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. ★업무\1. ★계약\♣2026년 계약\78. 가축질병 정밀진단 재료(2차) 구입\"/>
    </mc:Choice>
  </mc:AlternateContent>
  <xr:revisionPtr revIDLastSave="0" documentId="13_ncr:1_{71D9AA7B-076B-46ED-A7DC-038EE4AE9CC7}" xr6:coauthVersionLast="47" xr6:coauthVersionMax="47" xr10:uidLastSave="{00000000-0000-0000-0000-000000000000}"/>
  <bookViews>
    <workbookView xWindow="-28920" yWindow="-120" windowWidth="29040" windowHeight="15720" tabRatio="691" xr2:uid="{00000000-000D-0000-FFFF-FFFF00000000}"/>
  </bookViews>
  <sheets>
    <sheet name="산출기초 조사서" sheetId="1" r:id="rId1"/>
  </sheets>
  <definedNames>
    <definedName name="_xlnm._FilterDatabase" localSheetId="0" hidden="1">'산출기초 조사서'!$A$4:$I$27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1" i="1" l="1"/>
  <c r="E8" i="1" l="1"/>
  <c r="E7" i="1"/>
  <c r="E20" i="1"/>
  <c r="E17" i="1"/>
  <c r="E18" i="1"/>
  <c r="E19" i="1"/>
  <c r="E26" i="1" l="1"/>
  <c r="E25" i="1"/>
  <c r="E24" i="1"/>
  <c r="E23" i="1"/>
  <c r="E22" i="1"/>
  <c r="E16" i="1"/>
  <c r="E15" i="1"/>
  <c r="E14" i="1"/>
  <c r="E13" i="1"/>
  <c r="E12" i="1"/>
  <c r="E11" i="1"/>
  <c r="E10" i="1"/>
  <c r="E9" i="1"/>
  <c r="E6" i="1"/>
  <c r="B5" i="1" l="1"/>
  <c r="F5" i="1" l="1"/>
  <c r="G5" i="1"/>
  <c r="H5" i="1"/>
  <c r="E5" i="1"/>
</calcChain>
</file>

<file path=xl/sharedStrings.xml><?xml version="1.0" encoding="utf-8"?>
<sst xmlns="http://schemas.openxmlformats.org/spreadsheetml/2006/main" count="111" uniqueCount="75">
  <si>
    <t>번호</t>
    <phoneticPr fontId="1" type="noConversion"/>
  </si>
  <si>
    <t>단위</t>
    <phoneticPr fontId="1" type="noConversion"/>
  </si>
  <si>
    <t>합계</t>
    <phoneticPr fontId="1" type="noConversion"/>
  </si>
  <si>
    <t>동부</t>
    <phoneticPr fontId="1" type="noConversion"/>
  </si>
  <si>
    <t>남부</t>
    <phoneticPr fontId="1" type="noConversion"/>
  </si>
  <si>
    <t>품 목</t>
    <phoneticPr fontId="1" type="noConversion"/>
  </si>
  <si>
    <t>규 격</t>
    <phoneticPr fontId="1" type="noConversion"/>
  </si>
  <si>
    <t>◎ 구입 조건</t>
    <phoneticPr fontId="1" type="noConversion"/>
  </si>
  <si>
    <t>총계</t>
    <phoneticPr fontId="1" type="noConversion"/>
  </si>
  <si>
    <t>수 량</t>
    <phoneticPr fontId="1" type="noConversion"/>
  </si>
  <si>
    <t>cs</t>
  </si>
  <si>
    <t>box</t>
  </si>
  <si>
    <t>kit</t>
  </si>
  <si>
    <t>ea</t>
  </si>
  <si>
    <t>비 고</t>
    <phoneticPr fontId="1" type="noConversion"/>
  </si>
  <si>
    <t xml:space="preserve">  - 특정업체명이 표기된 제품은 정밀진단용 진단시약, 정밀진단 장비에 장착되어 검사하는 제품(또는 장비운영 소모품)으로 타제품으로 대체 불가하다.</t>
    <phoneticPr fontId="1" type="noConversion"/>
  </si>
  <si>
    <t xml:space="preserve">  - 제품의 유효기간은 구입일 기준 9개월 이상이거나 1개월 이내 제조된 제품이여야 한다.</t>
    <phoneticPr fontId="1" type="noConversion"/>
  </si>
  <si>
    <t>-</t>
  </si>
  <si>
    <t xml:space="preserve">  - 본 물품의 규격과 동등하거나 동등 이상의 성능 및 품질을 유지 및 증명 하는 규격품으로 납품하여야 한다.</t>
    <phoneticPr fontId="1" type="noConversion"/>
  </si>
  <si>
    <t>-</t>
    <phoneticPr fontId="1" type="noConversion"/>
  </si>
  <si>
    <t>이 하 여 백</t>
    <phoneticPr fontId="1" type="noConversion"/>
  </si>
  <si>
    <t xml:space="preserve">  - 동물용의료기기 등이 포함되어 있어 입찰 시 [동물용의료기기판매업]업종 또는 [동물용의약품판매업(동물용의약품도매상)]업종을 등록한 업체로 제한한다.</t>
    <phoneticPr fontId="1" type="noConversion"/>
  </si>
  <si>
    <t>법의</t>
    <phoneticPr fontId="1" type="noConversion"/>
  </si>
  <si>
    <t>◎ 검수 담당</t>
    <phoneticPr fontId="1" type="noConversion"/>
  </si>
  <si>
    <t>-</t>
    <phoneticPr fontId="1" type="noConversion"/>
  </si>
  <si>
    <t>동물용의료기기</t>
    <phoneticPr fontId="1" type="noConversion"/>
  </si>
  <si>
    <t>pk</t>
  </si>
  <si>
    <t>◎ 문의: 경기도동물위생시험소 수의법의학센터 고재형(031-8008-6311)</t>
    <phoneticPr fontId="1" type="noConversion"/>
  </si>
  <si>
    <r>
      <t xml:space="preserve">  - 납품 시 본</t>
    </r>
    <r>
      <rPr>
        <sz val="11"/>
        <color theme="1"/>
        <rFont val="맑은 고딕"/>
        <family val="3"/>
        <charset val="129"/>
      </rPr>
      <t>·</t>
    </r>
    <r>
      <rPr>
        <sz val="11"/>
        <color theme="1"/>
        <rFont val="맑은 고딕"/>
        <family val="2"/>
        <charset val="129"/>
        <scheme val="minor"/>
      </rPr>
      <t>지소에 계약체결일로부터 30일 이내에 직접 납품 한다.(분할 납품 불가)</t>
    </r>
    <phoneticPr fontId="1" type="noConversion"/>
  </si>
  <si>
    <t xml:space="preserve">  - 수의법의학센터: 수원시 권선구 칠보로1번길 63 (고재형, 031-8008-6311)</t>
    <phoneticPr fontId="1" type="noConversion"/>
  </si>
  <si>
    <t xml:space="preserve">  - 동부지소: 이천시 구만리로 96-3 (김예은, 031-8008-6367)</t>
  </si>
  <si>
    <t xml:space="preserve">  - 남부지소: 안성시 공도읍 공도로 131 (조성희, 031-8008-6356)</t>
    <phoneticPr fontId="1" type="noConversion"/>
  </si>
  <si>
    <t>물품구매 산출내역서(가축질병 정밀진단 재료_26년도 2차)</t>
    <phoneticPr fontId="1" type="noConversion"/>
  </si>
  <si>
    <t>Blood Agar Plate, 10ea/pk, 5pk/cs</t>
  </si>
  <si>
    <t>IBV / IBDV Real-time PCR Kit</t>
  </si>
  <si>
    <t>Kogene, R0824D, Real-time PCR, 96T (진단시약)</t>
  </si>
  <si>
    <t>ORT Real time PCR Kit</t>
  </si>
  <si>
    <t>Kogene, R0881, Real-time PCR, 48T (진단시약)</t>
  </si>
  <si>
    <t>APEC1 Real time PCR Kit</t>
  </si>
  <si>
    <t>Kogene, R0870, Real-time PCR, 48T (진단시약)</t>
  </si>
  <si>
    <t>BVDV/BCV/BRV qRT-PCR</t>
  </si>
  <si>
    <t>Koreagene, BR306, Real-time PCR, 96T (진단시약)</t>
  </si>
  <si>
    <t>기생충성 소 설사 질병 qPCR</t>
  </si>
  <si>
    <t>Koreagene, BR318, Real-time PCR, 96T (진단시약)</t>
  </si>
  <si>
    <t>MG(W/V) qPCR Kit</t>
  </si>
  <si>
    <t>SNB, SBQ-35100, Real-time PCR, 96T (진단시약)</t>
  </si>
  <si>
    <t>Mg ELISA</t>
  </si>
  <si>
    <t>BioChek, CK114 MG, 460t/box (진단시약)</t>
  </si>
  <si>
    <t>Qiagen, 929002 (QIAxcel의 소모품)</t>
  </si>
  <si>
    <t>QX Alignment Marker</t>
  </si>
  <si>
    <t>Qiagen, 929521, 15bp ~ 1kb(1.5 ml) (QIAxcel의 소모품)</t>
  </si>
  <si>
    <t>QX DNA Size Marker</t>
  </si>
  <si>
    <t>Qiagen, 929561, 50bp ~ 800b(50 μl) (QIAxcel의 소모품)</t>
  </si>
  <si>
    <t>VITEK2 GP ID card</t>
  </si>
  <si>
    <t>bioMérieux, 21342, 20cards/box (VITEK2의 소모품)</t>
  </si>
  <si>
    <t>VITEK2 GN ID card</t>
  </si>
  <si>
    <t>bioMérieux, 21341, 20cards/box (VITEK2의 소모품)</t>
  </si>
  <si>
    <t>Micropipette Filter Tip (10μl)</t>
  </si>
  <si>
    <t>Sorenson, 87240T, Sterile, racked, filtered tip, 10ul, 960/pk, 5pk/cs</t>
  </si>
  <si>
    <t>지퍼백(특대)</t>
  </si>
  <si>
    <t>PE 지퍼백, 백색 마킹구역 인쇄, 40x50cm, 100ea/pk</t>
  </si>
  <si>
    <t>Lead mask</t>
  </si>
  <si>
    <t>방사선보호 마스크, SK-AC-HFM, half face mask, 0.15mmPb</t>
  </si>
  <si>
    <t>Serum Separation Gel Tube</t>
  </si>
  <si>
    <t>Ampulab, 105202, SSGT, 5ml, 1000/box</t>
  </si>
  <si>
    <t>APP-ApxIV Ab ELISA</t>
  </si>
  <si>
    <t>IDEXX, 99-41189, APP-ApxIV Ab Test, 480T/box (진단시약)</t>
  </si>
  <si>
    <t>PMA Antibody ELISA</t>
  </si>
  <si>
    <t>MEDIAN, ES-PMA-01, P.multocida Indirect ELISA, 480T/box (진단시약)</t>
  </si>
  <si>
    <t>H.para Antibody ELISA</t>
  </si>
  <si>
    <t>MEDIAN, ES-HPA-01, H.parasuis Indirect ELISA, 480T/box (진단시약)</t>
  </si>
  <si>
    <t>ARV Real time PCR Kit</t>
    <phoneticPr fontId="1" type="noConversion"/>
  </si>
  <si>
    <t>Kogene, R0882, Real-time PCR, 48T (진단시약)</t>
    <phoneticPr fontId="1" type="noConversion"/>
  </si>
  <si>
    <t>QIAxcel DNA High Resolution Kit</t>
    <phoneticPr fontId="1" type="noConversion"/>
  </si>
  <si>
    <t>Blood agar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</si>
</sst>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  <font>
      <sz val="10"/>
      <name val="Helv"/>
      <family val="2"/>
    </font>
    <font>
      <sz val="12"/>
      <name val="Century Gothic"/>
      <family val="2"/>
    </font>
    <font>
      <sz val="11"/>
      <name val="굴림체"/>
      <family val="3"/>
      <charset val="129"/>
    </font>
    <font>
      <sz val="11"/>
      <color rgb="FF000000"/>
      <name val="함초롬돋움"/>
      <family val="3"/>
      <charset val="129"/>
    </font>
    <font>
      <sz val="11"/>
      <color theme="1"/>
      <name val="맑은 고딕"/>
      <family val="3"/>
      <charset val="129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50">
    <xf numFmtId="0" fontId="0" fillId="0" borderId="0">
      <alignment vertical="center"/>
    </xf>
    <xf numFmtId="41" fontId="2" fillId="0" borderId="0" applyFont="0" applyFill="0" applyBorder="0" applyAlignment="0" applyProtection="0"/>
    <xf numFmtId="0" fontId="3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2" fillId="0" borderId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Alignment="0" applyProtection="0"/>
    <xf numFmtId="0" fontId="5" fillId="0" borderId="0"/>
    <xf numFmtId="42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" fillId="0" borderId="0"/>
    <xf numFmtId="0" fontId="8" fillId="0" borderId="0"/>
    <xf numFmtId="0" fontId="2" fillId="0" borderId="0"/>
    <xf numFmtId="0" fontId="2" fillId="0" borderId="0"/>
    <xf numFmtId="0" fontId="3" fillId="0" borderId="0">
      <alignment vertical="center"/>
    </xf>
    <xf numFmtId="0" fontId="6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 wrapText="1"/>
    </xf>
    <xf numFmtId="0" fontId="2" fillId="0" borderId="0"/>
    <xf numFmtId="0" fontId="4" fillId="0" borderId="0" applyFill="0" applyAlignment="0"/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</cellStyleXfs>
  <cellXfs count="49">
    <xf numFmtId="0" fontId="0" fillId="0" borderId="0" xfId="0">
      <alignment vertical="center"/>
    </xf>
    <xf numFmtId="0" fontId="3" fillId="0" borderId="1" xfId="0" applyFont="1" applyBorder="1" applyAlignment="1">
      <alignment horizontal="left" vertical="center" indent="1" shrinkToFit="1"/>
    </xf>
    <xf numFmtId="0" fontId="3" fillId="0" borderId="1" xfId="0" applyFont="1" applyBorder="1" applyAlignment="1">
      <alignment horizontal="center" vertical="center" shrinkToFit="1"/>
    </xf>
    <xf numFmtId="41" fontId="3" fillId="0" borderId="1" xfId="0" applyNumberFormat="1" applyFont="1" applyBorder="1" applyAlignment="1">
      <alignment horizontal="center" vertical="center" shrinkToFit="1"/>
    </xf>
    <xf numFmtId="0" fontId="3" fillId="0" borderId="0" xfId="0" applyFont="1">
      <alignment vertical="center"/>
    </xf>
    <xf numFmtId="41" fontId="0" fillId="0" borderId="1" xfId="0" applyNumberFormat="1" applyBorder="1" applyAlignment="1">
      <alignment horizontal="center" vertical="center" shrinkToFit="1"/>
    </xf>
    <xf numFmtId="0" fontId="0" fillId="0" borderId="4" xfId="0" applyBorder="1" applyAlignment="1">
      <alignment horizontal="center" vertical="center"/>
    </xf>
    <xf numFmtId="41" fontId="3" fillId="0" borderId="22" xfId="0" applyNumberFormat="1" applyFont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indent="1"/>
    </xf>
    <xf numFmtId="41" fontId="12" fillId="0" borderId="1" xfId="0" applyNumberFormat="1" applyFont="1" applyBorder="1" applyAlignment="1">
      <alignment horizontal="center" vertical="center"/>
    </xf>
    <xf numFmtId="41" fontId="12" fillId="0" borderId="22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1" fontId="0" fillId="0" borderId="22" xfId="0" applyNumberFormat="1" applyBorder="1" applyAlignment="1">
      <alignment horizontal="center" vertical="center" shrinkToFi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 shrinkToFit="1"/>
    </xf>
    <xf numFmtId="41" fontId="0" fillId="0" borderId="7" xfId="0" applyNumberFormat="1" applyBorder="1" applyAlignment="1">
      <alignment horizontal="center" vertical="center" shrinkToFit="1"/>
    </xf>
    <xf numFmtId="41" fontId="0" fillId="0" borderId="23" xfId="0" applyNumberFormat="1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13" xfId="0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41" fontId="12" fillId="0" borderId="1" xfId="0" applyNumberFormat="1" applyFont="1" applyBorder="1" applyAlignment="1">
      <alignment horizontal="center" vertical="center" shrinkToFit="1"/>
    </xf>
    <xf numFmtId="41" fontId="12" fillId="0" borderId="7" xfId="0" applyNumberFormat="1" applyFont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shrinkToFit="1"/>
    </xf>
    <xf numFmtId="0" fontId="3" fillId="0" borderId="25" xfId="0" applyFont="1" applyBorder="1" applyAlignment="1">
      <alignment horizontal="left" vertical="center" indent="1" shrinkToFit="1"/>
    </xf>
    <xf numFmtId="41" fontId="3" fillId="0" borderId="25" xfId="0" applyNumberFormat="1" applyFont="1" applyBorder="1" applyAlignment="1">
      <alignment horizontal="center" vertical="center" shrinkToFit="1"/>
    </xf>
    <xf numFmtId="41" fontId="3" fillId="0" borderId="26" xfId="0" applyNumberFormat="1" applyFont="1" applyBorder="1" applyAlignment="1">
      <alignment horizontal="center" vertical="center" shrinkToFit="1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shrinkToFit="1"/>
    </xf>
    <xf numFmtId="0" fontId="0" fillId="0" borderId="0" xfId="0" applyAlignment="1">
      <alignment horizontal="left" vertical="center"/>
    </xf>
    <xf numFmtId="0" fontId="10" fillId="0" borderId="12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</cellXfs>
  <cellStyles count="50">
    <cellStyle name="쉼표 [0] 10" xfId="6" xr:uid="{00000000-0005-0000-0000-000000000000}"/>
    <cellStyle name="쉼표 [0] 10 2 2" xfId="5" xr:uid="{00000000-0005-0000-0000-000001000000}"/>
    <cellStyle name="쉼표 [0] 13" xfId="1" xr:uid="{00000000-0005-0000-0000-000002000000}"/>
    <cellStyle name="쉼표 [0] 2" xfId="4" xr:uid="{00000000-0005-0000-0000-000003000000}"/>
    <cellStyle name="쉼표 [0] 2 2" xfId="3" xr:uid="{00000000-0005-0000-0000-000004000000}"/>
    <cellStyle name="쉼표 [0] 30" xfId="8" xr:uid="{00000000-0005-0000-0000-000005000000}"/>
    <cellStyle name="쉼표 [0] 31" xfId="9" xr:uid="{00000000-0005-0000-0000-000006000000}"/>
    <cellStyle name="쉼표 [0] 33" xfId="10" xr:uid="{00000000-0005-0000-0000-000007000000}"/>
    <cellStyle name="쉼표 [0] 34" xfId="11" xr:uid="{00000000-0005-0000-0000-000008000000}"/>
    <cellStyle name="쉼표 [0] 5" xfId="12" xr:uid="{00000000-0005-0000-0000-000009000000}"/>
    <cellStyle name="스타일 1" xfId="13" xr:uid="{00000000-0005-0000-0000-00000A000000}"/>
    <cellStyle name="통화 [0] 2" xfId="14" xr:uid="{00000000-0005-0000-0000-00000B000000}"/>
    <cellStyle name="표준" xfId="0" builtinId="0"/>
    <cellStyle name="표준 10" xfId="15" xr:uid="{00000000-0005-0000-0000-00000D000000}"/>
    <cellStyle name="표준 10 2" xfId="16" xr:uid="{00000000-0005-0000-0000-00000E000000}"/>
    <cellStyle name="표준 10 2 2" xfId="17" xr:uid="{00000000-0005-0000-0000-00000F000000}"/>
    <cellStyle name="표준 10 2 3" xfId="18" xr:uid="{00000000-0005-0000-0000-000010000000}"/>
    <cellStyle name="표준 11 2" xfId="19" xr:uid="{00000000-0005-0000-0000-000011000000}"/>
    <cellStyle name="표준 123" xfId="20" xr:uid="{00000000-0005-0000-0000-000012000000}"/>
    <cellStyle name="표준 125" xfId="21" xr:uid="{00000000-0005-0000-0000-000013000000}"/>
    <cellStyle name="표준 126" xfId="22" xr:uid="{00000000-0005-0000-0000-000014000000}"/>
    <cellStyle name="표준 13" xfId="23" xr:uid="{00000000-0005-0000-0000-000015000000}"/>
    <cellStyle name="표준 13 2" xfId="24" xr:uid="{00000000-0005-0000-0000-000016000000}"/>
    <cellStyle name="표준 17" xfId="25" xr:uid="{00000000-0005-0000-0000-000017000000}"/>
    <cellStyle name="표준 19" xfId="26" xr:uid="{00000000-0005-0000-0000-000018000000}"/>
    <cellStyle name="표준 2" xfId="27" xr:uid="{00000000-0005-0000-0000-000019000000}"/>
    <cellStyle name="표준 2 10" xfId="28" xr:uid="{00000000-0005-0000-0000-00001A000000}"/>
    <cellStyle name="표준 2 11 2" xfId="29" xr:uid="{00000000-0005-0000-0000-00001B000000}"/>
    <cellStyle name="표준 2 12 2" xfId="30" xr:uid="{00000000-0005-0000-0000-00001C000000}"/>
    <cellStyle name="표준 2 2" xfId="31" xr:uid="{00000000-0005-0000-0000-00001D000000}"/>
    <cellStyle name="표준 2 2 3" xfId="2" xr:uid="{00000000-0005-0000-0000-00001E000000}"/>
    <cellStyle name="표준 2 21" xfId="32" xr:uid="{00000000-0005-0000-0000-00001F000000}"/>
    <cellStyle name="표준 2 23" xfId="33" xr:uid="{00000000-0005-0000-0000-000020000000}"/>
    <cellStyle name="표준 2 37" xfId="34" xr:uid="{00000000-0005-0000-0000-000021000000}"/>
    <cellStyle name="표준 2 38" xfId="35" xr:uid="{00000000-0005-0000-0000-000022000000}"/>
    <cellStyle name="표준 2_산출금액 세부내역서(예시)" xfId="36" xr:uid="{00000000-0005-0000-0000-000023000000}"/>
    <cellStyle name="표준 20" xfId="37" xr:uid="{00000000-0005-0000-0000-000024000000}"/>
    <cellStyle name="표준 28" xfId="38" xr:uid="{00000000-0005-0000-0000-000025000000}"/>
    <cellStyle name="표준 3" xfId="7" xr:uid="{00000000-0005-0000-0000-000026000000}"/>
    <cellStyle name="표준 3 12" xfId="39" xr:uid="{00000000-0005-0000-0000-000027000000}"/>
    <cellStyle name="표준 3 2 2" xfId="40" xr:uid="{00000000-0005-0000-0000-000028000000}"/>
    <cellStyle name="표준 38" xfId="41" xr:uid="{00000000-0005-0000-0000-000029000000}"/>
    <cellStyle name="표준 4" xfId="42" xr:uid="{00000000-0005-0000-0000-00002A000000}"/>
    <cellStyle name="표준 5" xfId="43" xr:uid="{00000000-0005-0000-0000-00002B000000}"/>
    <cellStyle name="표준 6" xfId="44" xr:uid="{00000000-0005-0000-0000-00002C000000}"/>
    <cellStyle name="표준 6 3" xfId="45" xr:uid="{00000000-0005-0000-0000-00002D000000}"/>
    <cellStyle name="표준 7" xfId="46" xr:uid="{00000000-0005-0000-0000-00002E000000}"/>
    <cellStyle name="표준 8" xfId="47" xr:uid="{00000000-0005-0000-0000-00002F000000}"/>
    <cellStyle name="표준 9" xfId="48" xr:uid="{00000000-0005-0000-0000-000030000000}"/>
    <cellStyle name="표준 9 2" xfId="49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2"/>
  <sheetViews>
    <sheetView tabSelected="1" zoomScale="80" zoomScaleNormal="80" workbookViewId="0">
      <pane ySplit="5" topLeftCell="A6" activePane="bottomLeft" state="frozen"/>
      <selection pane="bottomLeft" activeCell="B6" sqref="B6"/>
    </sheetView>
  </sheetViews>
  <sheetFormatPr defaultRowHeight="16.5" x14ac:dyDescent="0.3"/>
  <cols>
    <col min="1" max="1" width="6.25" style="9" customWidth="1"/>
    <col min="2" max="2" width="25" style="9" customWidth="1"/>
    <col min="3" max="3" width="52.625" style="9" customWidth="1"/>
    <col min="4" max="8" width="7.5" style="9" customWidth="1"/>
    <col min="9" max="9" width="15.625" style="9" customWidth="1"/>
  </cols>
  <sheetData>
    <row r="1" spans="1:9" ht="37.5" customHeight="1" x14ac:dyDescent="0.3">
      <c r="A1" s="37" t="s">
        <v>32</v>
      </c>
      <c r="B1" s="38"/>
      <c r="C1" s="38"/>
      <c r="D1" s="38"/>
      <c r="E1" s="38"/>
      <c r="F1" s="38"/>
      <c r="G1" s="38"/>
      <c r="H1" s="38"/>
      <c r="I1" s="39"/>
    </row>
    <row r="2" spans="1:9" ht="7.5" customHeight="1" thickBot="1" x14ac:dyDescent="0.35">
      <c r="A2" s="8"/>
      <c r="I2" s="10"/>
    </row>
    <row r="3" spans="1:9" x14ac:dyDescent="0.3">
      <c r="A3" s="40" t="s">
        <v>0</v>
      </c>
      <c r="B3" s="42" t="s">
        <v>5</v>
      </c>
      <c r="C3" s="42" t="s">
        <v>6</v>
      </c>
      <c r="D3" s="44" t="s">
        <v>9</v>
      </c>
      <c r="E3" s="45"/>
      <c r="F3" s="45"/>
      <c r="G3" s="45"/>
      <c r="H3" s="46"/>
      <c r="I3" s="47" t="s">
        <v>14</v>
      </c>
    </row>
    <row r="4" spans="1:9" x14ac:dyDescent="0.3">
      <c r="A4" s="41"/>
      <c r="B4" s="43"/>
      <c r="C4" s="43"/>
      <c r="D4" s="26" t="s">
        <v>1</v>
      </c>
      <c r="E4" s="26" t="s">
        <v>2</v>
      </c>
      <c r="F4" s="26" t="s">
        <v>22</v>
      </c>
      <c r="G4" s="26" t="s">
        <v>3</v>
      </c>
      <c r="H4" s="27" t="s">
        <v>4</v>
      </c>
      <c r="I4" s="48"/>
    </row>
    <row r="5" spans="1:9" ht="18.75" customHeight="1" x14ac:dyDescent="0.3">
      <c r="A5" s="6" t="s">
        <v>8</v>
      </c>
      <c r="B5" s="11" t="str">
        <f>"총 "&amp;SUBTOTAL(3,B6:B26)&amp;"종"</f>
        <v>총 21종</v>
      </c>
      <c r="C5" s="12"/>
      <c r="D5" s="11"/>
      <c r="E5" s="13">
        <f>SUM(E6:E27)</f>
        <v>30</v>
      </c>
      <c r="F5" s="13">
        <f>SUM(F6:F27)</f>
        <v>14</v>
      </c>
      <c r="G5" s="13">
        <f>SUM(G6:G27)</f>
        <v>8</v>
      </c>
      <c r="H5" s="14">
        <f>SUM(H6:H27)</f>
        <v>8</v>
      </c>
      <c r="I5" s="34"/>
    </row>
    <row r="6" spans="1:9" x14ac:dyDescent="0.3">
      <c r="A6" s="6">
        <v>1</v>
      </c>
      <c r="B6" s="15" t="s">
        <v>74</v>
      </c>
      <c r="C6" s="1" t="s">
        <v>33</v>
      </c>
      <c r="D6" s="15" t="s">
        <v>10</v>
      </c>
      <c r="E6" s="28">
        <f t="shared" ref="E6:E16" si="0">SUM(F6:H6)</f>
        <v>5</v>
      </c>
      <c r="F6" s="5">
        <v>5</v>
      </c>
      <c r="G6" s="5"/>
      <c r="H6" s="16"/>
      <c r="I6" s="35" t="s">
        <v>17</v>
      </c>
    </row>
    <row r="7" spans="1:9" s="4" customFormat="1" x14ac:dyDescent="0.3">
      <c r="A7" s="6">
        <v>2</v>
      </c>
      <c r="B7" s="2" t="s">
        <v>34</v>
      </c>
      <c r="C7" s="1" t="s">
        <v>35</v>
      </c>
      <c r="D7" s="2" t="s">
        <v>12</v>
      </c>
      <c r="E7" s="28">
        <f t="shared" si="0"/>
        <v>1</v>
      </c>
      <c r="F7" s="3"/>
      <c r="G7" s="3">
        <v>1</v>
      </c>
      <c r="H7" s="7"/>
      <c r="I7" s="35" t="s">
        <v>25</v>
      </c>
    </row>
    <row r="8" spans="1:9" s="4" customFormat="1" x14ac:dyDescent="0.3">
      <c r="A8" s="6">
        <v>3</v>
      </c>
      <c r="B8" s="2" t="s">
        <v>36</v>
      </c>
      <c r="C8" s="1" t="s">
        <v>37</v>
      </c>
      <c r="D8" s="2" t="s">
        <v>12</v>
      </c>
      <c r="E8" s="28">
        <f t="shared" si="0"/>
        <v>1</v>
      </c>
      <c r="F8" s="3"/>
      <c r="G8" s="3">
        <v>1</v>
      </c>
      <c r="H8" s="7"/>
      <c r="I8" s="35" t="s">
        <v>19</v>
      </c>
    </row>
    <row r="9" spans="1:9" s="4" customFormat="1" x14ac:dyDescent="0.3">
      <c r="A9" s="6">
        <v>4</v>
      </c>
      <c r="B9" s="2" t="s">
        <v>71</v>
      </c>
      <c r="C9" s="1" t="s">
        <v>72</v>
      </c>
      <c r="D9" s="2" t="s">
        <v>12</v>
      </c>
      <c r="E9" s="28">
        <f t="shared" si="0"/>
        <v>1</v>
      </c>
      <c r="F9" s="3"/>
      <c r="G9" s="3">
        <v>1</v>
      </c>
      <c r="H9" s="7"/>
      <c r="I9" s="35" t="s">
        <v>19</v>
      </c>
    </row>
    <row r="10" spans="1:9" s="4" customFormat="1" x14ac:dyDescent="0.3">
      <c r="A10" s="6">
        <v>5</v>
      </c>
      <c r="B10" s="2" t="s">
        <v>38</v>
      </c>
      <c r="C10" s="1" t="s">
        <v>39</v>
      </c>
      <c r="D10" s="2" t="s">
        <v>12</v>
      </c>
      <c r="E10" s="28">
        <f t="shared" si="0"/>
        <v>1</v>
      </c>
      <c r="F10" s="32">
        <v>1</v>
      </c>
      <c r="G10" s="32"/>
      <c r="H10" s="33"/>
      <c r="I10" s="35" t="s">
        <v>19</v>
      </c>
    </row>
    <row r="11" spans="1:9" s="4" customFormat="1" x14ac:dyDescent="0.3">
      <c r="A11" s="6">
        <v>6</v>
      </c>
      <c r="B11" s="2" t="s">
        <v>40</v>
      </c>
      <c r="C11" s="1" t="s">
        <v>41</v>
      </c>
      <c r="D11" s="2" t="s">
        <v>12</v>
      </c>
      <c r="E11" s="28">
        <f t="shared" si="0"/>
        <v>1</v>
      </c>
      <c r="F11" s="3"/>
      <c r="G11" s="3"/>
      <c r="H11" s="7">
        <v>1</v>
      </c>
      <c r="I11" s="35" t="s">
        <v>24</v>
      </c>
    </row>
    <row r="12" spans="1:9" s="4" customFormat="1" x14ac:dyDescent="0.3">
      <c r="A12" s="6">
        <v>7</v>
      </c>
      <c r="B12" s="2" t="s">
        <v>42</v>
      </c>
      <c r="C12" s="1" t="s">
        <v>43</v>
      </c>
      <c r="D12" s="2" t="s">
        <v>12</v>
      </c>
      <c r="E12" s="28">
        <f t="shared" si="0"/>
        <v>1</v>
      </c>
      <c r="F12" s="3"/>
      <c r="G12" s="3"/>
      <c r="H12" s="7">
        <v>1</v>
      </c>
      <c r="I12" s="35" t="s">
        <v>24</v>
      </c>
    </row>
    <row r="13" spans="1:9" s="4" customFormat="1" x14ac:dyDescent="0.3">
      <c r="A13" s="6">
        <v>8</v>
      </c>
      <c r="B13" s="30" t="s">
        <v>44</v>
      </c>
      <c r="C13" s="31" t="s">
        <v>45</v>
      </c>
      <c r="D13" s="2" t="s">
        <v>12</v>
      </c>
      <c r="E13" s="28">
        <f t="shared" si="0"/>
        <v>1</v>
      </c>
      <c r="F13" s="32"/>
      <c r="G13" s="32"/>
      <c r="H13" s="33">
        <v>1</v>
      </c>
      <c r="I13" s="35" t="s">
        <v>19</v>
      </c>
    </row>
    <row r="14" spans="1:9" s="4" customFormat="1" x14ac:dyDescent="0.3">
      <c r="A14" s="6">
        <v>9</v>
      </c>
      <c r="B14" s="30" t="s">
        <v>46</v>
      </c>
      <c r="C14" s="31" t="s">
        <v>47</v>
      </c>
      <c r="D14" s="2" t="s">
        <v>11</v>
      </c>
      <c r="E14" s="28">
        <f t="shared" si="0"/>
        <v>1</v>
      </c>
      <c r="F14" s="32"/>
      <c r="G14" s="32">
        <v>1</v>
      </c>
      <c r="H14" s="33"/>
      <c r="I14" s="35" t="s">
        <v>19</v>
      </c>
    </row>
    <row r="15" spans="1:9" s="4" customFormat="1" x14ac:dyDescent="0.3">
      <c r="A15" s="6">
        <v>10</v>
      </c>
      <c r="B15" s="30" t="s">
        <v>73</v>
      </c>
      <c r="C15" s="31" t="s">
        <v>48</v>
      </c>
      <c r="D15" s="2" t="s">
        <v>13</v>
      </c>
      <c r="E15" s="28">
        <f t="shared" si="0"/>
        <v>1</v>
      </c>
      <c r="F15" s="32">
        <v>1</v>
      </c>
      <c r="G15" s="32"/>
      <c r="H15" s="33"/>
      <c r="I15" s="35" t="s">
        <v>19</v>
      </c>
    </row>
    <row r="16" spans="1:9" s="4" customFormat="1" x14ac:dyDescent="0.3">
      <c r="A16" s="6">
        <v>11</v>
      </c>
      <c r="B16" s="30" t="s">
        <v>49</v>
      </c>
      <c r="C16" s="31" t="s">
        <v>50</v>
      </c>
      <c r="D16" s="2" t="s">
        <v>13</v>
      </c>
      <c r="E16" s="28">
        <f t="shared" si="0"/>
        <v>1</v>
      </c>
      <c r="F16" s="32">
        <v>1</v>
      </c>
      <c r="G16" s="32"/>
      <c r="H16" s="33"/>
      <c r="I16" s="35" t="s">
        <v>19</v>
      </c>
    </row>
    <row r="17" spans="1:9" s="4" customFormat="1" x14ac:dyDescent="0.3">
      <c r="A17" s="6">
        <v>12</v>
      </c>
      <c r="B17" s="30" t="s">
        <v>51</v>
      </c>
      <c r="C17" s="31" t="s">
        <v>52</v>
      </c>
      <c r="D17" s="2" t="s">
        <v>13</v>
      </c>
      <c r="E17" s="28">
        <f t="shared" ref="E17:E21" si="1">SUM(F17:H17)</f>
        <v>1</v>
      </c>
      <c r="F17" s="32">
        <v>1</v>
      </c>
      <c r="G17" s="32"/>
      <c r="H17" s="33"/>
      <c r="I17" s="35" t="s">
        <v>19</v>
      </c>
    </row>
    <row r="18" spans="1:9" s="4" customFormat="1" x14ac:dyDescent="0.3">
      <c r="A18" s="6">
        <v>13</v>
      </c>
      <c r="B18" s="2" t="s">
        <v>53</v>
      </c>
      <c r="C18" s="1" t="s">
        <v>54</v>
      </c>
      <c r="D18" s="2" t="s">
        <v>11</v>
      </c>
      <c r="E18" s="28">
        <f t="shared" si="1"/>
        <v>1</v>
      </c>
      <c r="F18" s="3"/>
      <c r="G18" s="3"/>
      <c r="H18" s="7">
        <v>1</v>
      </c>
      <c r="I18" s="35" t="s">
        <v>19</v>
      </c>
    </row>
    <row r="19" spans="1:9" s="4" customFormat="1" x14ac:dyDescent="0.3">
      <c r="A19" s="6">
        <v>14</v>
      </c>
      <c r="B19" s="2" t="s">
        <v>55</v>
      </c>
      <c r="C19" s="1" t="s">
        <v>56</v>
      </c>
      <c r="D19" s="2" t="s">
        <v>11</v>
      </c>
      <c r="E19" s="28">
        <f t="shared" si="1"/>
        <v>3</v>
      </c>
      <c r="F19" s="3"/>
      <c r="G19" s="3">
        <v>2</v>
      </c>
      <c r="H19" s="7">
        <v>1</v>
      </c>
      <c r="I19" s="35" t="s">
        <v>19</v>
      </c>
    </row>
    <row r="20" spans="1:9" s="4" customFormat="1" x14ac:dyDescent="0.3">
      <c r="A20" s="6">
        <v>15</v>
      </c>
      <c r="B20" s="2" t="s">
        <v>57</v>
      </c>
      <c r="C20" s="1" t="s">
        <v>58</v>
      </c>
      <c r="D20" s="2" t="s">
        <v>10</v>
      </c>
      <c r="E20" s="28">
        <f t="shared" si="1"/>
        <v>1</v>
      </c>
      <c r="F20" s="3">
        <v>1</v>
      </c>
      <c r="G20" s="3"/>
      <c r="H20" s="7"/>
      <c r="I20" s="35" t="s">
        <v>19</v>
      </c>
    </row>
    <row r="21" spans="1:9" s="4" customFormat="1" x14ac:dyDescent="0.3">
      <c r="A21" s="6">
        <v>16</v>
      </c>
      <c r="B21" s="2" t="s">
        <v>59</v>
      </c>
      <c r="C21" s="1" t="s">
        <v>60</v>
      </c>
      <c r="D21" s="2" t="s">
        <v>26</v>
      </c>
      <c r="E21" s="28">
        <f t="shared" si="1"/>
        <v>2</v>
      </c>
      <c r="F21" s="3">
        <v>2</v>
      </c>
      <c r="G21" s="3"/>
      <c r="H21" s="7"/>
      <c r="I21" s="35" t="s">
        <v>19</v>
      </c>
    </row>
    <row r="22" spans="1:9" s="4" customFormat="1" x14ac:dyDescent="0.3">
      <c r="A22" s="6">
        <v>17</v>
      </c>
      <c r="B22" s="2" t="s">
        <v>61</v>
      </c>
      <c r="C22" s="1" t="s">
        <v>62</v>
      </c>
      <c r="D22" s="2" t="s">
        <v>13</v>
      </c>
      <c r="E22" s="28">
        <f>SUM(F22:H22)</f>
        <v>2</v>
      </c>
      <c r="F22" s="3">
        <v>2</v>
      </c>
      <c r="G22" s="3"/>
      <c r="H22" s="7"/>
      <c r="I22" s="35" t="s">
        <v>19</v>
      </c>
    </row>
    <row r="23" spans="1:9" s="4" customFormat="1" x14ac:dyDescent="0.3">
      <c r="A23" s="6">
        <v>18</v>
      </c>
      <c r="B23" s="30" t="s">
        <v>63</v>
      </c>
      <c r="C23" s="31" t="s">
        <v>64</v>
      </c>
      <c r="D23" s="30" t="s">
        <v>11</v>
      </c>
      <c r="E23" s="28">
        <f>SUM(F23:H23)</f>
        <v>1</v>
      </c>
      <c r="F23" s="32"/>
      <c r="G23" s="32"/>
      <c r="H23" s="33">
        <v>1</v>
      </c>
      <c r="I23" s="35" t="s">
        <v>19</v>
      </c>
    </row>
    <row r="24" spans="1:9" s="4" customFormat="1" x14ac:dyDescent="0.3">
      <c r="A24" s="6">
        <v>19</v>
      </c>
      <c r="B24" s="2" t="s">
        <v>65</v>
      </c>
      <c r="C24" s="1" t="s">
        <v>66</v>
      </c>
      <c r="D24" s="2" t="s">
        <v>11</v>
      </c>
      <c r="E24" s="28">
        <f>SUM(F24:H24)</f>
        <v>1</v>
      </c>
      <c r="F24" s="3"/>
      <c r="G24" s="3"/>
      <c r="H24" s="7">
        <v>1</v>
      </c>
      <c r="I24" s="35" t="s">
        <v>25</v>
      </c>
    </row>
    <row r="25" spans="1:9" s="4" customFormat="1" x14ac:dyDescent="0.3">
      <c r="A25" s="6">
        <v>20</v>
      </c>
      <c r="B25" s="30" t="s">
        <v>67</v>
      </c>
      <c r="C25" s="31" t="s">
        <v>68</v>
      </c>
      <c r="D25" s="30" t="s">
        <v>11</v>
      </c>
      <c r="E25" s="28">
        <f>SUM(F25:H25)</f>
        <v>2</v>
      </c>
      <c r="F25" s="32"/>
      <c r="G25" s="32">
        <v>1</v>
      </c>
      <c r="H25" s="33">
        <v>1</v>
      </c>
      <c r="I25" s="35" t="s">
        <v>25</v>
      </c>
    </row>
    <row r="26" spans="1:9" s="4" customFormat="1" x14ac:dyDescent="0.3">
      <c r="A26" s="6">
        <v>21</v>
      </c>
      <c r="B26" s="30" t="s">
        <v>69</v>
      </c>
      <c r="C26" s="31" t="s">
        <v>70</v>
      </c>
      <c r="D26" s="30" t="s">
        <v>11</v>
      </c>
      <c r="E26" s="28">
        <f>SUM(F26:H26)</f>
        <v>1</v>
      </c>
      <c r="F26" s="32"/>
      <c r="G26" s="32">
        <v>1</v>
      </c>
      <c r="H26" s="33"/>
      <c r="I26" s="35" t="s">
        <v>25</v>
      </c>
    </row>
    <row r="27" spans="1:9" ht="17.25" thickBot="1" x14ac:dyDescent="0.35">
      <c r="A27" s="17" t="s">
        <v>19</v>
      </c>
      <c r="B27" s="18" t="s">
        <v>24</v>
      </c>
      <c r="C27" s="18" t="s">
        <v>20</v>
      </c>
      <c r="D27" s="18" t="s">
        <v>19</v>
      </c>
      <c r="E27" s="29"/>
      <c r="F27" s="19"/>
      <c r="G27" s="19"/>
      <c r="H27" s="20"/>
      <c r="I27" s="21"/>
    </row>
    <row r="28" spans="1:9" x14ac:dyDescent="0.3">
      <c r="A28" s="8"/>
      <c r="I28" s="10"/>
    </row>
    <row r="29" spans="1:9" x14ac:dyDescent="0.3">
      <c r="A29" s="22" t="s">
        <v>27</v>
      </c>
      <c r="B29" s="36"/>
      <c r="C29" s="36"/>
      <c r="I29" s="10"/>
    </row>
    <row r="30" spans="1:9" x14ac:dyDescent="0.3">
      <c r="A30" s="22"/>
      <c r="B30" s="36"/>
      <c r="C30" s="36"/>
      <c r="I30" s="10"/>
    </row>
    <row r="31" spans="1:9" x14ac:dyDescent="0.3">
      <c r="A31" s="22" t="s">
        <v>7</v>
      </c>
      <c r="B31" s="36"/>
      <c r="C31" s="36"/>
      <c r="I31" s="10"/>
    </row>
    <row r="32" spans="1:9" x14ac:dyDescent="0.3">
      <c r="A32" s="22" t="s">
        <v>21</v>
      </c>
      <c r="B32" s="36"/>
      <c r="C32" s="36"/>
      <c r="I32" s="10"/>
    </row>
    <row r="33" spans="1:9" x14ac:dyDescent="0.3">
      <c r="A33" s="22" t="s">
        <v>18</v>
      </c>
      <c r="B33" s="36"/>
      <c r="C33" s="36"/>
      <c r="I33" s="10"/>
    </row>
    <row r="34" spans="1:9" x14ac:dyDescent="0.3">
      <c r="A34" s="22" t="s">
        <v>15</v>
      </c>
      <c r="B34" s="36"/>
      <c r="C34" s="36"/>
      <c r="I34" s="10"/>
    </row>
    <row r="35" spans="1:9" x14ac:dyDescent="0.3">
      <c r="A35" s="22" t="s">
        <v>16</v>
      </c>
      <c r="B35" s="36"/>
      <c r="I35" s="10"/>
    </row>
    <row r="36" spans="1:9" x14ac:dyDescent="0.3">
      <c r="A36" s="22" t="s">
        <v>28</v>
      </c>
      <c r="B36" s="36"/>
      <c r="C36" s="36"/>
      <c r="I36" s="10"/>
    </row>
    <row r="37" spans="1:9" x14ac:dyDescent="0.3">
      <c r="A37" s="22"/>
      <c r="B37" s="36"/>
      <c r="C37" s="36"/>
      <c r="I37" s="10"/>
    </row>
    <row r="38" spans="1:9" x14ac:dyDescent="0.3">
      <c r="A38" s="22" t="s">
        <v>23</v>
      </c>
      <c r="B38" s="36"/>
      <c r="C38" s="36"/>
      <c r="I38" s="10"/>
    </row>
    <row r="39" spans="1:9" x14ac:dyDescent="0.3">
      <c r="A39" s="22" t="s">
        <v>29</v>
      </c>
      <c r="B39" s="36"/>
      <c r="C39" s="36"/>
      <c r="I39" s="10"/>
    </row>
    <row r="40" spans="1:9" x14ac:dyDescent="0.3">
      <c r="A40" s="22" t="s">
        <v>30</v>
      </c>
      <c r="B40" s="36"/>
      <c r="C40" s="36"/>
      <c r="I40" s="10"/>
    </row>
    <row r="41" spans="1:9" x14ac:dyDescent="0.3">
      <c r="A41" s="22" t="s">
        <v>31</v>
      </c>
      <c r="B41" s="36"/>
      <c r="C41" s="36"/>
      <c r="I41" s="10"/>
    </row>
    <row r="42" spans="1:9" ht="17.25" thickBot="1" x14ac:dyDescent="0.35">
      <c r="A42" s="23"/>
      <c r="B42" s="24"/>
      <c r="C42" s="24"/>
      <c r="D42" s="24"/>
      <c r="E42" s="24"/>
      <c r="F42" s="24"/>
      <c r="G42" s="24"/>
      <c r="H42" s="24"/>
      <c r="I42" s="25"/>
    </row>
  </sheetData>
  <autoFilter ref="A4:I27" xr:uid="{00000000-0001-0000-0000-000000000000}"/>
  <mergeCells count="6">
    <mergeCell ref="A1:I1"/>
    <mergeCell ref="A3:A4"/>
    <mergeCell ref="C3:C4"/>
    <mergeCell ref="B3:B4"/>
    <mergeCell ref="D3:H3"/>
    <mergeCell ref="I3:I4"/>
  </mergeCells>
  <phoneticPr fontId="1" type="noConversion"/>
  <pageMargins left="0.7" right="0.7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산출기초 조사서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Usery</cp:lastModifiedBy>
  <cp:lastPrinted>2026-09-21T05:37:42Z</cp:lastPrinted>
  <dcterms:created xsi:type="dcterms:W3CDTF">2021-03-31T00:34:19Z</dcterms:created>
  <dcterms:modified xsi:type="dcterms:W3CDTF">2026-09-23T07:41:51Z</dcterms:modified>
</cp:coreProperties>
</file>