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업무\2026년\4. 농기원\16. 디지털농업 첨단온실 개선 전기공사\0910 입찰공고\"/>
    </mc:Choice>
  </mc:AlternateContent>
  <xr:revisionPtr revIDLastSave="0" documentId="13_ncr:1_{FECBB009-5E0D-40EA-8162-F8C5E04EAF9C}" xr6:coauthVersionLast="47" xr6:coauthVersionMax="47" xr10:uidLastSave="{00000000-0000-0000-0000-000000000000}"/>
  <bookViews>
    <workbookView xWindow="28680" yWindow="-120" windowWidth="29040" windowHeight="15720" tabRatio="958" firstSheet="1" activeTab="1" xr2:uid="{00000000-000D-0000-FFFF-FFFF00000000}"/>
  </bookViews>
  <sheets>
    <sheet name="심사결과" sheetId="63" state="hidden" r:id="rId1"/>
    <sheet name="갑지" sheetId="59" r:id="rId2"/>
    <sheet name="원가계산" sheetId="60" r:id="rId3"/>
    <sheet name="총괄표" sheetId="48" r:id="rId4"/>
    <sheet name="내역서" sheetId="50" r:id="rId5"/>
    <sheet name="합산자재" sheetId="56" state="hidden" r:id="rId6"/>
    <sheet name="옵션" sheetId="58" state="hidden" r:id="rId7"/>
    <sheet name="기본산출서" sheetId="7" state="hidden" r:id="rId8"/>
    <sheet name="사용설명" sheetId="3" state="hidden" r:id="rId9"/>
  </sheets>
  <definedNames>
    <definedName name="_xlnm.Print_Area" localSheetId="1">갑지!$A$1:$L$29</definedName>
    <definedName name="_xlnm.Print_Area" localSheetId="7">기본산출서!$A$1:$Z$4462</definedName>
    <definedName name="_xlnm.Print_Area" localSheetId="4">내역서!$A$1:$Q$341</definedName>
    <definedName name="_xlnm.Print_Area" localSheetId="0">심사결과!$A$1:$H$32</definedName>
    <definedName name="_xlnm.Print_Area" localSheetId="2">원가계산!$A$1:$E$34</definedName>
    <definedName name="_xlnm.Print_Area" localSheetId="3">총괄표!$A$1:$Q$107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8" i="63" l="1"/>
  <c r="C25" i="63"/>
  <c r="C27" i="63" l="1"/>
  <c r="C26" i="63"/>
  <c r="C24" i="63"/>
  <c r="C23" i="63"/>
  <c r="C22" i="63"/>
  <c r="C21" i="63"/>
  <c r="C20" i="63"/>
  <c r="C19" i="63"/>
  <c r="C18" i="63"/>
  <c r="C17" i="63"/>
  <c r="C16" i="63"/>
  <c r="C15" i="63"/>
  <c r="C14" i="63"/>
  <c r="C13" i="63"/>
  <c r="C12" i="63"/>
  <c r="C11" i="63"/>
  <c r="C10" i="63"/>
  <c r="C9" i="63"/>
  <c r="C7" i="63"/>
  <c r="C8" i="63" l="1"/>
  <c r="D62" i="7"/>
  <c r="D60" i="7"/>
  <c r="D58" i="7"/>
  <c r="E62" i="7"/>
  <c r="E60" i="7"/>
  <c r="E58" i="7"/>
  <c r="U58" i="7" l="1"/>
  <c r="CP58" i="7" s="1"/>
  <c r="U91" i="7" s="1"/>
  <c r="U92" i="7" s="1"/>
  <c r="V60" i="7"/>
  <c r="CQ60" i="7" s="1"/>
  <c r="V91" i="7" s="1"/>
  <c r="V92" i="7" s="1"/>
  <c r="W62" i="7"/>
  <c r="CR62" i="7" s="1"/>
  <c r="W91" i="7" s="1"/>
  <c r="W92" i="7" s="1"/>
  <c r="J152" i="56" l="1"/>
  <c r="I152" i="56"/>
  <c r="H152" i="56"/>
  <c r="I151" i="56"/>
  <c r="L151" i="56" l="1"/>
  <c r="L152" i="56"/>
  <c r="I26" i="59" l="1"/>
  <c r="C26" i="59" s="1"/>
  <c r="I28" i="59"/>
  <c r="C28" i="59" s="1"/>
  <c r="F8" i="58" l="1"/>
  <c r="F7" i="58"/>
  <c r="F6" i="58"/>
  <c r="F5" i="58"/>
  <c r="F4" i="58"/>
  <c r="I35" i="48"/>
  <c r="L35" i="48"/>
  <c r="N35" i="48"/>
  <c r="I36" i="48"/>
  <c r="L36" i="48"/>
  <c r="N36" i="48"/>
  <c r="I37" i="48"/>
  <c r="L37" i="48"/>
  <c r="N37" i="48"/>
  <c r="I38" i="48"/>
  <c r="L38" i="48"/>
  <c r="N38" i="48"/>
  <c r="I39" i="48"/>
  <c r="L39" i="48"/>
  <c r="N39" i="48"/>
  <c r="I40" i="48"/>
  <c r="L40" i="48"/>
  <c r="N40" i="48"/>
  <c r="I41" i="48"/>
  <c r="L41" i="48"/>
  <c r="N41" i="48"/>
  <c r="I42" i="48"/>
  <c r="L42" i="48"/>
  <c r="N42" i="48"/>
  <c r="I43" i="48"/>
  <c r="L43" i="48"/>
  <c r="N43" i="48"/>
  <c r="I44" i="48"/>
  <c r="L44" i="48"/>
  <c r="N44" i="48"/>
  <c r="I45" i="48"/>
  <c r="L45" i="48"/>
  <c r="N45" i="48"/>
  <c r="I46" i="48"/>
  <c r="L46" i="48"/>
  <c r="N46" i="48"/>
  <c r="I47" i="48"/>
  <c r="L47" i="48"/>
  <c r="N47" i="48"/>
  <c r="I48" i="48"/>
  <c r="L48" i="48"/>
  <c r="N48" i="48"/>
  <c r="I49" i="48"/>
  <c r="L49" i="48"/>
  <c r="N49" i="48"/>
  <c r="I50" i="48"/>
  <c r="L50" i="48"/>
  <c r="N50" i="48"/>
  <c r="I51" i="48"/>
  <c r="L51" i="48"/>
  <c r="N51" i="48"/>
  <c r="I52" i="48"/>
  <c r="L52" i="48"/>
  <c r="N52" i="48"/>
  <c r="I53" i="48"/>
  <c r="L53" i="48"/>
  <c r="N53" i="48"/>
  <c r="I54" i="48"/>
  <c r="L54" i="48"/>
  <c r="N54" i="48"/>
  <c r="I64" i="48"/>
  <c r="L64" i="48"/>
  <c r="N64" i="48"/>
  <c r="I65" i="48"/>
  <c r="L65" i="48"/>
  <c r="N65" i="48"/>
  <c r="I66" i="48"/>
  <c r="L66" i="48"/>
  <c r="N66" i="48"/>
  <c r="I67" i="48"/>
  <c r="L67" i="48"/>
  <c r="N67" i="48"/>
  <c r="I68" i="48"/>
  <c r="L68" i="48"/>
  <c r="N68" i="48"/>
  <c r="I69" i="48"/>
  <c r="L69" i="48"/>
  <c r="N69" i="48"/>
  <c r="I70" i="48"/>
  <c r="L70" i="48"/>
  <c r="N70" i="48"/>
  <c r="I71" i="48"/>
  <c r="L71" i="48"/>
  <c r="N71" i="48"/>
  <c r="I72" i="48"/>
  <c r="L72" i="48"/>
  <c r="N72" i="48"/>
  <c r="I73" i="48"/>
  <c r="L73" i="48"/>
  <c r="N73" i="48"/>
  <c r="I74" i="48"/>
  <c r="L74" i="48"/>
  <c r="N74" i="48"/>
  <c r="I75" i="48"/>
  <c r="L75" i="48"/>
  <c r="N75" i="48"/>
  <c r="I76" i="48"/>
  <c r="L76" i="48"/>
  <c r="N76" i="48"/>
  <c r="I77" i="48"/>
  <c r="L77" i="48"/>
  <c r="N77" i="48"/>
  <c r="I78" i="48"/>
  <c r="L78" i="48"/>
  <c r="N78" i="48"/>
  <c r="I79" i="48"/>
  <c r="L79" i="48"/>
  <c r="N79" i="48"/>
  <c r="I80" i="48"/>
  <c r="L80" i="48"/>
  <c r="N80" i="48"/>
  <c r="I89" i="48"/>
  <c r="L89" i="48"/>
  <c r="N89" i="48"/>
  <c r="I90" i="48"/>
  <c r="L90" i="48"/>
  <c r="N90" i="48"/>
  <c r="I91" i="48"/>
  <c r="L91" i="48"/>
  <c r="N91" i="48"/>
  <c r="I92" i="48"/>
  <c r="L92" i="48"/>
  <c r="N92" i="48"/>
  <c r="I93" i="48"/>
  <c r="L93" i="48"/>
  <c r="N93" i="48"/>
  <c r="I94" i="48"/>
  <c r="L94" i="48"/>
  <c r="N94" i="48"/>
  <c r="I95" i="48"/>
  <c r="L95" i="48"/>
  <c r="N95" i="48"/>
  <c r="I96" i="48"/>
  <c r="L96" i="48"/>
  <c r="N96" i="48"/>
  <c r="I97" i="48"/>
  <c r="L97" i="48"/>
  <c r="N97" i="48"/>
  <c r="I98" i="48"/>
  <c r="L98" i="48"/>
  <c r="N98" i="48"/>
  <c r="I99" i="48"/>
  <c r="L99" i="48"/>
  <c r="N99" i="48"/>
  <c r="I100" i="48"/>
  <c r="L100" i="48"/>
  <c r="N100" i="48"/>
  <c r="I101" i="48"/>
  <c r="L101" i="48"/>
  <c r="N101" i="48"/>
  <c r="I102" i="48"/>
  <c r="L102" i="48"/>
  <c r="N102" i="48"/>
  <c r="I103" i="48"/>
  <c r="L103" i="48"/>
  <c r="N103" i="48"/>
  <c r="I104" i="48"/>
  <c r="L104" i="48"/>
  <c r="N104" i="48"/>
  <c r="I105" i="48"/>
  <c r="L105" i="48"/>
  <c r="N105" i="48"/>
  <c r="I106" i="48"/>
  <c r="L106" i="48"/>
  <c r="N106" i="48"/>
  <c r="I144" i="50"/>
  <c r="L144" i="50"/>
  <c r="N144" i="50"/>
  <c r="I145" i="50"/>
  <c r="L145" i="50"/>
  <c r="N145" i="50"/>
  <c r="I146" i="50"/>
  <c r="L146" i="50"/>
  <c r="N146" i="50"/>
  <c r="I147" i="50"/>
  <c r="L147" i="50"/>
  <c r="N147" i="50"/>
  <c r="I148" i="50"/>
  <c r="L148" i="50"/>
  <c r="N148" i="50"/>
  <c r="I149" i="50"/>
  <c r="L149" i="50"/>
  <c r="N149" i="50"/>
  <c r="I150" i="50"/>
  <c r="L150" i="50"/>
  <c r="N150" i="50"/>
  <c r="I151" i="50"/>
  <c r="L151" i="50"/>
  <c r="N151" i="50"/>
  <c r="I152" i="50"/>
  <c r="L152" i="50"/>
  <c r="N152" i="50"/>
  <c r="I153" i="50"/>
  <c r="L153" i="50"/>
  <c r="N153" i="50"/>
  <c r="I154" i="50"/>
  <c r="L154" i="50"/>
  <c r="N154" i="50"/>
  <c r="I155" i="50"/>
  <c r="L155" i="50"/>
  <c r="N155" i="50"/>
  <c r="I156" i="50"/>
  <c r="L156" i="50"/>
  <c r="N156" i="50"/>
  <c r="I157" i="50"/>
  <c r="L157" i="50"/>
  <c r="N157" i="50"/>
  <c r="I158" i="50"/>
  <c r="L158" i="50"/>
  <c r="N158" i="50"/>
  <c r="I253" i="50"/>
  <c r="L253" i="50"/>
  <c r="N253" i="50"/>
  <c r="I254" i="50"/>
  <c r="L254" i="50"/>
  <c r="N254" i="50"/>
  <c r="I255" i="50"/>
  <c r="L255" i="50"/>
  <c r="N255" i="50"/>
  <c r="I256" i="50"/>
  <c r="L256" i="50"/>
  <c r="N256" i="50"/>
  <c r="I257" i="50"/>
  <c r="L257" i="50"/>
  <c r="N257" i="50"/>
  <c r="I258" i="50"/>
  <c r="L258" i="50"/>
  <c r="N258" i="50"/>
  <c r="I259" i="50"/>
  <c r="L259" i="50"/>
  <c r="N259" i="50"/>
  <c r="I260" i="50"/>
  <c r="L260" i="50"/>
  <c r="N260" i="50"/>
  <c r="I261" i="50"/>
  <c r="L261" i="50"/>
  <c r="N261" i="50"/>
  <c r="I262" i="50"/>
  <c r="L262" i="50"/>
  <c r="N262" i="50"/>
  <c r="I267" i="50"/>
  <c r="L267" i="50"/>
  <c r="N267" i="50"/>
  <c r="I268" i="50"/>
  <c r="L268" i="50"/>
  <c r="N268" i="50"/>
  <c r="I269" i="50"/>
  <c r="L269" i="50"/>
  <c r="N269" i="50"/>
  <c r="I270" i="50"/>
  <c r="L270" i="50"/>
  <c r="N270" i="50"/>
  <c r="I271" i="50"/>
  <c r="L271" i="50"/>
  <c r="N271" i="50"/>
  <c r="I272" i="50"/>
  <c r="L272" i="50"/>
  <c r="N272" i="50"/>
  <c r="I273" i="50"/>
  <c r="L273" i="50"/>
  <c r="N273" i="50"/>
  <c r="I274" i="50"/>
  <c r="L274" i="50"/>
  <c r="N274" i="50"/>
  <c r="I275" i="50"/>
  <c r="L275" i="50"/>
  <c r="N275" i="50"/>
  <c r="I276" i="50"/>
  <c r="L276" i="50"/>
  <c r="N276" i="50"/>
  <c r="I277" i="50"/>
  <c r="L277" i="50"/>
  <c r="N277" i="50"/>
  <c r="I278" i="50"/>
  <c r="L278" i="50"/>
  <c r="N278" i="50"/>
  <c r="I279" i="50"/>
  <c r="L279" i="50"/>
  <c r="N279" i="50"/>
  <c r="I280" i="50"/>
  <c r="L280" i="50"/>
  <c r="N280" i="50"/>
  <c r="I281" i="50"/>
  <c r="L281" i="50"/>
  <c r="N281" i="50"/>
  <c r="I282" i="50"/>
  <c r="L282" i="50"/>
  <c r="N282" i="50"/>
  <c r="I283" i="50"/>
  <c r="L283" i="50"/>
  <c r="N283" i="50"/>
  <c r="I284" i="50"/>
  <c r="L284" i="50"/>
  <c r="N284" i="50"/>
  <c r="I285" i="50"/>
  <c r="L285" i="50"/>
  <c r="N285" i="50"/>
  <c r="I286" i="50"/>
  <c r="L286" i="50"/>
  <c r="N286" i="50"/>
  <c r="I287" i="50"/>
  <c r="L287" i="50"/>
  <c r="N287" i="50"/>
  <c r="I288" i="50"/>
  <c r="L288" i="50"/>
  <c r="N288" i="50"/>
  <c r="I295" i="50"/>
  <c r="L295" i="50"/>
  <c r="N295" i="50"/>
  <c r="I296" i="50"/>
  <c r="L296" i="50"/>
  <c r="N296" i="50"/>
  <c r="I297" i="50"/>
  <c r="L297" i="50"/>
  <c r="N297" i="50"/>
  <c r="I298" i="50"/>
  <c r="L298" i="50"/>
  <c r="N298" i="50"/>
  <c r="I299" i="50"/>
  <c r="L299" i="50"/>
  <c r="N299" i="50"/>
  <c r="I300" i="50"/>
  <c r="L300" i="50"/>
  <c r="N300" i="50"/>
  <c r="I301" i="50"/>
  <c r="L301" i="50"/>
  <c r="N301" i="50"/>
  <c r="I302" i="50"/>
  <c r="L302" i="50"/>
  <c r="N302" i="50"/>
  <c r="I303" i="50"/>
  <c r="L303" i="50"/>
  <c r="N303" i="50"/>
  <c r="I304" i="50"/>
  <c r="L304" i="50"/>
  <c r="N304" i="50"/>
  <c r="I305" i="50"/>
  <c r="L305" i="50"/>
  <c r="N305" i="50"/>
  <c r="I306" i="50"/>
  <c r="L306" i="50"/>
  <c r="N306" i="50"/>
  <c r="I307" i="50"/>
  <c r="L307" i="50"/>
  <c r="N307" i="50"/>
  <c r="I308" i="50"/>
  <c r="L308" i="50"/>
  <c r="N308" i="50"/>
  <c r="I309" i="50"/>
  <c r="L309" i="50"/>
  <c r="N309" i="50"/>
  <c r="I310" i="50"/>
  <c r="L310" i="50"/>
  <c r="N310" i="50"/>
  <c r="I311" i="50"/>
  <c r="L311" i="50"/>
  <c r="N311" i="50"/>
  <c r="I312" i="50"/>
  <c r="L312" i="50"/>
  <c r="N312" i="50"/>
  <c r="I313" i="50"/>
  <c r="L313" i="50"/>
  <c r="N313" i="50"/>
  <c r="I314" i="50"/>
  <c r="L314" i="50"/>
  <c r="N314" i="50"/>
  <c r="I319" i="50"/>
  <c r="L319" i="50"/>
  <c r="N319" i="50"/>
  <c r="I320" i="50"/>
  <c r="L320" i="50"/>
  <c r="N320" i="50"/>
  <c r="I321" i="50"/>
  <c r="L321" i="50"/>
  <c r="N321" i="50"/>
  <c r="I322" i="50"/>
  <c r="L322" i="50"/>
  <c r="N322" i="50"/>
  <c r="I323" i="50"/>
  <c r="L323" i="50"/>
  <c r="N323" i="50"/>
  <c r="I324" i="50"/>
  <c r="L324" i="50"/>
  <c r="N324" i="50"/>
  <c r="I325" i="50"/>
  <c r="L325" i="50"/>
  <c r="N325" i="50"/>
  <c r="I326" i="50"/>
  <c r="L326" i="50"/>
  <c r="N326" i="50"/>
  <c r="I327" i="50"/>
  <c r="L327" i="50"/>
  <c r="N327" i="50"/>
  <c r="I328" i="50"/>
  <c r="L328" i="50"/>
  <c r="N328" i="50"/>
  <c r="I329" i="50"/>
  <c r="L329" i="50"/>
  <c r="N329" i="50"/>
  <c r="I330" i="50"/>
  <c r="L330" i="50"/>
  <c r="N330" i="50"/>
  <c r="I331" i="50"/>
  <c r="L331" i="50"/>
  <c r="N331" i="50"/>
  <c r="I332" i="50"/>
  <c r="L332" i="50"/>
  <c r="N332" i="50"/>
  <c r="I333" i="50"/>
  <c r="L333" i="50"/>
  <c r="N333" i="50"/>
  <c r="I334" i="50"/>
  <c r="L334" i="50"/>
  <c r="N334" i="50"/>
  <c r="I335" i="50"/>
  <c r="L335" i="50"/>
  <c r="N335" i="50"/>
  <c r="I336" i="50"/>
  <c r="L336" i="50"/>
  <c r="N336" i="50"/>
  <c r="I337" i="50"/>
  <c r="L337" i="50"/>
  <c r="N337" i="50"/>
  <c r="I338" i="50"/>
  <c r="L338" i="50"/>
  <c r="N338" i="50"/>
  <c r="I339" i="50"/>
  <c r="L339" i="50"/>
  <c r="N339" i="50"/>
  <c r="I340" i="50"/>
  <c r="L340" i="50"/>
  <c r="N340" i="50"/>
  <c r="H126" i="56"/>
  <c r="I126" i="56"/>
  <c r="J126" i="56"/>
  <c r="H127" i="56"/>
  <c r="I127" i="56"/>
  <c r="J127" i="56"/>
  <c r="H128" i="56"/>
  <c r="I128" i="56"/>
  <c r="J128" i="56"/>
  <c r="H129" i="56"/>
  <c r="I129" i="56"/>
  <c r="J129" i="56"/>
  <c r="H130" i="56"/>
  <c r="I130" i="56"/>
  <c r="J130" i="56"/>
  <c r="H131" i="56"/>
  <c r="I131" i="56"/>
  <c r="J131" i="56"/>
  <c r="H132" i="56"/>
  <c r="I132" i="56"/>
  <c r="J132" i="56"/>
  <c r="H133" i="56"/>
  <c r="I133" i="56"/>
  <c r="J133" i="56"/>
  <c r="I134" i="56"/>
  <c r="I135" i="56"/>
  <c r="L135" i="56" s="1"/>
  <c r="I136" i="56"/>
  <c r="I137" i="56"/>
  <c r="L137" i="56" s="1"/>
  <c r="I138" i="56"/>
  <c r="I139" i="56"/>
  <c r="I140" i="56"/>
  <c r="I141" i="56"/>
  <c r="I142" i="56"/>
  <c r="I143" i="56"/>
  <c r="I144" i="56"/>
  <c r="I145" i="56"/>
  <c r="B25" i="58"/>
  <c r="D25" i="58" s="1"/>
  <c r="B24" i="58"/>
  <c r="D24" i="58" s="1"/>
  <c r="B23" i="58"/>
  <c r="D23" i="58" s="1"/>
  <c r="B22" i="58"/>
  <c r="D22" i="58" s="1"/>
  <c r="B21" i="58"/>
  <c r="D8" i="7"/>
  <c r="D10" i="7"/>
  <c r="D12" i="7"/>
  <c r="D14" i="7"/>
  <c r="D16" i="7"/>
  <c r="D18" i="7"/>
  <c r="D20" i="7"/>
  <c r="D22" i="7"/>
  <c r="D24" i="7"/>
  <c r="D38" i="7"/>
  <c r="D40" i="7"/>
  <c r="D44" i="7"/>
  <c r="D46" i="7"/>
  <c r="D52" i="7"/>
  <c r="D54" i="7"/>
  <c r="D56" i="7"/>
  <c r="D100" i="7"/>
  <c r="D102" i="7"/>
  <c r="D104" i="7"/>
  <c r="D106" i="7"/>
  <c r="D108" i="7"/>
  <c r="D110" i="7"/>
  <c r="D116" i="7"/>
  <c r="D118" i="7"/>
  <c r="D120" i="7"/>
  <c r="D122" i="7"/>
  <c r="D124" i="7"/>
  <c r="D126" i="7"/>
  <c r="D132" i="7"/>
  <c r="D134" i="7"/>
  <c r="D136" i="7"/>
  <c r="D138" i="7"/>
  <c r="D146" i="7"/>
  <c r="D148" i="7"/>
  <c r="D150" i="7"/>
  <c r="D152" i="7"/>
  <c r="D154" i="7"/>
  <c r="D156" i="7"/>
  <c r="D162" i="7"/>
  <c r="D164" i="7"/>
  <c r="D166" i="7"/>
  <c r="D168" i="7"/>
  <c r="D170" i="7"/>
  <c r="D172" i="7"/>
  <c r="D178" i="7"/>
  <c r="D180" i="7"/>
  <c r="D182" i="7"/>
  <c r="D184" i="7"/>
  <c r="D190" i="7"/>
  <c r="D192" i="7"/>
  <c r="D198" i="7"/>
  <c r="D200" i="7"/>
  <c r="D202" i="7"/>
  <c r="D204" i="7"/>
  <c r="D206" i="7"/>
  <c r="D208" i="7"/>
  <c r="D214" i="7"/>
  <c r="D216" i="7"/>
  <c r="D218" i="7"/>
  <c r="D220" i="7"/>
  <c r="D222" i="7"/>
  <c r="D224" i="7"/>
  <c r="D230" i="7"/>
  <c r="D236" i="7"/>
  <c r="D238" i="7"/>
  <c r="D244" i="7"/>
  <c r="D246" i="7"/>
  <c r="D248" i="7"/>
  <c r="D250" i="7"/>
  <c r="D252" i="7"/>
  <c r="D254" i="7"/>
  <c r="D260" i="7"/>
  <c r="D262" i="7"/>
  <c r="D264" i="7"/>
  <c r="D266" i="7"/>
  <c r="D268" i="7"/>
  <c r="D270" i="7"/>
  <c r="D276" i="7"/>
  <c r="D282" i="7"/>
  <c r="D284" i="7"/>
  <c r="D286" i="7"/>
  <c r="D288" i="7"/>
  <c r="D290" i="7"/>
  <c r="D296" i="7"/>
  <c r="D298" i="7"/>
  <c r="D300" i="7"/>
  <c r="D302" i="7"/>
  <c r="D304" i="7"/>
  <c r="D306" i="7"/>
  <c r="D312" i="7"/>
  <c r="D314" i="7"/>
  <c r="D316" i="7"/>
  <c r="D318" i="7"/>
  <c r="D320" i="7"/>
  <c r="D322" i="7"/>
  <c r="D328" i="7"/>
  <c r="D330" i="7"/>
  <c r="D332" i="7"/>
  <c r="D334" i="7"/>
  <c r="D336" i="7"/>
  <c r="D342" i="7"/>
  <c r="D344" i="7"/>
  <c r="D346" i="7"/>
  <c r="D348" i="7"/>
  <c r="D350" i="7"/>
  <c r="D352" i="7"/>
  <c r="D358" i="7"/>
  <c r="D360" i="7"/>
  <c r="D362" i="7"/>
  <c r="D364" i="7"/>
  <c r="D366" i="7"/>
  <c r="D368" i="7"/>
  <c r="D378" i="7"/>
  <c r="D380" i="7"/>
  <c r="D382" i="7"/>
  <c r="D384" i="7"/>
  <c r="D386" i="7"/>
  <c r="D388" i="7"/>
  <c r="D394" i="7"/>
  <c r="D396" i="7"/>
  <c r="D398" i="7"/>
  <c r="D400" i="7"/>
  <c r="D402" i="7"/>
  <c r="D404" i="7"/>
  <c r="D406" i="7"/>
  <c r="D412" i="7"/>
  <c r="D414" i="7"/>
  <c r="D424" i="7"/>
  <c r="D426" i="7"/>
  <c r="D428" i="7"/>
  <c r="D430" i="7"/>
  <c r="D432" i="7"/>
  <c r="D434" i="7"/>
  <c r="D440" i="7"/>
  <c r="D442" i="7"/>
  <c r="D444" i="7"/>
  <c r="D446" i="7"/>
  <c r="D448" i="7"/>
  <c r="D450" i="7"/>
  <c r="D452" i="7"/>
  <c r="D458" i="7"/>
  <c r="D460" i="7"/>
  <c r="D466" i="7"/>
  <c r="D468" i="7"/>
  <c r="D470" i="7"/>
  <c r="D472" i="7"/>
  <c r="D474" i="7"/>
  <c r="D480" i="7"/>
  <c r="D482" i="7"/>
  <c r="D484" i="7"/>
  <c r="D486" i="7"/>
  <c r="D488" i="7"/>
  <c r="D490" i="7"/>
  <c r="D492" i="7"/>
  <c r="D498" i="7"/>
  <c r="D500" i="7"/>
  <c r="D502" i="7"/>
  <c r="D504" i="7"/>
  <c r="D506" i="7"/>
  <c r="D512" i="7"/>
  <c r="D514" i="7"/>
  <c r="D516" i="7"/>
  <c r="D518" i="7"/>
  <c r="D520" i="7"/>
  <c r="D526" i="7"/>
  <c r="D528" i="7"/>
  <c r="D530" i="7"/>
  <c r="D532" i="7"/>
  <c r="D534" i="7"/>
  <c r="D536" i="7"/>
  <c r="D538" i="7"/>
  <c r="D544" i="7"/>
  <c r="D546" i="7"/>
  <c r="D548" i="7"/>
  <c r="D550" i="7"/>
  <c r="D552" i="7"/>
  <c r="D558" i="7"/>
  <c r="D560" i="7"/>
  <c r="D566" i="7"/>
  <c r="D568" i="7"/>
  <c r="D570" i="7"/>
  <c r="D572" i="7"/>
  <c r="D574" i="7"/>
  <c r="D576" i="7"/>
  <c r="D578" i="7"/>
  <c r="D584" i="7"/>
  <c r="D586" i="7"/>
  <c r="D588" i="7"/>
  <c r="D590" i="7"/>
  <c r="D592" i="7"/>
  <c r="D594" i="7"/>
  <c r="D596" i="7"/>
  <c r="D604" i="7"/>
  <c r="D606" i="7"/>
  <c r="D612" i="7"/>
  <c r="D614" i="7"/>
  <c r="D616" i="7"/>
  <c r="D618" i="7"/>
  <c r="D620" i="7"/>
  <c r="D622" i="7"/>
  <c r="D624" i="7"/>
  <c r="D630" i="7"/>
  <c r="D632" i="7"/>
  <c r="D634" i="7"/>
  <c r="D636" i="7"/>
  <c r="D638" i="7"/>
  <c r="D640" i="7"/>
  <c r="D642" i="7"/>
  <c r="D652" i="7"/>
  <c r="D654" i="7"/>
  <c r="D656" i="7"/>
  <c r="D658" i="7"/>
  <c r="D660" i="7"/>
  <c r="D662" i="7"/>
  <c r="D664" i="7"/>
  <c r="D670" i="7"/>
  <c r="D672" i="7"/>
  <c r="D674" i="7"/>
  <c r="D676" i="7"/>
  <c r="D678" i="7"/>
  <c r="D680" i="7"/>
  <c r="D682" i="7"/>
  <c r="D688" i="7"/>
  <c r="D690" i="7"/>
  <c r="D698" i="7"/>
  <c r="D700" i="7"/>
  <c r="D702" i="7"/>
  <c r="D704" i="7"/>
  <c r="D706" i="7"/>
  <c r="D708" i="7"/>
  <c r="D710" i="7"/>
  <c r="D716" i="7"/>
  <c r="D718" i="7"/>
  <c r="D720" i="7"/>
  <c r="D722" i="7"/>
  <c r="D724" i="7"/>
  <c r="D726" i="7"/>
  <c r="D728" i="7"/>
  <c r="D734" i="7"/>
  <c r="D736" i="7"/>
  <c r="D742" i="7"/>
  <c r="D744" i="7"/>
  <c r="D746" i="7"/>
  <c r="D748" i="7"/>
  <c r="D750" i="7"/>
  <c r="D756" i="7"/>
  <c r="D758" i="7"/>
  <c r="D760" i="7"/>
  <c r="D762" i="7"/>
  <c r="D764" i="7"/>
  <c r="D766" i="7"/>
  <c r="D768" i="7"/>
  <c r="D774" i="7"/>
  <c r="D776" i="7"/>
  <c r="D778" i="7"/>
  <c r="D780" i="7"/>
  <c r="D782" i="7"/>
  <c r="D788" i="7"/>
  <c r="D790" i="7"/>
  <c r="D792" i="7"/>
  <c r="D794" i="7"/>
  <c r="D796" i="7"/>
  <c r="D802" i="7"/>
  <c r="D804" i="7"/>
  <c r="D806" i="7"/>
  <c r="D808" i="7"/>
  <c r="D810" i="7"/>
  <c r="D812" i="7"/>
  <c r="D814" i="7"/>
  <c r="D820" i="7"/>
  <c r="D822" i="7"/>
  <c r="D824" i="7"/>
  <c r="D826" i="7"/>
  <c r="D828" i="7"/>
  <c r="D834" i="7"/>
  <c r="D836" i="7"/>
  <c r="D842" i="7"/>
  <c r="D844" i="7"/>
  <c r="D846" i="7"/>
  <c r="D848" i="7"/>
  <c r="D850" i="7"/>
  <c r="D852" i="7"/>
  <c r="D854" i="7"/>
  <c r="D860" i="7"/>
  <c r="D862" i="7"/>
  <c r="D864" i="7"/>
  <c r="D866" i="7"/>
  <c r="D868" i="7"/>
  <c r="D870" i="7"/>
  <c r="D872" i="7"/>
  <c r="D880" i="7"/>
  <c r="D882" i="7"/>
  <c r="D888" i="7"/>
  <c r="D890" i="7"/>
  <c r="D892" i="7"/>
  <c r="D894" i="7"/>
  <c r="D896" i="7"/>
  <c r="D898" i="7"/>
  <c r="D900" i="7"/>
  <c r="D906" i="7"/>
  <c r="D908" i="7"/>
  <c r="D910" i="7"/>
  <c r="D912" i="7"/>
  <c r="D914" i="7"/>
  <c r="D916" i="7"/>
  <c r="D918" i="7"/>
  <c r="D928" i="7"/>
  <c r="D930" i="7"/>
  <c r="D932" i="7"/>
  <c r="D934" i="7"/>
  <c r="D936" i="7"/>
  <c r="D938" i="7"/>
  <c r="D940" i="7"/>
  <c r="D946" i="7"/>
  <c r="D948" i="7"/>
  <c r="D950" i="7"/>
  <c r="D956" i="7"/>
  <c r="D958" i="7"/>
  <c r="D960" i="7"/>
  <c r="D962" i="7"/>
  <c r="D974" i="7"/>
  <c r="D976" i="7"/>
  <c r="D978" i="7"/>
  <c r="D980" i="7"/>
  <c r="D982" i="7"/>
  <c r="D984" i="7"/>
  <c r="D986" i="7"/>
  <c r="D992" i="7"/>
  <c r="D994" i="7"/>
  <c r="D996" i="7"/>
  <c r="D1002" i="7"/>
  <c r="D1004" i="7"/>
  <c r="D1006" i="7"/>
  <c r="D1008" i="7"/>
  <c r="D1018" i="7"/>
  <c r="D1020" i="7"/>
  <c r="D1022" i="7"/>
  <c r="D1024" i="7"/>
  <c r="D1030" i="7"/>
  <c r="D1032" i="7"/>
  <c r="D1034" i="7"/>
  <c r="D1036" i="7"/>
  <c r="D1042" i="7"/>
  <c r="D1044" i="7"/>
  <c r="D1046" i="7"/>
  <c r="D1048" i="7"/>
  <c r="D1052" i="7"/>
  <c r="D1054" i="7"/>
  <c r="D1056" i="7"/>
  <c r="D1064" i="7"/>
  <c r="D1066" i="7"/>
  <c r="D1068" i="7"/>
  <c r="D1070" i="7"/>
  <c r="D1076" i="7"/>
  <c r="D1078" i="7"/>
  <c r="D1080" i="7"/>
  <c r="D1082" i="7"/>
  <c r="D1088" i="7"/>
  <c r="D1090" i="7"/>
  <c r="D1092" i="7"/>
  <c r="D1094" i="7"/>
  <c r="D1098" i="7"/>
  <c r="D1100" i="7"/>
  <c r="D1102" i="7"/>
  <c r="D1112" i="7"/>
  <c r="D1114" i="7"/>
  <c r="D1116" i="7"/>
  <c r="D1118" i="7"/>
  <c r="D1122" i="7"/>
  <c r="D1124" i="7"/>
  <c r="D1126" i="7"/>
  <c r="D1132" i="7"/>
  <c r="D1134" i="7"/>
  <c r="D1136" i="7"/>
  <c r="D1138" i="7"/>
  <c r="D1142" i="7"/>
  <c r="D1144" i="7"/>
  <c r="D1146" i="7"/>
  <c r="D1158" i="7"/>
  <c r="D1160" i="7"/>
  <c r="D1162" i="7"/>
  <c r="D1164" i="7"/>
  <c r="D1168" i="7"/>
  <c r="D1170" i="7"/>
  <c r="D1172" i="7"/>
  <c r="D1178" i="7"/>
  <c r="D1180" i="7"/>
  <c r="D1182" i="7"/>
  <c r="D1184" i="7"/>
  <c r="D1188" i="7"/>
  <c r="D1190" i="7"/>
  <c r="D1192" i="7"/>
  <c r="D1202" i="7"/>
  <c r="D1204" i="7"/>
  <c r="D1206" i="7"/>
  <c r="D1208" i="7"/>
  <c r="D1212" i="7"/>
  <c r="D1214" i="7"/>
  <c r="D1216" i="7"/>
  <c r="D1222" i="7"/>
  <c r="D1224" i="7"/>
  <c r="D1226" i="7"/>
  <c r="D1228" i="7"/>
  <c r="D1232" i="7"/>
  <c r="D1234" i="7"/>
  <c r="D1236" i="7"/>
  <c r="D1242" i="7"/>
  <c r="D1248" i="7"/>
  <c r="D1250" i="7"/>
  <c r="D1252" i="7"/>
  <c r="D1254" i="7"/>
  <c r="D1258" i="7"/>
  <c r="D1260" i="7"/>
  <c r="D1262" i="7"/>
  <c r="D1268" i="7"/>
  <c r="D1270" i="7"/>
  <c r="D1272" i="7"/>
  <c r="D1274" i="7"/>
  <c r="D1278" i="7"/>
  <c r="D1280" i="7"/>
  <c r="D1282" i="7"/>
  <c r="D1288" i="7"/>
  <c r="D1294" i="7"/>
  <c r="D1296" i="7"/>
  <c r="D1298" i="7"/>
  <c r="D1302" i="7"/>
  <c r="D1304" i="7"/>
  <c r="D1306" i="7"/>
  <c r="D1312" i="7"/>
  <c r="D1314" i="7"/>
  <c r="D1316" i="7"/>
  <c r="D1318" i="7"/>
  <c r="D1322" i="7"/>
  <c r="D1324" i="7"/>
  <c r="D1326" i="7"/>
  <c r="D1332" i="7"/>
  <c r="D1334" i="7"/>
  <c r="D1340" i="7"/>
  <c r="D1342" i="7"/>
  <c r="D1344" i="7"/>
  <c r="D1348" i="7"/>
  <c r="D1350" i="7"/>
  <c r="D1352" i="7"/>
  <c r="D1358" i="7"/>
  <c r="D1360" i="7"/>
  <c r="D1362" i="7"/>
  <c r="D1364" i="7"/>
  <c r="D1368" i="7"/>
  <c r="D1370" i="7"/>
  <c r="D1372" i="7"/>
  <c r="D1378" i="7"/>
  <c r="D1380" i="7"/>
  <c r="D1386" i="7"/>
  <c r="D1388" i="7"/>
  <c r="D1392" i="7"/>
  <c r="D1394" i="7"/>
  <c r="D1396" i="7"/>
  <c r="D1402" i="7"/>
  <c r="D1404" i="7"/>
  <c r="D1406" i="7"/>
  <c r="D1408" i="7"/>
  <c r="D1412" i="7"/>
  <c r="D1414" i="7"/>
  <c r="D1416" i="7"/>
  <c r="D1422" i="7"/>
  <c r="D1424" i="7"/>
  <c r="D1426" i="7"/>
  <c r="D1432" i="7"/>
  <c r="D1434" i="7"/>
  <c r="D1438" i="7"/>
  <c r="D1440" i="7"/>
  <c r="D1442" i="7"/>
  <c r="D1448" i="7"/>
  <c r="D1450" i="7"/>
  <c r="D1452" i="7"/>
  <c r="D1454" i="7"/>
  <c r="D1458" i="7"/>
  <c r="D1460" i="7"/>
  <c r="D1462" i="7"/>
  <c r="D1468" i="7"/>
  <c r="D1470" i="7"/>
  <c r="D1472" i="7"/>
  <c r="D1478" i="7"/>
  <c r="D1482" i="7"/>
  <c r="D1484" i="7"/>
  <c r="D1486" i="7"/>
  <c r="D1492" i="7"/>
  <c r="D1494" i="7"/>
  <c r="D1496" i="7"/>
  <c r="D1498" i="7"/>
  <c r="D1502" i="7"/>
  <c r="D1504" i="7"/>
  <c r="D1506" i="7"/>
  <c r="D1512" i="7"/>
  <c r="D1514" i="7"/>
  <c r="D1516" i="7"/>
  <c r="D1518" i="7"/>
  <c r="D1524" i="7"/>
  <c r="D1528" i="7"/>
  <c r="D1530" i="7"/>
  <c r="D1532" i="7"/>
  <c r="D1538" i="7"/>
  <c r="D1540" i="7"/>
  <c r="D1542" i="7"/>
  <c r="D1544" i="7"/>
  <c r="D1548" i="7"/>
  <c r="D1550" i="7"/>
  <c r="D1552" i="7"/>
  <c r="D1558" i="7"/>
  <c r="D1560" i="7"/>
  <c r="D1562" i="7"/>
  <c r="D1564" i="7"/>
  <c r="D1572" i="7"/>
  <c r="D1574" i="7"/>
  <c r="D1576" i="7"/>
  <c r="D1582" i="7"/>
  <c r="D1584" i="7"/>
  <c r="D1586" i="7"/>
  <c r="D1588" i="7"/>
  <c r="D1592" i="7"/>
  <c r="D1594" i="7"/>
  <c r="D1596" i="7"/>
  <c r="D1602" i="7"/>
  <c r="D1604" i="7"/>
  <c r="D1606" i="7"/>
  <c r="D1608" i="7"/>
  <c r="D1618" i="7"/>
  <c r="D1620" i="7"/>
  <c r="D1622" i="7"/>
  <c r="D1628" i="7"/>
  <c r="D1630" i="7"/>
  <c r="D1632" i="7"/>
  <c r="D1634" i="7"/>
  <c r="D1638" i="7"/>
  <c r="D1640" i="7"/>
  <c r="D1642" i="7"/>
  <c r="D1648" i="7"/>
  <c r="D1650" i="7"/>
  <c r="D1652" i="7"/>
  <c r="D1654" i="7"/>
  <c r="D1662" i="7"/>
  <c r="D1664" i="7"/>
  <c r="D1666" i="7"/>
  <c r="D1672" i="7"/>
  <c r="D1674" i="7"/>
  <c r="D1676" i="7"/>
  <c r="D1678" i="7"/>
  <c r="D1682" i="7"/>
  <c r="D1684" i="7"/>
  <c r="D1686" i="7"/>
  <c r="D1692" i="7"/>
  <c r="D1694" i="7"/>
  <c r="D1696" i="7"/>
  <c r="D1698" i="7"/>
  <c r="D1702" i="7"/>
  <c r="D1708" i="7"/>
  <c r="D1710" i="7"/>
  <c r="D1712" i="7"/>
  <c r="D1718" i="7"/>
  <c r="D1720" i="7"/>
  <c r="D1722" i="7"/>
  <c r="D1724" i="7"/>
  <c r="D1728" i="7"/>
  <c r="D1730" i="7"/>
  <c r="D1732" i="7"/>
  <c r="D1738" i="7"/>
  <c r="D1740" i="7"/>
  <c r="D1742" i="7"/>
  <c r="D1744" i="7"/>
  <c r="D1748" i="7"/>
  <c r="D1754" i="7"/>
  <c r="D1756" i="7"/>
  <c r="D1762" i="7"/>
  <c r="D1764" i="7"/>
  <c r="D1766" i="7"/>
  <c r="D1768" i="7"/>
  <c r="D1772" i="7"/>
  <c r="D1774" i="7"/>
  <c r="D1776" i="7"/>
  <c r="D1782" i="7"/>
  <c r="D1784" i="7"/>
  <c r="D1786" i="7"/>
  <c r="D1788" i="7"/>
  <c r="D1792" i="7"/>
  <c r="D1794" i="7"/>
  <c r="D1800" i="7"/>
  <c r="D1802" i="7"/>
  <c r="D1808" i="7"/>
  <c r="D1810" i="7"/>
  <c r="D1812" i="7"/>
  <c r="D1814" i="7"/>
  <c r="D1818" i="7"/>
  <c r="D1820" i="7"/>
  <c r="D1822" i="7"/>
  <c r="D1828" i="7"/>
  <c r="D1830" i="7"/>
  <c r="D1832" i="7"/>
  <c r="D1834" i="7"/>
  <c r="D1838" i="7"/>
  <c r="D1840" i="7"/>
  <c r="D1846" i="7"/>
  <c r="D1852" i="7"/>
  <c r="D1854" i="7"/>
  <c r="D1856" i="7"/>
  <c r="D1858" i="7"/>
  <c r="D1862" i="7"/>
  <c r="D1864" i="7"/>
  <c r="D1866" i="7"/>
  <c r="D1872" i="7"/>
  <c r="D1874" i="7"/>
  <c r="D1876" i="7"/>
  <c r="D1878" i="7"/>
  <c r="D1882" i="7"/>
  <c r="D1884" i="7"/>
  <c r="D1886" i="7"/>
  <c r="D1892" i="7"/>
  <c r="D1898" i="7"/>
  <c r="D1900" i="7"/>
  <c r="D1902" i="7"/>
  <c r="D1904" i="7"/>
  <c r="D1908" i="7"/>
  <c r="D1910" i="7"/>
  <c r="D1912" i="7"/>
  <c r="D1918" i="7"/>
  <c r="D1920" i="7"/>
  <c r="D1922" i="7"/>
  <c r="D1924" i="7"/>
  <c r="D1928" i="7"/>
  <c r="D1930" i="7"/>
  <c r="D1932" i="7"/>
  <c r="D1942" i="7"/>
  <c r="D1944" i="7"/>
  <c r="D1946" i="7"/>
  <c r="D1948" i="7"/>
  <c r="D1952" i="7"/>
  <c r="D1954" i="7"/>
  <c r="D1956" i="7"/>
  <c r="D1962" i="7"/>
  <c r="D1964" i="7"/>
  <c r="D1966" i="7"/>
  <c r="D1968" i="7"/>
  <c r="D1972" i="7"/>
  <c r="D1974" i="7"/>
  <c r="D1976" i="7"/>
  <c r="D1988" i="7"/>
  <c r="D1990" i="7"/>
  <c r="D1992" i="7"/>
  <c r="D1994" i="7"/>
  <c r="D1998" i="7"/>
  <c r="D2000" i="7"/>
  <c r="D2002" i="7"/>
  <c r="D2008" i="7"/>
  <c r="D2010" i="7"/>
  <c r="D2012" i="7"/>
  <c r="D2014" i="7"/>
  <c r="D2018" i="7"/>
  <c r="D2020" i="7"/>
  <c r="D2022" i="7"/>
  <c r="D2032" i="7"/>
  <c r="D2034" i="7"/>
  <c r="D2036" i="7"/>
  <c r="D2038" i="7"/>
  <c r="D2042" i="7"/>
  <c r="D2044" i="7"/>
  <c r="D2046" i="7"/>
  <c r="D2052" i="7"/>
  <c r="D2054" i="7"/>
  <c r="D2056" i="7"/>
  <c r="D2058" i="7"/>
  <c r="D2062" i="7"/>
  <c r="D2064" i="7"/>
  <c r="D2066" i="7"/>
  <c r="D2078" i="7"/>
  <c r="D2080" i="7"/>
  <c r="D2082" i="7"/>
  <c r="D2084" i="7"/>
  <c r="D2088" i="7"/>
  <c r="D2090" i="7"/>
  <c r="D2092" i="7"/>
  <c r="D2098" i="7"/>
  <c r="D2100" i="7"/>
  <c r="D2102" i="7"/>
  <c r="D2104" i="7"/>
  <c r="D2108" i="7"/>
  <c r="D2110" i="7"/>
  <c r="D2112" i="7"/>
  <c r="D2122" i="7"/>
  <c r="D2124" i="7"/>
  <c r="D2126" i="7"/>
  <c r="D2128" i="7"/>
  <c r="D2132" i="7"/>
  <c r="D2134" i="7"/>
  <c r="D2136" i="7"/>
  <c r="D2142" i="7"/>
  <c r="D2144" i="7"/>
  <c r="D2146" i="7"/>
  <c r="D2148" i="7"/>
  <c r="D2152" i="7"/>
  <c r="D2154" i="7"/>
  <c r="D2156" i="7"/>
  <c r="D2162" i="7"/>
  <c r="D2168" i="7"/>
  <c r="D2170" i="7"/>
  <c r="D2172" i="7"/>
  <c r="D2174" i="7"/>
  <c r="D2178" i="7"/>
  <c r="D2180" i="7"/>
  <c r="D2182" i="7"/>
  <c r="D2188" i="7"/>
  <c r="D2190" i="7"/>
  <c r="D2192" i="7"/>
  <c r="D2194" i="7"/>
  <c r="D2198" i="7"/>
  <c r="D2200" i="7"/>
  <c r="D2202" i="7"/>
  <c r="D2208" i="7"/>
  <c r="D2214" i="7"/>
  <c r="D2216" i="7"/>
  <c r="D2218" i="7"/>
  <c r="D2222" i="7"/>
  <c r="D2224" i="7"/>
  <c r="D2226" i="7"/>
  <c r="D2232" i="7"/>
  <c r="D2234" i="7"/>
  <c r="D2236" i="7"/>
  <c r="D2238" i="7"/>
  <c r="D2242" i="7"/>
  <c r="D2244" i="7"/>
  <c r="D2246" i="7"/>
  <c r="D2252" i="7"/>
  <c r="D2254" i="7"/>
  <c r="D2260" i="7"/>
  <c r="D2262" i="7"/>
  <c r="D2264" i="7"/>
  <c r="D2268" i="7"/>
  <c r="D2270" i="7"/>
  <c r="D2272" i="7"/>
  <c r="D2278" i="7"/>
  <c r="D2280" i="7"/>
  <c r="D2282" i="7"/>
  <c r="D2284" i="7"/>
  <c r="D2288" i="7"/>
  <c r="D2290" i="7"/>
  <c r="D2292" i="7"/>
  <c r="D2298" i="7"/>
  <c r="D2300" i="7"/>
  <c r="D2306" i="7"/>
  <c r="D2308" i="7"/>
  <c r="D2312" i="7"/>
  <c r="D2314" i="7"/>
  <c r="D2316" i="7"/>
  <c r="D2322" i="7"/>
  <c r="D2324" i="7"/>
  <c r="D2326" i="7"/>
  <c r="D2328" i="7"/>
  <c r="D2332" i="7"/>
  <c r="D2334" i="7"/>
  <c r="D2336" i="7"/>
  <c r="D2342" i="7"/>
  <c r="D2344" i="7"/>
  <c r="D2346" i="7"/>
  <c r="D2352" i="7"/>
  <c r="D2354" i="7"/>
  <c r="D2358" i="7"/>
  <c r="D2360" i="7"/>
  <c r="D2362" i="7"/>
  <c r="D2368" i="7"/>
  <c r="D2370" i="7"/>
  <c r="D2372" i="7"/>
  <c r="D2374" i="7"/>
  <c r="D2378" i="7"/>
  <c r="D2380" i="7"/>
  <c r="D2382" i="7"/>
  <c r="D2388" i="7"/>
  <c r="D2390" i="7"/>
  <c r="D2392" i="7"/>
  <c r="D2398" i="7"/>
  <c r="D2402" i="7"/>
  <c r="D2404" i="7"/>
  <c r="D2406" i="7"/>
  <c r="D2412" i="7"/>
  <c r="D2414" i="7"/>
  <c r="D2416" i="7"/>
  <c r="D2418" i="7"/>
  <c r="D2422" i="7"/>
  <c r="D2424" i="7"/>
  <c r="D2426" i="7"/>
  <c r="D2432" i="7"/>
  <c r="D2434" i="7"/>
  <c r="D2436" i="7"/>
  <c r="D2438" i="7"/>
  <c r="D2444" i="7"/>
  <c r="D2448" i="7"/>
  <c r="D2450" i="7"/>
  <c r="D2452" i="7"/>
  <c r="D2458" i="7"/>
  <c r="D2460" i="7"/>
  <c r="D2462" i="7"/>
  <c r="D2464" i="7"/>
  <c r="D2468" i="7"/>
  <c r="D2470" i="7"/>
  <c r="D2472" i="7"/>
  <c r="D2478" i="7"/>
  <c r="D2480" i="7"/>
  <c r="D2482" i="7"/>
  <c r="D2484" i="7"/>
  <c r="D2492" i="7"/>
  <c r="D2494" i="7"/>
  <c r="D2496" i="7"/>
  <c r="D2502" i="7"/>
  <c r="D2504" i="7"/>
  <c r="D2506" i="7"/>
  <c r="D2508" i="7"/>
  <c r="D2512" i="7"/>
  <c r="D2514" i="7"/>
  <c r="D2516" i="7"/>
  <c r="D2522" i="7"/>
  <c r="D2524" i="7"/>
  <c r="D2526" i="7"/>
  <c r="D2528" i="7"/>
  <c r="D2538" i="7"/>
  <c r="D2540" i="7"/>
  <c r="D2542" i="7"/>
  <c r="D2548" i="7"/>
  <c r="D2550" i="7"/>
  <c r="D2552" i="7"/>
  <c r="D2554" i="7"/>
  <c r="D2558" i="7"/>
  <c r="D2560" i="7"/>
  <c r="D2562" i="7"/>
  <c r="D2568" i="7"/>
  <c r="D2570" i="7"/>
  <c r="D2572" i="7"/>
  <c r="D2574" i="7"/>
  <c r="D2582" i="7"/>
  <c r="D2584" i="7"/>
  <c r="D2586" i="7"/>
  <c r="D2592" i="7"/>
  <c r="D2594" i="7"/>
  <c r="D2596" i="7"/>
  <c r="D2598" i="7"/>
  <c r="D2602" i="7"/>
  <c r="D2604" i="7"/>
  <c r="D2606" i="7"/>
  <c r="D2612" i="7"/>
  <c r="D2614" i="7"/>
  <c r="D2616" i="7"/>
  <c r="D2618" i="7"/>
  <c r="D2622" i="7"/>
  <c r="D2628" i="7"/>
  <c r="D2630" i="7"/>
  <c r="D2632" i="7"/>
  <c r="D2638" i="7"/>
  <c r="D2640" i="7"/>
  <c r="D2642" i="7"/>
  <c r="D2644" i="7"/>
  <c r="D2648" i="7"/>
  <c r="D2650" i="7"/>
  <c r="D2652" i="7"/>
  <c r="D2658" i="7"/>
  <c r="D2660" i="7"/>
  <c r="D2662" i="7"/>
  <c r="D2664" i="7"/>
  <c r="D2668" i="7"/>
  <c r="D2674" i="7"/>
  <c r="D2676" i="7"/>
  <c r="D2682" i="7"/>
  <c r="D2684" i="7"/>
  <c r="D2686" i="7"/>
  <c r="D2688" i="7"/>
  <c r="D2692" i="7"/>
  <c r="D2694" i="7"/>
  <c r="D2696" i="7"/>
  <c r="D2702" i="7"/>
  <c r="D2704" i="7"/>
  <c r="D2706" i="7"/>
  <c r="D2708" i="7"/>
  <c r="D2712" i="7"/>
  <c r="D2714" i="7"/>
  <c r="D2720" i="7"/>
  <c r="D2722" i="7"/>
  <c r="D2728" i="7"/>
  <c r="D2730" i="7"/>
  <c r="D2732" i="7"/>
  <c r="D2734" i="7"/>
  <c r="D2738" i="7"/>
  <c r="D2740" i="7"/>
  <c r="D2742" i="7"/>
  <c r="D2748" i="7"/>
  <c r="D2750" i="7"/>
  <c r="D2752" i="7"/>
  <c r="D2754" i="7"/>
  <c r="D2758" i="7"/>
  <c r="D2760" i="7"/>
  <c r="D2766" i="7"/>
  <c r="D2772" i="7"/>
  <c r="D2774" i="7"/>
  <c r="D2776" i="7"/>
  <c r="D2778" i="7"/>
  <c r="D2782" i="7"/>
  <c r="D2784" i="7"/>
  <c r="D2786" i="7"/>
  <c r="D2792" i="7"/>
  <c r="D2794" i="7"/>
  <c r="D2796" i="7"/>
  <c r="D2798" i="7"/>
  <c r="D2802" i="7"/>
  <c r="D2804" i="7"/>
  <c r="D2806" i="7"/>
  <c r="D2812" i="7"/>
  <c r="D2818" i="7"/>
  <c r="D2820" i="7"/>
  <c r="D2822" i="7"/>
  <c r="D2824" i="7"/>
  <c r="D2828" i="7"/>
  <c r="D2830" i="7"/>
  <c r="D2832" i="7"/>
  <c r="D2838" i="7"/>
  <c r="D2840" i="7"/>
  <c r="D2842" i="7"/>
  <c r="D2844" i="7"/>
  <c r="D2848" i="7"/>
  <c r="D2850" i="7"/>
  <c r="D2852" i="7"/>
  <c r="D2862" i="7"/>
  <c r="D2864" i="7"/>
  <c r="D2866" i="7"/>
  <c r="D2868" i="7"/>
  <c r="D2872" i="7"/>
  <c r="D2874" i="7"/>
  <c r="D2876" i="7"/>
  <c r="D2882" i="7"/>
  <c r="D2884" i="7"/>
  <c r="D2886" i="7"/>
  <c r="D2888" i="7"/>
  <c r="D2892" i="7"/>
  <c r="D2894" i="7"/>
  <c r="D2896" i="7"/>
  <c r="D2908" i="7"/>
  <c r="D2910" i="7"/>
  <c r="D2912" i="7"/>
  <c r="D2914" i="7"/>
  <c r="D2918" i="7"/>
  <c r="D2920" i="7"/>
  <c r="D2922" i="7"/>
  <c r="D2928" i="7"/>
  <c r="D2930" i="7"/>
  <c r="D2932" i="7"/>
  <c r="D2934" i="7"/>
  <c r="D2938" i="7"/>
  <c r="D2940" i="7"/>
  <c r="D2942" i="7"/>
  <c r="D2952" i="7"/>
  <c r="D2954" i="7"/>
  <c r="D2956" i="7"/>
  <c r="D2958" i="7"/>
  <c r="D2962" i="7"/>
  <c r="D2964" i="7"/>
  <c r="D2966" i="7"/>
  <c r="D2972" i="7"/>
  <c r="D2974" i="7"/>
  <c r="D2976" i="7"/>
  <c r="D2978" i="7"/>
  <c r="D2982" i="7"/>
  <c r="D2984" i="7"/>
  <c r="D2986" i="7"/>
  <c r="D2998" i="7"/>
  <c r="D3000" i="7"/>
  <c r="D3002" i="7"/>
  <c r="D3004" i="7"/>
  <c r="D3008" i="7"/>
  <c r="D3010" i="7"/>
  <c r="D3012" i="7"/>
  <c r="D3018" i="7"/>
  <c r="D3020" i="7"/>
  <c r="D3022" i="7"/>
  <c r="D3024" i="7"/>
  <c r="D3028" i="7"/>
  <c r="D3030" i="7"/>
  <c r="D3032" i="7"/>
  <c r="D3042" i="7"/>
  <c r="D3044" i="7"/>
  <c r="D3046" i="7"/>
  <c r="D3048" i="7"/>
  <c r="D3052" i="7"/>
  <c r="D3054" i="7"/>
  <c r="D3056" i="7"/>
  <c r="D3062" i="7"/>
  <c r="D3064" i="7"/>
  <c r="D3066" i="7"/>
  <c r="D3068" i="7"/>
  <c r="D3072" i="7"/>
  <c r="D3074" i="7"/>
  <c r="D3076" i="7"/>
  <c r="D3082" i="7"/>
  <c r="D3088" i="7"/>
  <c r="D3090" i="7"/>
  <c r="D3092" i="7"/>
  <c r="D3094" i="7"/>
  <c r="D3098" i="7"/>
  <c r="D3100" i="7"/>
  <c r="D3102" i="7"/>
  <c r="D3108" i="7"/>
  <c r="D3110" i="7"/>
  <c r="D3112" i="7"/>
  <c r="D3114" i="7"/>
  <c r="D3118" i="7"/>
  <c r="D3120" i="7"/>
  <c r="D3122" i="7"/>
  <c r="D3128" i="7"/>
  <c r="D3134" i="7"/>
  <c r="D3136" i="7"/>
  <c r="D3138" i="7"/>
  <c r="D3140" i="7"/>
  <c r="D3142" i="7"/>
  <c r="D3148" i="7"/>
  <c r="D3150" i="7"/>
  <c r="D3152" i="7"/>
  <c r="D3154" i="7"/>
  <c r="D3156" i="7"/>
  <c r="D3158" i="7"/>
  <c r="D3164" i="7"/>
  <c r="D3166" i="7"/>
  <c r="D3168" i="7"/>
  <c r="D3170" i="7"/>
  <c r="D3172" i="7"/>
  <c r="D3174" i="7"/>
  <c r="D3180" i="7"/>
  <c r="D3182" i="7"/>
  <c r="D3184" i="7"/>
  <c r="D3186" i="7"/>
  <c r="D3188" i="7"/>
  <c r="D3194" i="7"/>
  <c r="D3196" i="7"/>
  <c r="D3198" i="7"/>
  <c r="D3200" i="7"/>
  <c r="D3202" i="7"/>
  <c r="D3204" i="7"/>
  <c r="D3210" i="7"/>
  <c r="D3212" i="7"/>
  <c r="D3214" i="7"/>
  <c r="D3216" i="7"/>
  <c r="D3218" i="7"/>
  <c r="D3220" i="7"/>
  <c r="D3230" i="7"/>
  <c r="D3232" i="7"/>
  <c r="D3234" i="7"/>
  <c r="D3240" i="7"/>
  <c r="D3242" i="7"/>
  <c r="D3244" i="7"/>
  <c r="D3250" i="7"/>
  <c r="D3252" i="7"/>
  <c r="D3254" i="7"/>
  <c r="D3260" i="7"/>
  <c r="D3262" i="7"/>
  <c r="D3264" i="7"/>
  <c r="D3266" i="7"/>
  <c r="D3276" i="7"/>
  <c r="D3278" i="7"/>
  <c r="D3280" i="7"/>
  <c r="D3286" i="7"/>
  <c r="D3288" i="7"/>
  <c r="D3290" i="7"/>
  <c r="D3296" i="7"/>
  <c r="D3298" i="7"/>
  <c r="D3300" i="7"/>
  <c r="D3306" i="7"/>
  <c r="D3308" i="7"/>
  <c r="D3310" i="7"/>
  <c r="D3312" i="7"/>
  <c r="D3322" i="7"/>
  <c r="D3324" i="7"/>
  <c r="D3326" i="7"/>
  <c r="D3328" i="7"/>
  <c r="D3334" i="7"/>
  <c r="D3336" i="7"/>
  <c r="D3338" i="7"/>
  <c r="D3340" i="7"/>
  <c r="D3346" i="7"/>
  <c r="D3348" i="7"/>
  <c r="D3350" i="7"/>
  <c r="D3352" i="7"/>
  <c r="D3354" i="7"/>
  <c r="D3356" i="7"/>
  <c r="D3358" i="7"/>
  <c r="D3368" i="7"/>
  <c r="D3370" i="7"/>
  <c r="D3372" i="7"/>
  <c r="D3374" i="7"/>
  <c r="D3380" i="7"/>
  <c r="D3382" i="7"/>
  <c r="D3384" i="7"/>
  <c r="D3386" i="7"/>
  <c r="D3392" i="7"/>
  <c r="D3394" i="7"/>
  <c r="D3396" i="7"/>
  <c r="D3398" i="7"/>
  <c r="D3400" i="7"/>
  <c r="D3402" i="7"/>
  <c r="D3404" i="7"/>
  <c r="D3414" i="7"/>
  <c r="D3416" i="7"/>
  <c r="D3418" i="7"/>
  <c r="D3420" i="7"/>
  <c r="D3422" i="7"/>
  <c r="D3424" i="7"/>
  <c r="D3426" i="7"/>
  <c r="D3432" i="7"/>
  <c r="D3434" i="7"/>
  <c r="D3436" i="7"/>
  <c r="D3438" i="7"/>
  <c r="D3440" i="7"/>
  <c r="D3442" i="7"/>
  <c r="D3444" i="7"/>
  <c r="D3450" i="7"/>
  <c r="D3460" i="7"/>
  <c r="D3462" i="7"/>
  <c r="D3464" i="7"/>
  <c r="D3466" i="7"/>
  <c r="D3468" i="7"/>
  <c r="D3470" i="7"/>
  <c r="D3472" i="7"/>
  <c r="D3478" i="7"/>
  <c r="D3480" i="7"/>
  <c r="D3482" i="7"/>
  <c r="D3484" i="7"/>
  <c r="D3486" i="7"/>
  <c r="D3488" i="7"/>
  <c r="D3490" i="7"/>
  <c r="D3496" i="7"/>
  <c r="D3502" i="7"/>
  <c r="D3504" i="7"/>
  <c r="D3506" i="7"/>
  <c r="D3508" i="7"/>
  <c r="D3510" i="7"/>
  <c r="D3512" i="7"/>
  <c r="D3514" i="7"/>
  <c r="D3516" i="7"/>
  <c r="D3518" i="7"/>
  <c r="D3520" i="7"/>
  <c r="D3522" i="7"/>
  <c r="D3528" i="7"/>
  <c r="D3530" i="7"/>
  <c r="D3532" i="7"/>
  <c r="D3534" i="7"/>
  <c r="D3536" i="7"/>
  <c r="D3538" i="7"/>
  <c r="D3540" i="7"/>
  <c r="D3548" i="7"/>
  <c r="D3550" i="7"/>
  <c r="D3552" i="7"/>
  <c r="D3554" i="7"/>
  <c r="D3556" i="7"/>
  <c r="D3558" i="7"/>
  <c r="D3560" i="7"/>
  <c r="D3562" i="7"/>
  <c r="D3564" i="7"/>
  <c r="D3566" i="7"/>
  <c r="D3568" i="7"/>
  <c r="D3574" i="7"/>
  <c r="D3576" i="7"/>
  <c r="D3578" i="7"/>
  <c r="D3580" i="7"/>
  <c r="D3582" i="7"/>
  <c r="D3584" i="7"/>
  <c r="D3586" i="7"/>
  <c r="D3596" i="7"/>
  <c r="D3598" i="7"/>
  <c r="D3600" i="7"/>
  <c r="D3602" i="7"/>
  <c r="D3608" i="7"/>
  <c r="D3610" i="7"/>
  <c r="D3612" i="7"/>
  <c r="D3614" i="7"/>
  <c r="D3616" i="7"/>
  <c r="D3618" i="7"/>
  <c r="D3620" i="7"/>
  <c r="D3626" i="7"/>
  <c r="D3628" i="7"/>
  <c r="D3630" i="7"/>
  <c r="D3632" i="7"/>
  <c r="D3634" i="7"/>
  <c r="D3642" i="7"/>
  <c r="D3644" i="7"/>
  <c r="D3646" i="7"/>
  <c r="D3648" i="7"/>
  <c r="D3654" i="7"/>
  <c r="D3656" i="7"/>
  <c r="D3658" i="7"/>
  <c r="D3660" i="7"/>
  <c r="D3662" i="7"/>
  <c r="D3664" i="7"/>
  <c r="D3666" i="7"/>
  <c r="D3672" i="7"/>
  <c r="D3674" i="7"/>
  <c r="D3676" i="7"/>
  <c r="D3678" i="7"/>
  <c r="D3680" i="7"/>
  <c r="D3686" i="7"/>
  <c r="D3732" i="7"/>
  <c r="D3780" i="7"/>
  <c r="D3782" i="7"/>
  <c r="D3784" i="7"/>
  <c r="D3786" i="7"/>
  <c r="D3788" i="7"/>
  <c r="D3790" i="7"/>
  <c r="D3792" i="7"/>
  <c r="D3798" i="7"/>
  <c r="D3800" i="7"/>
  <c r="D3802" i="7"/>
  <c r="D3804" i="7"/>
  <c r="D3806" i="7"/>
  <c r="D3812" i="7"/>
  <c r="D3814" i="7"/>
  <c r="D3816" i="7"/>
  <c r="D3818" i="7"/>
  <c r="D3824" i="7"/>
  <c r="D3830" i="7"/>
  <c r="D3832" i="7"/>
  <c r="D3834" i="7"/>
  <c r="D3836" i="7"/>
  <c r="D3842" i="7"/>
  <c r="D3844" i="7"/>
  <c r="D3850" i="7"/>
  <c r="D3852" i="7"/>
  <c r="D3854" i="7"/>
  <c r="D3856" i="7"/>
  <c r="D3858" i="7"/>
  <c r="D3860" i="7"/>
  <c r="D3862" i="7"/>
  <c r="D3916" i="7"/>
  <c r="D3918" i="7"/>
  <c r="D3920" i="7"/>
  <c r="D3922" i="7"/>
  <c r="D3966" i="7"/>
  <c r="D3968" i="7"/>
  <c r="D3970" i="7"/>
  <c r="D3972" i="7"/>
  <c r="D3978" i="7"/>
  <c r="D3980" i="7"/>
  <c r="D3982" i="7"/>
  <c r="D3984" i="7"/>
  <c r="D3990" i="7"/>
  <c r="D3992" i="7"/>
  <c r="D3994" i="7"/>
  <c r="D3996" i="7"/>
  <c r="D4002" i="7"/>
  <c r="D4012" i="7"/>
  <c r="D4014" i="7"/>
  <c r="D4016" i="7"/>
  <c r="D4018" i="7"/>
  <c r="D4024" i="7"/>
  <c r="D4026" i="7"/>
  <c r="D4028" i="7"/>
  <c r="D4030" i="7"/>
  <c r="D4036" i="7"/>
  <c r="D4038" i="7"/>
  <c r="D4040" i="7"/>
  <c r="D4042" i="7"/>
  <c r="D4048" i="7"/>
  <c r="D4054" i="7"/>
  <c r="D4056" i="7"/>
  <c r="D4058" i="7"/>
  <c r="D4060" i="7"/>
  <c r="D4062" i="7"/>
  <c r="D4064" i="7"/>
  <c r="D4066" i="7"/>
  <c r="D4068" i="7"/>
  <c r="D4070" i="7"/>
  <c r="D4072" i="7"/>
  <c r="D4074" i="7"/>
  <c r="D4076" i="7"/>
  <c r="D4078" i="7"/>
  <c r="D4080" i="7"/>
  <c r="D4082" i="7"/>
  <c r="D4084" i="7"/>
  <c r="D4086" i="7"/>
  <c r="D4088" i="7"/>
  <c r="D4090" i="7"/>
  <c r="D4092" i="7"/>
  <c r="D4094" i="7"/>
  <c r="D4100" i="7"/>
  <c r="D4102" i="7"/>
  <c r="D4104" i="7"/>
  <c r="D4106" i="7"/>
  <c r="D4108" i="7"/>
  <c r="D4110" i="7"/>
  <c r="D4112" i="7"/>
  <c r="D4114" i="7"/>
  <c r="D4116" i="7"/>
  <c r="D4118" i="7"/>
  <c r="D4120" i="7"/>
  <c r="D4122" i="7"/>
  <c r="D4124" i="7"/>
  <c r="D4126" i="7"/>
  <c r="D4128" i="7"/>
  <c r="D4130" i="7"/>
  <c r="D4132" i="7"/>
  <c r="D4134" i="7"/>
  <c r="D4136" i="7"/>
  <c r="D4138" i="7"/>
  <c r="D4140" i="7"/>
  <c r="D4146" i="7"/>
  <c r="D4148" i="7"/>
  <c r="D4150" i="7"/>
  <c r="D4152" i="7"/>
  <c r="D4154" i="7"/>
  <c r="D4162" i="7"/>
  <c r="D4164" i="7"/>
  <c r="D4166" i="7"/>
  <c r="D4168" i="7"/>
  <c r="D4170" i="7"/>
  <c r="D4172" i="7"/>
  <c r="D4174" i="7"/>
  <c r="D4176" i="7"/>
  <c r="D4178" i="7"/>
  <c r="D4180" i="7"/>
  <c r="D4182" i="7"/>
  <c r="D4184" i="7"/>
  <c r="D4186" i="7"/>
  <c r="D4192" i="7"/>
  <c r="D4194" i="7"/>
  <c r="D4196" i="7"/>
  <c r="D4198" i="7"/>
  <c r="D4200" i="7"/>
  <c r="D4208" i="7"/>
  <c r="D4210" i="7"/>
  <c r="D4212" i="7"/>
  <c r="D4214" i="7"/>
  <c r="D4216" i="7"/>
  <c r="D4218" i="7"/>
  <c r="D4220" i="7"/>
  <c r="D4222" i="7"/>
  <c r="D4224" i="7"/>
  <c r="D4226" i="7"/>
  <c r="D4228" i="7"/>
  <c r="D4230" i="7"/>
  <c r="D4232" i="7"/>
  <c r="D4238" i="7"/>
  <c r="D4240" i="7"/>
  <c r="D4242" i="7"/>
  <c r="D4244" i="7"/>
  <c r="D4246" i="7"/>
  <c r="D4248" i="7"/>
  <c r="D4250" i="7"/>
  <c r="D4252" i="7"/>
  <c r="D4254" i="7"/>
  <c r="D4284" i="7"/>
  <c r="D4286" i="7"/>
  <c r="D4288" i="7"/>
  <c r="D4290" i="7"/>
  <c r="D4292" i="7"/>
  <c r="D4294" i="7"/>
  <c r="D4296" i="7"/>
  <c r="D4298" i="7"/>
  <c r="D4300" i="7"/>
  <c r="D4334" i="7"/>
  <c r="D4336" i="7"/>
  <c r="D4338" i="7"/>
  <c r="D4340" i="7"/>
  <c r="D4342" i="7"/>
  <c r="D4348" i="7"/>
  <c r="D4350" i="7"/>
  <c r="D4352" i="7"/>
  <c r="D4354" i="7"/>
  <c r="D4356" i="7"/>
  <c r="D4362" i="7"/>
  <c r="D4364" i="7"/>
  <c r="D4366" i="7"/>
  <c r="D4368" i="7"/>
  <c r="D4378" i="7"/>
  <c r="D4380" i="7"/>
  <c r="D4382" i="7"/>
  <c r="D4384" i="7"/>
  <c r="D4390" i="7"/>
  <c r="D4392" i="7"/>
  <c r="D4394" i="7"/>
  <c r="D4396" i="7"/>
  <c r="D4404" i="7"/>
  <c r="D4406" i="7"/>
  <c r="D4408" i="7"/>
  <c r="D4410" i="7"/>
  <c r="D4412" i="7"/>
  <c r="D4414" i="7"/>
  <c r="D4424" i="7"/>
  <c r="D4426" i="7"/>
  <c r="D4428" i="7"/>
  <c r="D4430" i="7"/>
  <c r="D4432" i="7"/>
  <c r="D4438" i="7"/>
  <c r="D4440" i="7"/>
  <c r="D4442" i="7"/>
  <c r="D4444" i="7"/>
  <c r="D4450" i="7"/>
  <c r="D4452" i="7"/>
  <c r="D4454" i="7"/>
  <c r="D4456" i="7"/>
  <c r="D4458" i="7"/>
  <c r="D21" i="58"/>
  <c r="D13" i="58"/>
  <c r="D12" i="58"/>
  <c r="D11" i="58"/>
  <c r="J156" i="56" l="1"/>
  <c r="J155" i="56"/>
  <c r="J154" i="56"/>
  <c r="P105" i="48"/>
  <c r="H153" i="56"/>
  <c r="P68" i="48"/>
  <c r="H39" i="56"/>
  <c r="H150" i="56"/>
  <c r="P70" i="48"/>
  <c r="P155" i="50"/>
  <c r="P284" i="50"/>
  <c r="P276" i="50"/>
  <c r="P282" i="50"/>
  <c r="H113" i="56"/>
  <c r="H102" i="56"/>
  <c r="P95" i="48"/>
  <c r="H18" i="56"/>
  <c r="H55" i="56"/>
  <c r="L55" i="56" s="1"/>
  <c r="P278" i="50"/>
  <c r="P77" i="48"/>
  <c r="H65" i="56"/>
  <c r="H9" i="56"/>
  <c r="L9" i="56" s="1"/>
  <c r="H119" i="56"/>
  <c r="H111" i="56"/>
  <c r="H103" i="56"/>
  <c r="H95" i="56"/>
  <c r="H87" i="56"/>
  <c r="H79" i="56"/>
  <c r="H71" i="56"/>
  <c r="H63" i="56"/>
  <c r="L63" i="56" s="1"/>
  <c r="H47" i="56"/>
  <c r="H31" i="56"/>
  <c r="L31" i="56" s="1"/>
  <c r="H23" i="56"/>
  <c r="H15" i="56"/>
  <c r="L15" i="56" s="1"/>
  <c r="H7" i="56"/>
  <c r="L7" i="56" s="1"/>
  <c r="P72" i="48"/>
  <c r="P157" i="50"/>
  <c r="P97" i="48"/>
  <c r="P74" i="48"/>
  <c r="H78" i="56"/>
  <c r="H54" i="56"/>
  <c r="L54" i="56" s="1"/>
  <c r="P149" i="50"/>
  <c r="P76" i="48"/>
  <c r="P151" i="50"/>
  <c r="P94" i="48"/>
  <c r="P89" i="48"/>
  <c r="P65" i="48"/>
  <c r="P268" i="50"/>
  <c r="P99" i="48"/>
  <c r="P91" i="48"/>
  <c r="P69" i="48"/>
  <c r="P288" i="50"/>
  <c r="H120" i="56"/>
  <c r="H112" i="56"/>
  <c r="H104" i="56"/>
  <c r="H96" i="56"/>
  <c r="H88" i="56"/>
  <c r="H80" i="56"/>
  <c r="H72" i="56"/>
  <c r="H64" i="56"/>
  <c r="H56" i="56"/>
  <c r="L56" i="56" s="1"/>
  <c r="H48" i="56"/>
  <c r="L48" i="56" s="1"/>
  <c r="H40" i="56"/>
  <c r="H32" i="56"/>
  <c r="H24" i="56"/>
  <c r="H16" i="56"/>
  <c r="H8" i="56"/>
  <c r="L8" i="56" s="1"/>
  <c r="N289" i="50"/>
  <c r="H30" i="56"/>
  <c r="P280" i="50"/>
  <c r="P270" i="50"/>
  <c r="H29" i="56"/>
  <c r="P153" i="50"/>
  <c r="P100" i="48"/>
  <c r="P93" i="48"/>
  <c r="P78" i="48"/>
  <c r="P75" i="48"/>
  <c r="H77" i="56"/>
  <c r="H125" i="56"/>
  <c r="P279" i="50"/>
  <c r="P150" i="50"/>
  <c r="H25" i="56"/>
  <c r="H124" i="56"/>
  <c r="H10" i="56"/>
  <c r="P286" i="50"/>
  <c r="P152" i="50"/>
  <c r="P67" i="48"/>
  <c r="L139" i="56"/>
  <c r="L126" i="56"/>
  <c r="L140" i="56"/>
  <c r="L128" i="56"/>
  <c r="L133" i="56"/>
  <c r="L130" i="56"/>
  <c r="L143" i="56"/>
  <c r="L132" i="56"/>
  <c r="L141" i="56"/>
  <c r="L142" i="56"/>
  <c r="L138" i="56"/>
  <c r="L134" i="56"/>
  <c r="L145" i="56"/>
  <c r="L131" i="56"/>
  <c r="L129" i="56"/>
  <c r="L127" i="56"/>
  <c r="L144" i="56"/>
  <c r="L136" i="56"/>
  <c r="N341" i="50"/>
  <c r="L341" i="50"/>
  <c r="L315" i="50"/>
  <c r="N315" i="50"/>
  <c r="P334" i="50"/>
  <c r="P326" i="50"/>
  <c r="P313" i="50"/>
  <c r="P305" i="50"/>
  <c r="P297" i="50"/>
  <c r="P259" i="50"/>
  <c r="P339" i="50"/>
  <c r="P331" i="50"/>
  <c r="P323" i="50"/>
  <c r="P310" i="50"/>
  <c r="P302" i="50"/>
  <c r="P256" i="50"/>
  <c r="P336" i="50"/>
  <c r="P328" i="50"/>
  <c r="P320" i="50"/>
  <c r="P307" i="50"/>
  <c r="P299" i="50"/>
  <c r="P261" i="50"/>
  <c r="P253" i="50"/>
  <c r="P333" i="50"/>
  <c r="P325" i="50"/>
  <c r="P312" i="50"/>
  <c r="P304" i="50"/>
  <c r="P296" i="50"/>
  <c r="P258" i="50"/>
  <c r="P338" i="50"/>
  <c r="P330" i="50"/>
  <c r="P322" i="50"/>
  <c r="P309" i="50"/>
  <c r="P301" i="50"/>
  <c r="P335" i="50"/>
  <c r="P327" i="50"/>
  <c r="P319" i="50"/>
  <c r="P314" i="50"/>
  <c r="P306" i="50"/>
  <c r="P298" i="50"/>
  <c r="P260" i="50"/>
  <c r="P340" i="50"/>
  <c r="P332" i="50"/>
  <c r="P324" i="50"/>
  <c r="P311" i="50"/>
  <c r="P303" i="50"/>
  <c r="P295" i="50"/>
  <c r="P98" i="48"/>
  <c r="P49" i="48"/>
  <c r="P41" i="48"/>
  <c r="P102" i="48"/>
  <c r="P51" i="48"/>
  <c r="P43" i="48"/>
  <c r="P35" i="48"/>
  <c r="P48" i="48"/>
  <c r="P40" i="48"/>
  <c r="P106" i="48"/>
  <c r="P90" i="48"/>
  <c r="P53" i="48"/>
  <c r="P45" i="48"/>
  <c r="P37" i="48"/>
  <c r="P50" i="48"/>
  <c r="P42" i="48"/>
  <c r="E10" i="7"/>
  <c r="E170" i="7"/>
  <c r="E1370" i="7"/>
  <c r="E1262" i="7"/>
  <c r="E1008" i="7"/>
  <c r="E1360" i="7"/>
  <c r="E2558" i="7"/>
  <c r="E1864" i="7"/>
  <c r="E2550" i="7"/>
  <c r="E3060" i="7"/>
  <c r="E3506" i="7"/>
  <c r="E2360" i="7"/>
  <c r="E2910" i="7"/>
  <c r="E4140" i="7"/>
  <c r="E3990" i="7"/>
  <c r="E244" i="7"/>
  <c r="E380" i="7"/>
  <c r="E1902" i="7"/>
  <c r="E1340" i="7"/>
  <c r="E686" i="7"/>
  <c r="E1918" i="7"/>
  <c r="E2496" i="7"/>
  <c r="E2288" i="7"/>
  <c r="E1588" i="7"/>
  <c r="E3394" i="7"/>
  <c r="E3828" i="7"/>
  <c r="E2874" i="7"/>
  <c r="E3276" i="7"/>
  <c r="E4286" i="7"/>
  <c r="E4150" i="7"/>
  <c r="E4106" i="7"/>
  <c r="E926" i="7"/>
  <c r="E218" i="7"/>
  <c r="E2452" i="7"/>
  <c r="E410" i="7"/>
  <c r="E614" i="7"/>
  <c r="E1556" i="7"/>
  <c r="E3484" i="7"/>
  <c r="E1118" i="7"/>
  <c r="E2352" i="7"/>
  <c r="E748" i="7"/>
  <c r="E3812" i="7"/>
  <c r="E2180" i="7"/>
  <c r="E1800" i="7"/>
  <c r="E1034" i="7"/>
  <c r="E1044" i="7"/>
  <c r="E2662" i="7"/>
  <c r="E672" i="7"/>
  <c r="E546" i="7"/>
  <c r="E2390" i="7"/>
  <c r="E2036" i="7"/>
  <c r="E682" i="7"/>
  <c r="E1498" i="7"/>
  <c r="E2638" i="7"/>
  <c r="E3232" i="7"/>
  <c r="E1378" i="7"/>
  <c r="E4222" i="7"/>
  <c r="E3478" i="7"/>
  <c r="E1368" i="7"/>
  <c r="E1468" i="7"/>
  <c r="E4346" i="7"/>
  <c r="E46" i="7"/>
  <c r="E412" i="7"/>
  <c r="E1862" i="7"/>
  <c r="E1882" i="7"/>
  <c r="E706" i="7"/>
  <c r="E1564" i="7"/>
  <c r="E3136" i="7"/>
  <c r="E3092" i="7"/>
  <c r="E1532" i="7"/>
  <c r="E3534" i="7"/>
  <c r="E3416" i="7"/>
  <c r="E3630" i="7"/>
  <c r="E2198" i="7"/>
  <c r="E550" i="7"/>
  <c r="E1470" i="7"/>
  <c r="E52" i="7"/>
  <c r="E3422" i="7"/>
  <c r="E896" i="7"/>
  <c r="E1172" i="7"/>
  <c r="E1216" i="7"/>
  <c r="E1310" i="7"/>
  <c r="E3004" i="7"/>
  <c r="E4378" i="7"/>
  <c r="E3918" i="7"/>
  <c r="E930" i="7"/>
  <c r="E1404" i="7"/>
  <c r="E708" i="7"/>
  <c r="E1696" i="7"/>
  <c r="E236" i="7"/>
  <c r="E996" i="7"/>
  <c r="E1682" i="7"/>
  <c r="E1132" i="7"/>
  <c r="E1512" i="7"/>
  <c r="E214" i="7"/>
  <c r="E2896" i="7"/>
  <c r="E1968" i="7"/>
  <c r="E2230" i="7"/>
  <c r="E3460" i="7"/>
  <c r="E3450" i="7"/>
  <c r="E3300" i="7"/>
  <c r="E2758" i="7"/>
  <c r="E3862" i="7"/>
  <c r="E2388" i="7"/>
  <c r="E450" i="7"/>
  <c r="E426" i="7"/>
  <c r="E2270" i="7"/>
  <c r="E606" i="7"/>
  <c r="E2022" i="7"/>
  <c r="E216" i="7"/>
  <c r="E3088" i="7"/>
  <c r="E1150" i="7"/>
  <c r="E2416" i="7"/>
  <c r="E3576" i="7"/>
  <c r="E3626" i="7"/>
  <c r="E2674" i="7"/>
  <c r="E3012" i="7"/>
  <c r="E4356" i="7"/>
  <c r="E3982" i="7"/>
  <c r="E54" i="7"/>
  <c r="E468" i="7"/>
  <c r="E2958" i="7"/>
  <c r="E564" i="7"/>
  <c r="E704" i="7"/>
  <c r="E1392" i="7"/>
  <c r="E3554" i="7"/>
  <c r="E2752" i="7"/>
  <c r="E2554" i="7"/>
  <c r="E814" i="7"/>
  <c r="E3000" i="7"/>
  <c r="E2658" i="7"/>
  <c r="E254" i="7"/>
  <c r="E642" i="7"/>
  <c r="E3198" i="7"/>
  <c r="E498" i="7"/>
  <c r="E846" i="7"/>
  <c r="E2850" i="7"/>
  <c r="E590" i="7"/>
  <c r="E724" i="7"/>
  <c r="E1078" i="7"/>
  <c r="E3432" i="7"/>
  <c r="E2770" i="7"/>
  <c r="E2282" i="7"/>
  <c r="E528" i="7"/>
  <c r="E4388" i="7"/>
  <c r="E2064" i="7"/>
  <c r="E2462" i="7"/>
  <c r="E306" i="7"/>
  <c r="E484" i="7"/>
  <c r="E3018" i="7"/>
  <c r="E1076" i="7"/>
  <c r="E536" i="7"/>
  <c r="E1068" i="7"/>
  <c r="E3648" i="7"/>
  <c r="E2930" i="7"/>
  <c r="E2418" i="7"/>
  <c r="E722" i="7"/>
  <c r="E3538" i="7"/>
  <c r="E3580" i="7"/>
  <c r="E1558" i="7"/>
  <c r="E1458" i="7"/>
  <c r="E148" i="7"/>
  <c r="E1318" i="7"/>
  <c r="E2126" i="7"/>
  <c r="E2468" i="7"/>
  <c r="E4154" i="7"/>
  <c r="E4228" i="7"/>
  <c r="E650" i="7"/>
  <c r="E4414" i="7"/>
  <c r="E1712" i="7"/>
  <c r="E2208" i="7"/>
  <c r="E2132" i="7"/>
  <c r="E3108" i="7"/>
  <c r="E3644" i="7"/>
  <c r="E2540" i="7"/>
  <c r="E3046" i="7"/>
  <c r="E432" i="7"/>
  <c r="E3526" i="7"/>
  <c r="E44" i="7"/>
  <c r="E844" i="7"/>
  <c r="E1808" i="7"/>
  <c r="E1350" i="7"/>
  <c r="E1576" i="7"/>
  <c r="E246" i="7"/>
  <c r="E792" i="7"/>
  <c r="E2124" i="7"/>
  <c r="E1596" i="7"/>
  <c r="E1916" i="7"/>
  <c r="E612" i="7"/>
  <c r="E2712" i="7"/>
  <c r="E2298" i="7"/>
  <c r="E718" i="7"/>
  <c r="E3340" i="7"/>
  <c r="E4362" i="7"/>
  <c r="E2660" i="7"/>
  <c r="E2880" i="7"/>
  <c r="E136" i="7"/>
  <c r="E434" i="7"/>
  <c r="E2012" i="7"/>
  <c r="E2152" i="7"/>
  <c r="E1268" i="7"/>
  <c r="E268" i="7"/>
  <c r="E2892" i="7"/>
  <c r="E2526" i="7"/>
  <c r="E592" i="7"/>
  <c r="E3520" i="7"/>
  <c r="E3810" i="7"/>
  <c r="E2852" i="7"/>
  <c r="E3090" i="7"/>
  <c r="E352" i="7"/>
  <c r="E726" i="7"/>
  <c r="E488" i="7"/>
  <c r="E302" i="7"/>
  <c r="E1296" i="7"/>
  <c r="E848" i="7"/>
  <c r="E3032" i="7"/>
  <c r="E2692" i="7"/>
  <c r="E2236" i="7"/>
  <c r="E1828" i="7"/>
  <c r="E3978" i="7"/>
  <c r="E2604" i="7"/>
  <c r="E3332" i="7"/>
  <c r="E156" i="7"/>
  <c r="E544" i="7"/>
  <c r="E850" i="7"/>
  <c r="E400" i="7"/>
  <c r="E780" i="7"/>
  <c r="E2122" i="7"/>
  <c r="E502" i="7"/>
  <c r="E1312" i="7"/>
  <c r="E870" i="7"/>
  <c r="E3156" i="7"/>
  <c r="E3002" i="7"/>
  <c r="E1964" i="7"/>
  <c r="E764" i="7"/>
  <c r="E3194" i="7"/>
  <c r="E2038" i="7"/>
  <c r="E1460" i="7"/>
  <c r="E360" i="7"/>
  <c r="E16" i="7"/>
  <c r="E3310" i="7"/>
  <c r="E460" i="7"/>
  <c r="E1426" i="7"/>
  <c r="E732" i="7"/>
  <c r="E3920" i="7"/>
  <c r="E3294" i="7"/>
  <c r="E1806" i="7"/>
  <c r="E1000" i="7"/>
  <c r="E4002" i="7"/>
  <c r="E1818" i="7"/>
  <c r="E1626" i="7"/>
  <c r="E1020" i="7"/>
  <c r="E336" i="7"/>
  <c r="E904" i="7"/>
  <c r="E1832" i="7"/>
  <c r="E3398" i="7"/>
  <c r="E1920" i="7"/>
  <c r="E3110" i="7"/>
  <c r="E2478" i="7"/>
  <c r="E2202" i="7"/>
  <c r="E3298" i="7"/>
  <c r="E3138" i="7"/>
  <c r="E3658" i="7"/>
  <c r="E4292" i="7"/>
  <c r="E3568" i="7"/>
  <c r="E376" i="7"/>
  <c r="E3480" i="7"/>
  <c r="E1362" i="7"/>
  <c r="E1114" i="7"/>
  <c r="E1326" i="7"/>
  <c r="E2432" i="7"/>
  <c r="E2728" i="7"/>
  <c r="E3020" i="7"/>
  <c r="E796" i="7"/>
  <c r="E316" i="7"/>
  <c r="E1840" i="7"/>
  <c r="E1944" i="7"/>
  <c r="E2382" i="7"/>
  <c r="E480" i="7"/>
  <c r="E3112" i="7"/>
  <c r="E2774" i="7"/>
  <c r="E1754" i="7"/>
  <c r="E3680" i="7"/>
  <c r="E4458" i="7"/>
  <c r="E3834" i="7"/>
  <c r="E3366" i="7"/>
  <c r="E4128" i="7"/>
  <c r="E3792" i="7"/>
  <c r="E910" i="7"/>
  <c r="E312" i="7"/>
  <c r="E1720" i="7"/>
  <c r="E2524" i="7"/>
  <c r="E190" i="7"/>
  <c r="E618" i="7"/>
  <c r="E3280" i="7"/>
  <c r="E2950" i="7"/>
  <c r="E1356" i="7"/>
  <c r="E3970" i="7"/>
  <c r="E4136" i="7"/>
  <c r="E3352" i="7"/>
  <c r="E3566" i="7"/>
  <c r="E4072" i="7"/>
  <c r="E4138" i="7"/>
  <c r="E388" i="7"/>
  <c r="E940" i="7"/>
  <c r="E670" i="7"/>
  <c r="E1654" i="7"/>
  <c r="E1170" i="7"/>
  <c r="E802" i="7"/>
  <c r="E4336" i="7"/>
  <c r="E430" i="7"/>
  <c r="E2610" i="7"/>
  <c r="E1908" i="7"/>
  <c r="E916" i="7"/>
  <c r="E2702" i="7"/>
  <c r="E2450" i="7"/>
  <c r="E624" i="7"/>
  <c r="E1184" i="7"/>
  <c r="E794" i="7"/>
  <c r="E284" i="7"/>
  <c r="E992" i="7"/>
  <c r="E446" i="7"/>
  <c r="E766" i="7"/>
  <c r="E548" i="7"/>
  <c r="E1602" i="7"/>
  <c r="E3606" i="7"/>
  <c r="E3496" i="7"/>
  <c r="E2170" i="7"/>
  <c r="E2326" i="7"/>
  <c r="E4400" i="7"/>
  <c r="E2688" i="7"/>
  <c r="E3260" i="7"/>
  <c r="E756" i="7"/>
  <c r="E982" i="7"/>
  <c r="E106" i="7"/>
  <c r="E654" i="7"/>
  <c r="E386" i="7"/>
  <c r="E134" i="7"/>
  <c r="E800" i="7"/>
  <c r="E542" i="7"/>
  <c r="E3234" i="7"/>
  <c r="E2572" i="7"/>
  <c r="E1272" i="7"/>
  <c r="E422" i="7"/>
  <c r="E3022" i="7"/>
  <c r="E2686" i="7"/>
  <c r="E1486" i="7"/>
  <c r="E1960" i="7"/>
  <c r="E1496" i="7"/>
  <c r="E2818" i="7"/>
  <c r="E3672" i="7"/>
  <c r="E3642" i="7"/>
  <c r="E3458" i="7"/>
  <c r="E4160" i="7"/>
  <c r="E776" i="7"/>
  <c r="E574" i="7"/>
  <c r="E2614" i="7"/>
  <c r="E3186" i="7"/>
  <c r="E2738" i="7"/>
  <c r="E4166" i="7"/>
  <c r="E4296" i="7"/>
  <c r="E2514" i="7"/>
  <c r="E966" i="7"/>
  <c r="E1732" i="7"/>
  <c r="E3306" i="7"/>
  <c r="E3612" i="7"/>
  <c r="E3508" i="7"/>
  <c r="E274" i="7"/>
  <c r="E840" i="7"/>
  <c r="E490" i="7"/>
  <c r="E1692" i="7"/>
  <c r="E4132" i="7"/>
  <c r="E778" i="7"/>
  <c r="E2020" i="7"/>
  <c r="E3628" i="7"/>
  <c r="E3042" i="7"/>
  <c r="E3174" i="7"/>
  <c r="E808" i="7"/>
  <c r="E474" i="7"/>
  <c r="E576" i="7"/>
  <c r="E1188" i="7"/>
  <c r="E2562" i="7"/>
  <c r="E1838" i="7"/>
  <c r="E328" i="7"/>
  <c r="E2320" i="7"/>
  <c r="E24" i="7"/>
  <c r="E2492" i="7"/>
  <c r="E1144" i="7"/>
  <c r="E746" i="7"/>
  <c r="E882" i="7"/>
  <c r="E1972" i="7"/>
  <c r="E2392" i="7"/>
  <c r="E3082" i="7"/>
  <c r="E3584" i="7"/>
  <c r="E114" i="7"/>
  <c r="E1662" i="7"/>
  <c r="E366" i="7"/>
  <c r="E1412" i="7"/>
  <c r="E1782" i="7"/>
  <c r="E1528" i="7"/>
  <c r="E3114" i="7"/>
  <c r="E898" i="7"/>
  <c r="E4048" i="7"/>
  <c r="E3188" i="7"/>
  <c r="E2876" i="7"/>
  <c r="E144" i="7"/>
  <c r="E1708" i="7"/>
  <c r="E1240" i="7"/>
  <c r="E2414" i="7"/>
  <c r="E4000" i="7"/>
  <c r="E2290" i="7"/>
  <c r="E1190" i="7"/>
  <c r="E2284" i="7"/>
  <c r="E2792" i="7"/>
  <c r="E4010" i="7"/>
  <c r="E1686" i="7"/>
  <c r="E1904" i="7"/>
  <c r="E2754" i="7"/>
  <c r="E1910" i="7"/>
  <c r="E1202" i="7"/>
  <c r="E3676" i="7"/>
  <c r="E2872" i="7"/>
  <c r="E710" i="7"/>
  <c r="E2346" i="7"/>
  <c r="E2172" i="7"/>
  <c r="E4406" i="7"/>
  <c r="E1772" i="7"/>
  <c r="E938" i="7"/>
  <c r="E2316" i="7"/>
  <c r="E560" i="7"/>
  <c r="E572" i="7"/>
  <c r="E2398" i="7"/>
  <c r="E4354" i="7"/>
  <c r="E3488" i="7"/>
  <c r="E4438" i="7"/>
  <c r="E3674" i="7"/>
  <c r="E914" i="7"/>
  <c r="E1648" i="7"/>
  <c r="E3670" i="7"/>
  <c r="E3402" i="7"/>
  <c r="E1718" i="7"/>
  <c r="E3780" i="7"/>
  <c r="E824" i="7"/>
  <c r="E2002" i="7"/>
  <c r="E1420" i="7"/>
  <c r="E1162" i="7"/>
  <c r="E4196" i="7"/>
  <c r="E1784" i="7"/>
  <c r="E2804" i="7"/>
  <c r="E3922" i="7"/>
  <c r="E3094" i="7"/>
  <c r="E2358" i="7"/>
  <c r="E230" i="7"/>
  <c r="E754" i="7"/>
  <c r="E344" i="7"/>
  <c r="E1606" i="7"/>
  <c r="E3240" i="7"/>
  <c r="E3064" i="7"/>
  <c r="E104" i="7"/>
  <c r="E1282" i="7"/>
  <c r="E2954" i="7"/>
  <c r="E282" i="7"/>
  <c r="E2250" i="7"/>
  <c r="E960" i="7"/>
  <c r="E514" i="7"/>
  <c r="E1608" i="7"/>
  <c r="E660" i="7"/>
  <c r="E3072" i="7"/>
  <c r="E3560" i="7"/>
  <c r="E3548" i="7"/>
  <c r="E568" i="7"/>
  <c r="E1478" i="7"/>
  <c r="E248" i="7"/>
  <c r="E818" i="7"/>
  <c r="E1332" i="7"/>
  <c r="E1012" i="7"/>
  <c r="E2782" i="7"/>
  <c r="E1054" i="7"/>
  <c r="E3028" i="7"/>
  <c r="E868" i="7"/>
  <c r="E2822" i="7"/>
  <c r="E2434" i="7"/>
  <c r="E696" i="7"/>
  <c r="E2006" i="7"/>
  <c r="E1628" i="7"/>
  <c r="E358" i="7"/>
  <c r="E4110" i="7"/>
  <c r="E1998" i="7"/>
  <c r="E2538" i="7"/>
  <c r="E2918" i="7"/>
  <c r="E2926" i="7"/>
  <c r="E4214" i="7"/>
  <c r="E102" i="7"/>
  <c r="E1094" i="7"/>
  <c r="E2448" i="7"/>
  <c r="E2864" i="7"/>
  <c r="E3800" i="7"/>
  <c r="E3818" i="7"/>
  <c r="E1306" i="7"/>
  <c r="E4382" i="7"/>
  <c r="E1574" i="7"/>
  <c r="E1018" i="7"/>
  <c r="E2886" i="7"/>
  <c r="E3326" i="7"/>
  <c r="E2592" i="7"/>
  <c r="E310" i="7"/>
  <c r="E472" i="7"/>
  <c r="E1260" i="7"/>
  <c r="E2102" i="7"/>
  <c r="E3448" i="7"/>
  <c r="E2092" i="7"/>
  <c r="E2168" i="7"/>
  <c r="E4412" i="7"/>
  <c r="E3134" i="7"/>
  <c r="E118" i="7"/>
  <c r="E1814" i="7"/>
  <c r="E586" i="7"/>
  <c r="E948" i="7"/>
  <c r="E3154" i="7"/>
  <c r="E1834" i="7"/>
  <c r="E632" i="7"/>
  <c r="E3158" i="7"/>
  <c r="E594" i="7"/>
  <c r="E1022" i="7"/>
  <c r="E854" i="7"/>
  <c r="E2044" i="7"/>
  <c r="E2160" i="7"/>
  <c r="E4180" i="7"/>
  <c r="E3596" i="7"/>
  <c r="E4230" i="7"/>
  <c r="E714" i="7"/>
  <c r="E984" i="7"/>
  <c r="E1666" i="7"/>
  <c r="E2470" i="7"/>
  <c r="E2630" i="7"/>
  <c r="E2636" i="7"/>
  <c r="E4184" i="7"/>
  <c r="E1074" i="7"/>
  <c r="E2368" i="7"/>
  <c r="E3470" i="7"/>
  <c r="E180" i="7"/>
  <c r="E1876" i="7"/>
  <c r="E1408" i="7"/>
  <c r="E842" i="7"/>
  <c r="E1736" i="7"/>
  <c r="E364" i="7"/>
  <c r="E3102" i="7"/>
  <c r="E3440" i="7"/>
  <c r="E4404" i="7"/>
  <c r="E342" i="7"/>
  <c r="E932" i="7"/>
  <c r="E100" i="7"/>
  <c r="E1618" i="7"/>
  <c r="E1730" i="7"/>
  <c r="E2412" i="7"/>
  <c r="E3338" i="7"/>
  <c r="E1898" i="7"/>
  <c r="E3564" i="7"/>
  <c r="E1434" i="7"/>
  <c r="E3010" i="7"/>
  <c r="E3916" i="7"/>
  <c r="E504" i="7"/>
  <c r="E1048" i="7"/>
  <c r="E1226" i="7"/>
  <c r="E154" i="7"/>
  <c r="E150" i="7"/>
  <c r="E334" i="7"/>
  <c r="E3212" i="7"/>
  <c r="E3346" i="7"/>
  <c r="E3386" i="7"/>
  <c r="E6" i="7"/>
  <c r="E1376" i="7"/>
  <c r="E3476" i="7"/>
  <c r="E3632" i="7"/>
  <c r="E4218" i="7"/>
  <c r="E2406" i="7"/>
  <c r="E1116" i="7"/>
  <c r="E2464" i="7"/>
  <c r="E1206" i="7"/>
  <c r="E2832" i="7"/>
  <c r="E1342" i="7"/>
  <c r="E3666" i="7"/>
  <c r="E3400" i="7"/>
  <c r="E4040" i="7"/>
  <c r="E4252" i="7"/>
  <c r="E1386" i="7"/>
  <c r="E3686" i="7"/>
  <c r="E668" i="7"/>
  <c r="E1492" i="7"/>
  <c r="E2410" i="7"/>
  <c r="E2848" i="7"/>
  <c r="E2456" i="7"/>
  <c r="E4124" i="7"/>
  <c r="E3230" i="7"/>
  <c r="E1850" i="7"/>
  <c r="E518" i="7"/>
  <c r="E506" i="7"/>
  <c r="E1966" i="7"/>
  <c r="E2280" i="7"/>
  <c r="E1442" i="7"/>
  <c r="E1826" i="7"/>
  <c r="E4198" i="7"/>
  <c r="E2836" i="7"/>
  <c r="E18" i="7"/>
  <c r="E2640" i="7"/>
  <c r="E1400" i="7"/>
  <c r="E880" i="7"/>
  <c r="E852" i="7"/>
  <c r="E1812" i="7"/>
  <c r="E2656" i="7"/>
  <c r="E3578" i="7"/>
  <c r="E362" i="7"/>
  <c r="E532" i="7"/>
  <c r="E1432" i="7"/>
  <c r="E1158" i="7"/>
  <c r="E2084" i="7"/>
  <c r="E2932" i="7"/>
  <c r="E2938" i="7"/>
  <c r="E2148" i="7"/>
  <c r="E1878" i="7"/>
  <c r="E3824" i="7"/>
  <c r="E652" i="7"/>
  <c r="E2380" i="7"/>
  <c r="E1722" i="7"/>
  <c r="E1082" i="7"/>
  <c r="E1224" i="7"/>
  <c r="E1674" i="7"/>
  <c r="E4060" i="7"/>
  <c r="E4116" i="7"/>
  <c r="E3988" i="7"/>
  <c r="E496" i="7"/>
  <c r="E2332" i="7"/>
  <c r="E124" i="7"/>
  <c r="E1146" i="7"/>
  <c r="E2234" i="7"/>
  <c r="E1852" i="7"/>
  <c r="E2748" i="7"/>
  <c r="E2008" i="7"/>
  <c r="E4164" i="7"/>
  <c r="E2054" i="7"/>
  <c r="E3856" i="7"/>
  <c r="E3786" i="7"/>
  <c r="E304" i="7"/>
  <c r="E2422" i="7"/>
  <c r="E1788" i="7"/>
  <c r="E38" i="7"/>
  <c r="E1274" i="7"/>
  <c r="E1334" i="7"/>
  <c r="E3284" i="7"/>
  <c r="E3608" i="7"/>
  <c r="E3216" i="7"/>
  <c r="E346" i="7"/>
  <c r="E1774" i="7"/>
  <c r="E4134" i="7"/>
  <c r="E4226" i="7"/>
  <c r="E698" i="7"/>
  <c r="E1884" i="7"/>
  <c r="E3482" i="7"/>
  <c r="E2586" i="7"/>
  <c r="E3502" i="7"/>
  <c r="E1466" i="7"/>
  <c r="E3784" i="7"/>
  <c r="E1640" i="7"/>
  <c r="E2840" i="7"/>
  <c r="E1586" i="7"/>
  <c r="E700" i="7"/>
  <c r="E2596" i="7"/>
  <c r="E3572" i="7"/>
  <c r="E2010" i="7"/>
  <c r="E3840" i="7"/>
  <c r="E3678" i="7"/>
  <c r="E4340" i="7"/>
  <c r="E834" i="7"/>
  <c r="E1632" i="7"/>
  <c r="E1742" i="7"/>
  <c r="E3044" i="7"/>
  <c r="E2680" i="7"/>
  <c r="E4392" i="7"/>
  <c r="E4364" i="7"/>
  <c r="E3602" i="7"/>
  <c r="E172" i="7"/>
  <c r="E320" i="7"/>
  <c r="E3334" i="7"/>
  <c r="E3196" i="7"/>
  <c r="E4146" i="7"/>
  <c r="E260" i="7"/>
  <c r="E1530" i="7"/>
  <c r="E2568" i="7"/>
  <c r="E1266" i="7"/>
  <c r="E3312" i="7"/>
  <c r="E1422" i="7"/>
  <c r="E2162" i="7"/>
  <c r="E3238" i="7"/>
  <c r="E3278" i="7"/>
  <c r="E976" i="7"/>
  <c r="E620" i="7"/>
  <c r="E768" i="7"/>
  <c r="E912" i="7"/>
  <c r="E1786" i="7"/>
  <c r="E2216" i="7"/>
  <c r="E2262" i="7"/>
  <c r="E4300" i="7"/>
  <c r="E4012" i="7"/>
  <c r="E258" i="7"/>
  <c r="E534" i="7"/>
  <c r="E1406" i="7"/>
  <c r="E1690" i="7"/>
  <c r="E2978" i="7"/>
  <c r="E2174" i="7"/>
  <c r="E178" i="7"/>
  <c r="E1604" i="7"/>
  <c r="E1896" i="7"/>
  <c r="E1652" i="7"/>
  <c r="E1086" i="7"/>
  <c r="E3170" i="7"/>
  <c r="E2460" i="7"/>
  <c r="E3288" i="7"/>
  <c r="E3462" i="7"/>
  <c r="E2750" i="7"/>
  <c r="E4410" i="7"/>
  <c r="E2278" i="7"/>
  <c r="E2134" i="7"/>
  <c r="E3980" i="7"/>
  <c r="E2722" i="7"/>
  <c r="E4448" i="7"/>
  <c r="E2512" i="7"/>
  <c r="E1196" i="7"/>
  <c r="E1036" i="7"/>
  <c r="E3620" i="7"/>
  <c r="E1724" i="7"/>
  <c r="E350" i="7"/>
  <c r="E1768" i="7"/>
  <c r="E1102" i="7"/>
  <c r="E1248" i="7"/>
  <c r="E3182" i="7"/>
  <c r="E1472" i="7"/>
  <c r="E4104" i="7"/>
  <c r="E1538" i="7"/>
  <c r="E4194" i="7"/>
  <c r="E286" i="7"/>
  <c r="E3214" i="7"/>
  <c r="E3152" i="7"/>
  <c r="E3336" i="7"/>
  <c r="E1454" i="7"/>
  <c r="E4440" i="7"/>
  <c r="E3814" i="7"/>
  <c r="E1110" i="7"/>
  <c r="E458" i="7"/>
  <c r="E1620" i="7"/>
  <c r="E146" i="7"/>
  <c r="E3996" i="7"/>
  <c r="E2862" i="7"/>
  <c r="E1562" i="7"/>
  <c r="E1258" i="7"/>
  <c r="E1052" i="7"/>
  <c r="E3120" i="7"/>
  <c r="E2056" i="7"/>
  <c r="E2344" i="7"/>
  <c r="E132" i="7"/>
  <c r="E1330" i="7"/>
  <c r="E1892" i="7"/>
  <c r="E3048" i="7"/>
  <c r="E2784" i="7"/>
  <c r="E2142" i="7"/>
  <c r="E4394" i="7"/>
  <c r="E382" i="7"/>
  <c r="E616" i="7"/>
  <c r="E1208" i="7"/>
  <c r="E978" i="7"/>
  <c r="E2516" i="7"/>
  <c r="E3250" i="7"/>
  <c r="E1168" i="7"/>
  <c r="E4442" i="7"/>
  <c r="E264" i="7"/>
  <c r="E276" i="7"/>
  <c r="E1046" i="7"/>
  <c r="E2502" i="7"/>
  <c r="E2734" i="7"/>
  <c r="E2714" i="7"/>
  <c r="E202" i="7"/>
  <c r="E1550" i="7"/>
  <c r="E2480" i="7"/>
  <c r="E1536" i="7"/>
  <c r="E2682" i="7"/>
  <c r="E3798" i="7"/>
  <c r="E2696" i="7"/>
  <c r="E716" i="7"/>
  <c r="E2622" i="7"/>
  <c r="E4066" i="7"/>
  <c r="E396" i="7"/>
  <c r="E2570" i="7"/>
  <c r="E4168" i="7"/>
  <c r="E2296" i="7"/>
  <c r="E2314" i="7"/>
  <c r="E3972" i="7"/>
  <c r="E3244" i="7"/>
  <c r="E314" i="7"/>
  <c r="E812" i="7"/>
  <c r="E2242" i="7"/>
  <c r="E2906" i="7"/>
  <c r="E2458" i="7"/>
  <c r="E3802" i="7"/>
  <c r="E208" i="7"/>
  <c r="E4422" i="7"/>
  <c r="E2110" i="7"/>
  <c r="E1254" i="7"/>
  <c r="E3374" i="7"/>
  <c r="E4120" i="7"/>
  <c r="E2984" i="7"/>
  <c r="E1032" i="7"/>
  <c r="E3504" i="7"/>
  <c r="E774" i="7"/>
  <c r="E1130" i="7"/>
  <c r="E1560" i="7"/>
  <c r="E4088" i="7"/>
  <c r="E1846" i="7"/>
  <c r="E1122" i="7"/>
  <c r="E1822" i="7"/>
  <c r="E1092" i="7"/>
  <c r="E678" i="7"/>
  <c r="E3368" i="7"/>
  <c r="E2322" i="7"/>
  <c r="E1252" i="7"/>
  <c r="E3438" i="7"/>
  <c r="E332" i="7"/>
  <c r="E552" i="7"/>
  <c r="E192" i="7"/>
  <c r="E1924" i="7"/>
  <c r="E3056" i="7"/>
  <c r="E3252" i="7"/>
  <c r="E322" i="7"/>
  <c r="E558" i="7"/>
  <c r="E204" i="7"/>
  <c r="E1594" i="7"/>
  <c r="E836" i="7"/>
  <c r="E2188" i="7"/>
  <c r="E2582" i="7"/>
  <c r="E2238" i="7"/>
  <c r="E120" i="7"/>
  <c r="E1650" i="7"/>
  <c r="E1518" i="7"/>
  <c r="E2116" i="7"/>
  <c r="E2494" i="7"/>
  <c r="E1176" i="7"/>
  <c r="E4022" i="7"/>
  <c r="E448" i="7"/>
  <c r="E2990" i="7"/>
  <c r="E4248" i="7"/>
  <c r="E3512" i="7"/>
  <c r="E1542" i="7"/>
  <c r="E2000" i="7"/>
  <c r="E860" i="7"/>
  <c r="E3518" i="7"/>
  <c r="E1138" i="7"/>
  <c r="E3412" i="7"/>
  <c r="E4174" i="7"/>
  <c r="E4332" i="7"/>
  <c r="E2034" i="7"/>
  <c r="E2684" i="7"/>
  <c r="E138" i="7"/>
  <c r="E634" i="7"/>
  <c r="E2812" i="7"/>
  <c r="E1582" i="7"/>
  <c r="E566" i="7"/>
  <c r="E2982" i="7"/>
  <c r="E2920" i="7"/>
  <c r="E4016" i="7"/>
  <c r="E908" i="7"/>
  <c r="E1234" i="7"/>
  <c r="E2940" i="7"/>
  <c r="E3540" i="7"/>
  <c r="E1592" i="7"/>
  <c r="E340" i="7"/>
  <c r="E1242" i="7"/>
  <c r="E4192" i="7"/>
  <c r="E2404" i="7"/>
  <c r="E3218" i="7"/>
  <c r="E4014" i="7"/>
  <c r="E3574" i="7"/>
  <c r="E108" i="7"/>
  <c r="E3150" i="7"/>
  <c r="E3098" i="7"/>
  <c r="E176" i="7"/>
  <c r="E936" i="7"/>
  <c r="E1064" i="7"/>
  <c r="E3486" i="7"/>
  <c r="E2806" i="7"/>
  <c r="E2334" i="7"/>
  <c r="E3062" i="7"/>
  <c r="E750" i="7"/>
  <c r="E1584" i="7"/>
  <c r="E1222" i="7"/>
  <c r="E3654" i="7"/>
  <c r="E2032" i="7"/>
  <c r="E2218" i="7"/>
  <c r="E3128" i="7"/>
  <c r="E40" i="7"/>
  <c r="E2104" i="7"/>
  <c r="E242" i="7"/>
  <c r="E2708" i="7"/>
  <c r="E3582" i="7"/>
  <c r="E3008" i="7"/>
  <c r="E1100" i="7"/>
  <c r="E348" i="7"/>
  <c r="E424" i="7"/>
  <c r="E1220" i="7"/>
  <c r="E1142" i="7"/>
  <c r="E2482" i="7"/>
  <c r="E3806" i="7"/>
  <c r="E2438" i="7"/>
  <c r="E640" i="7"/>
  <c r="E1136" i="7"/>
  <c r="E1928" i="7"/>
  <c r="E2594" i="7"/>
  <c r="E3516" i="7"/>
  <c r="E2426" i="7"/>
  <c r="E3652" i="7"/>
  <c r="E986" i="7"/>
  <c r="E2076" i="7"/>
  <c r="E758" i="7"/>
  <c r="E2796" i="7"/>
  <c r="E4090" i="7"/>
  <c r="E1670" i="7"/>
  <c r="E1548" i="7"/>
  <c r="E4294" i="7"/>
  <c r="E2548" i="7"/>
  <c r="E206" i="7"/>
  <c r="E820" i="7"/>
  <c r="E1580" i="7"/>
  <c r="E3732" i="7"/>
  <c r="E3076" i="7"/>
  <c r="E4170" i="7"/>
  <c r="E1642" i="7"/>
  <c r="E298" i="7"/>
  <c r="E1270" i="7"/>
  <c r="E3734" i="7"/>
  <c r="E2078" i="7"/>
  <c r="E1756" i="7"/>
  <c r="E2552" i="7"/>
  <c r="E3142" i="7"/>
  <c r="E4284" i="7"/>
  <c r="E3490" i="7"/>
  <c r="E3530" i="7"/>
  <c r="E3036" i="7"/>
  <c r="E3350" i="7"/>
  <c r="E2154" i="7"/>
  <c r="E862" i="7"/>
  <c r="E3472" i="7"/>
  <c r="E4444" i="7"/>
  <c r="E4432" i="7"/>
  <c r="E2140" i="7"/>
  <c r="E1080" i="7"/>
  <c r="E126" i="7"/>
  <c r="E2052" i="7"/>
  <c r="E3080" i="7"/>
  <c r="E4288" i="7"/>
  <c r="E2942" i="7"/>
  <c r="E950" i="7"/>
  <c r="E1448" i="7"/>
  <c r="E1204" i="7"/>
  <c r="E3550" i="7"/>
  <c r="E1232" i="7"/>
  <c r="E1962" i="7"/>
  <c r="E2778" i="7"/>
  <c r="E3404" i="7"/>
  <c r="E1740" i="7"/>
  <c r="E2042" i="7"/>
  <c r="E886" i="7"/>
  <c r="E2766" i="7"/>
  <c r="E3358" i="7"/>
  <c r="E2962" i="7"/>
  <c r="E1402" i="7"/>
  <c r="E2704" i="7"/>
  <c r="E1552" i="7"/>
  <c r="E4396" i="7"/>
  <c r="E822" i="7"/>
  <c r="E888" i="7"/>
  <c r="E3308" i="7"/>
  <c r="E3202" i="7"/>
  <c r="E1042" i="7"/>
  <c r="E1364" i="7"/>
  <c r="E4042" i="7"/>
  <c r="E4158" i="7"/>
  <c r="E2522" i="7"/>
  <c r="E4220" i="7"/>
  <c r="E4178" i="7"/>
  <c r="E3296" i="7"/>
  <c r="E2018" i="7"/>
  <c r="E220" i="7"/>
  <c r="E1438" i="7"/>
  <c r="E3324" i="7"/>
  <c r="E4084" i="7"/>
  <c r="E2508" i="7"/>
  <c r="E22" i="7"/>
  <c r="E368" i="7"/>
  <c r="E4148" i="7"/>
  <c r="E2226" i="7"/>
  <c r="E736" i="7"/>
  <c r="E1002" i="7"/>
  <c r="E1992" i="7"/>
  <c r="E2194" i="7"/>
  <c r="E4092" i="7"/>
  <c r="E3522" i="7"/>
  <c r="E3844" i="7"/>
  <c r="E610" i="7"/>
  <c r="E1728" i="7"/>
  <c r="E2254" i="7"/>
  <c r="E3418" i="7"/>
  <c r="E788" i="7"/>
  <c r="E1820" i="7"/>
  <c r="E900" i="7"/>
  <c r="E4290" i="7"/>
  <c r="E1694" i="7"/>
  <c r="E2272" i="7"/>
  <c r="E3420" i="7"/>
  <c r="E622" i="7"/>
  <c r="E2080" i="7"/>
  <c r="E1866" i="7"/>
  <c r="E1954" i="7"/>
  <c r="E3192" i="7"/>
  <c r="E2642" i="7"/>
  <c r="E4034" i="7"/>
  <c r="E1716" i="7"/>
  <c r="E2430" i="7"/>
  <c r="E4200" i="7"/>
  <c r="E1710" i="7"/>
  <c r="E2974" i="7"/>
  <c r="E2014" i="7"/>
  <c r="E1748" i="7"/>
  <c r="E470" i="7"/>
  <c r="E2706" i="7"/>
  <c r="E3382" i="7"/>
  <c r="E2998" i="7"/>
  <c r="E4118" i="7"/>
  <c r="E524" i="7"/>
  <c r="E270" i="7"/>
  <c r="E1028" i="7"/>
  <c r="E4024" i="7"/>
  <c r="E2070" i="7"/>
  <c r="E3426" i="7"/>
  <c r="E3140" i="7"/>
  <c r="E3172" i="7"/>
  <c r="E1388" i="7"/>
  <c r="E3790" i="7"/>
  <c r="E3552" i="7"/>
  <c r="E2528" i="7"/>
  <c r="E1630" i="7"/>
  <c r="E2652" i="7"/>
  <c r="E3164" i="7"/>
  <c r="E4424" i="7"/>
  <c r="E4244" i="7"/>
  <c r="E3646" i="7"/>
  <c r="E4232" i="7"/>
  <c r="E2354" i="7"/>
  <c r="E2096" i="7"/>
  <c r="E3146" i="7"/>
  <c r="E2976" i="7"/>
  <c r="E3852" i="7"/>
  <c r="E2842" i="7"/>
  <c r="E300" i="7"/>
  <c r="E702" i="7"/>
  <c r="E2760" i="7"/>
  <c r="E3322" i="7"/>
  <c r="E116" i="7"/>
  <c r="E2178" i="7"/>
  <c r="E1766" i="7"/>
  <c r="E1510" i="7"/>
  <c r="E2742" i="7"/>
  <c r="E3976" i="7"/>
  <c r="E1236" i="7"/>
  <c r="E2546" i="7"/>
  <c r="E2252" i="7"/>
  <c r="E1764" i="7"/>
  <c r="E2312" i="7"/>
  <c r="E3466" i="7"/>
  <c r="E2136" i="7"/>
  <c r="E2908" i="7"/>
  <c r="E4068" i="7"/>
  <c r="E1956" i="7"/>
  <c r="E3614" i="7"/>
  <c r="E1088" i="7"/>
  <c r="E1040" i="7"/>
  <c r="E2112" i="7"/>
  <c r="E3618" i="7"/>
  <c r="E4330" i="7"/>
  <c r="E3436" i="7"/>
  <c r="E1932" i="7"/>
  <c r="E674" i="7"/>
  <c r="E1156" i="7"/>
  <c r="E198" i="7"/>
  <c r="E2276" i="7"/>
  <c r="E4368" i="7"/>
  <c r="E2802" i="7"/>
  <c r="E2866" i="7"/>
  <c r="E3254" i="7"/>
  <c r="E98" i="7"/>
  <c r="E1280" i="7"/>
  <c r="E2772" i="7"/>
  <c r="E4152" i="7"/>
  <c r="E1352" i="7"/>
  <c r="E3208" i="7"/>
  <c r="E3836" i="7"/>
  <c r="E4078" i="7"/>
  <c r="E2108" i="7"/>
  <c r="E130" i="7"/>
  <c r="E2676" i="7"/>
  <c r="E456" i="7"/>
  <c r="E184" i="7"/>
  <c r="E720" i="7"/>
  <c r="E656" i="7"/>
  <c r="E2500" i="7"/>
  <c r="E2192" i="7"/>
  <c r="E806" i="7"/>
  <c r="E4430" i="7"/>
  <c r="E200" i="7"/>
  <c r="E294" i="7"/>
  <c r="E962" i="7"/>
  <c r="E1990" i="7"/>
  <c r="E3356" i="7"/>
  <c r="E3444" i="7"/>
  <c r="E1056" i="7"/>
  <c r="E1004" i="7"/>
  <c r="E3966" i="7"/>
  <c r="E3600" i="7"/>
  <c r="E4450" i="7"/>
  <c r="E290" i="7"/>
  <c r="E1348" i="7"/>
  <c r="E588" i="7"/>
  <c r="E1452" i="7"/>
  <c r="E2914" i="7"/>
  <c r="E2560" i="7"/>
  <c r="E2732" i="7"/>
  <c r="E250" i="7"/>
  <c r="E3624" i="7"/>
  <c r="E3074" i="7"/>
  <c r="E4126" i="7"/>
  <c r="E892" i="7"/>
  <c r="E4454" i="7"/>
  <c r="E1672" i="7"/>
  <c r="E1024" i="7"/>
  <c r="E2830" i="7"/>
  <c r="E2182" i="7"/>
  <c r="E1424" i="7"/>
  <c r="E2616" i="7"/>
  <c r="E4114" i="7"/>
  <c r="E2030" i="7"/>
  <c r="E2156" i="7"/>
  <c r="E3494" i="7"/>
  <c r="E3664" i="7"/>
  <c r="E4376" i="7"/>
  <c r="E4352" i="7"/>
  <c r="E1638" i="7"/>
  <c r="E1524" i="7"/>
  <c r="E2790" i="7"/>
  <c r="E4348" i="7"/>
  <c r="E520" i="7"/>
  <c r="E3442" i="7"/>
  <c r="E4094" i="7"/>
  <c r="E3430" i="7"/>
  <c r="E2602" i="7"/>
  <c r="E1940" i="7"/>
  <c r="E2366" i="7"/>
  <c r="E4206" i="7"/>
  <c r="E4074" i="7"/>
  <c r="E4426" i="7"/>
  <c r="E1922" i="7"/>
  <c r="E728" i="7"/>
  <c r="E1684" i="7"/>
  <c r="E1278" i="7"/>
  <c r="E3348" i="7"/>
  <c r="E238" i="7"/>
  <c r="E1066" i="7"/>
  <c r="E228" i="7"/>
  <c r="E1780" i="7"/>
  <c r="E1324" i="7"/>
  <c r="E1450" i="7"/>
  <c r="E1030" i="7"/>
  <c r="E3848" i="7"/>
  <c r="E2598" i="7"/>
  <c r="E1738" i="7"/>
  <c r="E2644" i="7"/>
  <c r="E3122" i="7"/>
  <c r="E2618" i="7"/>
  <c r="E3468" i="7"/>
  <c r="E404" i="7"/>
  <c r="E3778" i="7"/>
  <c r="E2292" i="7"/>
  <c r="E2062" i="7"/>
  <c r="E2504" i="7"/>
  <c r="E3528" i="7"/>
  <c r="E676" i="7"/>
  <c r="E1414" i="7"/>
  <c r="E2098" i="7"/>
  <c r="E444" i="7"/>
  <c r="E4108" i="7"/>
  <c r="E2472" i="7"/>
  <c r="E2232" i="7"/>
  <c r="E2520" i="7"/>
  <c r="E4246" i="7"/>
  <c r="E2378" i="7"/>
  <c r="E2838" i="7"/>
  <c r="E4162" i="7"/>
  <c r="E4366" i="7"/>
  <c r="E2372" i="7"/>
  <c r="E2694" i="7"/>
  <c r="E1126" i="7"/>
  <c r="E4342" i="7"/>
  <c r="E3562" i="7"/>
  <c r="E3656" i="7"/>
  <c r="E398" i="7"/>
  <c r="E636" i="7"/>
  <c r="E3782" i="7"/>
  <c r="E872" i="7"/>
  <c r="E3030" i="7"/>
  <c r="E2144" i="7"/>
  <c r="E1394" i="7"/>
  <c r="E1762" i="7"/>
  <c r="E734" i="7"/>
  <c r="E1416" i="7"/>
  <c r="E1912" i="7"/>
  <c r="E3228" i="7"/>
  <c r="E3804" i="7"/>
  <c r="E2214" i="7"/>
  <c r="E3390" i="7"/>
  <c r="E394" i="7"/>
  <c r="E1634" i="7"/>
  <c r="E2306" i="7"/>
  <c r="E2436" i="7"/>
  <c r="E3258" i="7"/>
  <c r="E2972" i="7"/>
  <c r="E3396" i="7"/>
  <c r="E1760" i="7"/>
  <c r="E2402" i="7"/>
  <c r="E3662" i="7"/>
  <c r="E4224" i="7"/>
  <c r="E1214" i="7"/>
  <c r="E3162" i="7"/>
  <c r="E1484" i="7"/>
  <c r="E1180" i="7"/>
  <c r="E570" i="7"/>
  <c r="E1544" i="7"/>
  <c r="E2328" i="7"/>
  <c r="E2828" i="7"/>
  <c r="E1286" i="7"/>
  <c r="E1776" i="7"/>
  <c r="E428" i="7"/>
  <c r="E3148" i="7"/>
  <c r="E2628" i="7"/>
  <c r="E8" i="7"/>
  <c r="E2264" i="7"/>
  <c r="E4172" i="7"/>
  <c r="E3962" i="7"/>
  <c r="E2246" i="7"/>
  <c r="E3290" i="7"/>
  <c r="E3964" i="7"/>
  <c r="E3354" i="7"/>
  <c r="E3634" i="7"/>
  <c r="E516" i="7"/>
  <c r="E1600" i="7"/>
  <c r="E2606" i="7"/>
  <c r="E3066" i="7"/>
  <c r="E2952" i="7"/>
  <c r="E4102" i="7"/>
  <c r="E1288" i="7"/>
  <c r="E2100" i="7"/>
  <c r="E1802" i="7"/>
  <c r="E3264" i="7"/>
  <c r="E2584" i="7"/>
  <c r="E680" i="7"/>
  <c r="E3184" i="7"/>
  <c r="E3392" i="7"/>
  <c r="E1502" i="7"/>
  <c r="E2088" i="7"/>
  <c r="E402" i="7"/>
  <c r="E2058" i="7"/>
  <c r="E3106" i="7"/>
  <c r="E4122" i="7"/>
  <c r="E866" i="7"/>
  <c r="E3168" i="7"/>
  <c r="E690" i="7"/>
  <c r="E2370" i="7"/>
  <c r="E266" i="7"/>
  <c r="E526" i="7"/>
  <c r="E828" i="7"/>
  <c r="E4058" i="7"/>
  <c r="E2590" i="7"/>
  <c r="E2966" i="7"/>
  <c r="E1942" i="7"/>
  <c r="E2542" i="7"/>
  <c r="E864" i="7"/>
  <c r="E1810" i="7"/>
  <c r="E1676" i="7"/>
  <c r="E944" i="7"/>
  <c r="E2362" i="7"/>
  <c r="E578" i="7"/>
  <c r="E3248" i="7"/>
  <c r="E4216" i="7"/>
  <c r="E4082" i="7"/>
  <c r="E20" i="7"/>
  <c r="E1930" i="7"/>
  <c r="E3514" i="7"/>
  <c r="E1250" i="7"/>
  <c r="E1506" i="7"/>
  <c r="E662" i="7"/>
  <c r="E2308" i="7"/>
  <c r="E3586" i="7"/>
  <c r="E1572" i="7"/>
  <c r="E980" i="7"/>
  <c r="E440" i="7"/>
  <c r="E3200" i="7"/>
  <c r="E3262" i="7"/>
  <c r="E3994" i="7"/>
  <c r="E466" i="7"/>
  <c r="E1314" i="7"/>
  <c r="E3816" i="7"/>
  <c r="E1504" i="7"/>
  <c r="E3180" i="7"/>
  <c r="E2268" i="7"/>
  <c r="E1304" i="7"/>
  <c r="E4204" i="7"/>
  <c r="E582" i="7"/>
  <c r="E2224" i="7"/>
  <c r="E3380" i="7"/>
  <c r="E584" i="7"/>
  <c r="E1440" i="7"/>
  <c r="E2632" i="7"/>
  <c r="E974" i="7"/>
  <c r="E2816" i="7"/>
  <c r="E3304" i="7"/>
  <c r="E596" i="7"/>
  <c r="E538" i="7"/>
  <c r="E168" i="7"/>
  <c r="E2664" i="7"/>
  <c r="E4428" i="7"/>
  <c r="E3594" i="7"/>
  <c r="E858" i="7"/>
  <c r="E1372" i="7"/>
  <c r="E2922" i="7"/>
  <c r="E2082" i="7"/>
  <c r="E4176" i="7"/>
  <c r="E1070" i="7"/>
  <c r="E1462" i="7"/>
  <c r="E4390" i="7"/>
  <c r="E2928" i="7"/>
  <c r="E4030" i="7"/>
  <c r="E1164" i="7"/>
  <c r="E3266" i="7"/>
  <c r="E2206" i="7"/>
  <c r="E3328" i="7"/>
  <c r="E1514" i="7"/>
  <c r="E3054" i="7"/>
  <c r="E2066" i="7"/>
  <c r="E3854" i="7"/>
  <c r="E2882" i="7"/>
  <c r="E3414" i="7"/>
  <c r="E1302" i="7"/>
  <c r="E196" i="7"/>
  <c r="E4238" i="7"/>
  <c r="E1946" i="7"/>
  <c r="E826" i="7"/>
  <c r="E3204" i="7"/>
  <c r="E4182" i="7"/>
  <c r="E2970" i="7"/>
  <c r="E956" i="7"/>
  <c r="E972" i="7"/>
  <c r="E182" i="7"/>
  <c r="E1744" i="7"/>
  <c r="E3830" i="7"/>
  <c r="E478" i="7"/>
  <c r="E1316" i="7"/>
  <c r="E3660" i="7"/>
  <c r="E4100" i="7"/>
  <c r="E3860" i="7"/>
  <c r="E1698" i="7"/>
  <c r="E3370" i="7"/>
  <c r="E4210" i="7"/>
  <c r="E4186" i="7"/>
  <c r="E3610" i="7"/>
  <c r="E1540" i="7"/>
  <c r="E2476" i="7"/>
  <c r="E3464" i="7"/>
  <c r="E4062" i="7"/>
  <c r="E918" i="7"/>
  <c r="E2506" i="7"/>
  <c r="E2336" i="7"/>
  <c r="E4028" i="7"/>
  <c r="E1886" i="7"/>
  <c r="E1854" i="7"/>
  <c r="E4086" i="7"/>
  <c r="E934" i="7"/>
  <c r="E658" i="7"/>
  <c r="E296" i="7"/>
  <c r="E2786" i="7"/>
  <c r="E3344" i="7"/>
  <c r="E2300" i="7"/>
  <c r="E4018" i="7"/>
  <c r="E2798" i="7"/>
  <c r="E2260" i="7"/>
  <c r="E628" i="7"/>
  <c r="E3100" i="7"/>
  <c r="E630" i="7"/>
  <c r="E1646" i="7"/>
  <c r="E2128" i="7"/>
  <c r="E958" i="7"/>
  <c r="E1702" i="7"/>
  <c r="E2884" i="7"/>
  <c r="E2726" i="7"/>
  <c r="E1098" i="7"/>
  <c r="E3378" i="7"/>
  <c r="E3052" i="7"/>
  <c r="E1006" i="7"/>
  <c r="E4360" i="7"/>
  <c r="E3858" i="7"/>
  <c r="E4076" i="7"/>
  <c r="E2912" i="7"/>
  <c r="E4112" i="7"/>
  <c r="E664" i="7"/>
  <c r="E4070" i="7"/>
  <c r="E3992" i="7"/>
  <c r="E890" i="7"/>
  <c r="E414" i="7"/>
  <c r="E3210" i="7"/>
  <c r="E2720" i="7"/>
  <c r="E4008" i="7"/>
  <c r="E4338" i="7"/>
  <c r="E2894" i="7"/>
  <c r="E2424" i="7"/>
  <c r="E1948" i="7"/>
  <c r="E4038" i="7"/>
  <c r="E4250" i="7"/>
  <c r="E3424" i="7"/>
  <c r="E4208" i="7"/>
  <c r="E1228" i="7"/>
  <c r="E152" i="7"/>
  <c r="E3126" i="7"/>
  <c r="E1294" i="7"/>
  <c r="E164" i="7"/>
  <c r="E2340" i="7"/>
  <c r="E810" i="7"/>
  <c r="E4130" i="7"/>
  <c r="E2374" i="7"/>
  <c r="E906" i="7"/>
  <c r="E790" i="7"/>
  <c r="E486" i="7"/>
  <c r="E4298" i="7"/>
  <c r="E1952" i="7"/>
  <c r="E384" i="7"/>
  <c r="E3842" i="7"/>
  <c r="E56" i="7"/>
  <c r="E2190" i="7"/>
  <c r="E2668" i="7"/>
  <c r="E4240" i="7"/>
  <c r="E742" i="7"/>
  <c r="E162" i="7"/>
  <c r="E782" i="7"/>
  <c r="E4080" i="7"/>
  <c r="E2824" i="7"/>
  <c r="E2050" i="7"/>
  <c r="E2046" i="7"/>
  <c r="E212" i="7"/>
  <c r="E122" i="7"/>
  <c r="E512" i="7"/>
  <c r="E2956" i="7"/>
  <c r="E2324" i="7"/>
  <c r="E2244" i="7"/>
  <c r="E1976" i="7"/>
  <c r="E2650" i="7"/>
  <c r="E1380" i="7"/>
  <c r="E224" i="7"/>
  <c r="E2386" i="7"/>
  <c r="E3832" i="7"/>
  <c r="E1482" i="7"/>
  <c r="E1900" i="7"/>
  <c r="E2484" i="7"/>
  <c r="E894" i="7"/>
  <c r="E2844" i="7"/>
  <c r="E3384" i="7"/>
  <c r="E4402" i="7"/>
  <c r="E3286" i="7"/>
  <c r="E4242" i="7"/>
  <c r="E252" i="7"/>
  <c r="E1988" i="7"/>
  <c r="E406" i="7"/>
  <c r="E994" i="7"/>
  <c r="E2740" i="7"/>
  <c r="E378" i="7"/>
  <c r="E1986" i="7"/>
  <c r="E438" i="7"/>
  <c r="E4212" i="7"/>
  <c r="E760" i="7"/>
  <c r="E2222" i="7"/>
  <c r="E954" i="7"/>
  <c r="E1872" i="7"/>
  <c r="E3434" i="7"/>
  <c r="E2648" i="7"/>
  <c r="E2820" i="7"/>
  <c r="E356" i="7"/>
  <c r="E222" i="7"/>
  <c r="E3274" i="7"/>
  <c r="E1396" i="7"/>
  <c r="E1490" i="7"/>
  <c r="E4380" i="7"/>
  <c r="E3118" i="7"/>
  <c r="E392" i="7"/>
  <c r="E2200" i="7"/>
  <c r="E2860" i="7"/>
  <c r="E2934" i="7"/>
  <c r="E2342" i="7"/>
  <c r="E12" i="7"/>
  <c r="E4456" i="7"/>
  <c r="E744" i="7"/>
  <c r="E4036" i="7"/>
  <c r="E1112" i="7"/>
  <c r="E4026" i="7"/>
  <c r="E3796" i="7"/>
  <c r="E2730" i="7"/>
  <c r="E1994" i="7"/>
  <c r="E688" i="7"/>
  <c r="E1322" i="7"/>
  <c r="E492" i="7"/>
  <c r="E3024" i="7"/>
  <c r="E1678" i="7"/>
  <c r="E530" i="7"/>
  <c r="E4408" i="7"/>
  <c r="E3220" i="7"/>
  <c r="E2146" i="7"/>
  <c r="E2776" i="7"/>
  <c r="E288" i="7"/>
  <c r="E1494" i="7"/>
  <c r="E1134" i="7"/>
  <c r="E4056" i="7"/>
  <c r="E3068" i="7"/>
  <c r="E3688" i="7"/>
  <c r="E3536" i="7"/>
  <c r="E1298" i="7"/>
  <c r="E1344" i="7"/>
  <c r="E4064" i="7"/>
  <c r="E638" i="7"/>
  <c r="E1664" i="7"/>
  <c r="E2612" i="7"/>
  <c r="E482" i="7"/>
  <c r="E2868" i="7"/>
  <c r="E2794" i="7"/>
  <c r="E4452" i="7"/>
  <c r="E2700" i="7"/>
  <c r="E1516" i="7"/>
  <c r="E14" i="7"/>
  <c r="E166" i="7"/>
  <c r="E1446" i="7"/>
  <c r="E1212" i="7"/>
  <c r="E2444" i="7"/>
  <c r="E110" i="7"/>
  <c r="E2996" i="7"/>
  <c r="E4046" i="7"/>
  <c r="E1870" i="7"/>
  <c r="E2888" i="7"/>
  <c r="E804" i="7"/>
  <c r="E1178" i="7"/>
  <c r="E2574" i="7"/>
  <c r="E3788" i="7"/>
  <c r="E4384" i="7"/>
  <c r="E1192" i="7"/>
  <c r="E928" i="7"/>
  <c r="E1874" i="7"/>
  <c r="E318" i="7"/>
  <c r="E1358" i="7"/>
  <c r="E762" i="7"/>
  <c r="E3598" i="7"/>
  <c r="E1182" i="7"/>
  <c r="E3968" i="7"/>
  <c r="E2186" i="7"/>
  <c r="E990" i="7"/>
  <c r="E3532" i="7"/>
  <c r="E1856" i="7"/>
  <c r="E2566" i="7"/>
  <c r="E4254" i="7"/>
  <c r="E2746" i="7"/>
  <c r="E3850" i="7"/>
  <c r="E1858" i="7"/>
  <c r="E3242" i="7"/>
  <c r="E3016" i="7"/>
  <c r="E1794" i="7"/>
  <c r="E946" i="7"/>
  <c r="E1792" i="7"/>
  <c r="E4054" i="7"/>
  <c r="E3984" i="7"/>
  <c r="E604" i="7"/>
  <c r="E3320" i="7"/>
  <c r="E3372" i="7"/>
  <c r="E160" i="7"/>
  <c r="E1124" i="7"/>
  <c r="E4334" i="7"/>
  <c r="E4436" i="7"/>
  <c r="E1974" i="7"/>
  <c r="E452" i="7"/>
  <c r="E1830" i="7"/>
  <c r="E772" i="7"/>
  <c r="E2964" i="7"/>
  <c r="E1090" i="7"/>
  <c r="E500" i="7"/>
  <c r="E4350" i="7"/>
  <c r="E442" i="7"/>
  <c r="E3616" i="7"/>
  <c r="E1160" i="7"/>
  <c r="E2090" i="7"/>
  <c r="E1622" i="7"/>
  <c r="E2986" i="7"/>
  <c r="E3166" i="7"/>
  <c r="E3556" i="7"/>
  <c r="E262" i="7"/>
  <c r="E3510" i="7"/>
  <c r="E330" i="7"/>
  <c r="E3558" i="7"/>
  <c r="E3640" i="7"/>
  <c r="L154" i="56" l="1"/>
  <c r="L155" i="56"/>
  <c r="L156" i="56"/>
  <c r="L72" i="56"/>
  <c r="L23" i="56"/>
  <c r="L102" i="56"/>
  <c r="L39" i="56"/>
  <c r="L111" i="56"/>
  <c r="L29" i="56"/>
  <c r="L113" i="56"/>
  <c r="L119" i="56"/>
  <c r="L153" i="56"/>
  <c r="L18" i="56"/>
  <c r="L79" i="56"/>
  <c r="L77" i="56"/>
  <c r="L64" i="56"/>
  <c r="L30" i="56"/>
  <c r="L71" i="56"/>
  <c r="L120" i="56"/>
  <c r="L25" i="56"/>
  <c r="L150" i="56"/>
  <c r="L112" i="56"/>
  <c r="L124" i="56"/>
  <c r="L40" i="56"/>
  <c r="L47" i="56"/>
  <c r="L32" i="56"/>
  <c r="L95" i="56"/>
  <c r="L65" i="56"/>
  <c r="L78" i="56"/>
  <c r="L103" i="56"/>
  <c r="L96" i="56"/>
  <c r="L87" i="56"/>
  <c r="L80" i="56"/>
  <c r="L88" i="56"/>
  <c r="L125" i="56"/>
  <c r="L104" i="56"/>
  <c r="L24" i="56"/>
  <c r="L10" i="56"/>
  <c r="J2268" i="7"/>
  <c r="CZ2268" i="7" s="1"/>
  <c r="Y4082" i="7"/>
  <c r="CT4082" i="7" s="1"/>
  <c r="Y4277" i="7" s="1"/>
  <c r="Y4278" i="7" s="1"/>
  <c r="P4082" i="7"/>
  <c r="CK4082" i="7" s="1"/>
  <c r="X4456" i="7"/>
  <c r="CS4456" i="7" s="1"/>
  <c r="X4461" i="7" s="1"/>
  <c r="X4462" i="7" s="1"/>
  <c r="S4350" i="7"/>
  <c r="CN4350" i="7" s="1"/>
  <c r="Q4350" i="7"/>
  <c r="CL4350" i="7" s="1"/>
  <c r="L918" i="7"/>
  <c r="DB918" i="7" s="1"/>
  <c r="H2372" i="7"/>
  <c r="CX2372" i="7" s="1"/>
  <c r="Y4366" i="7"/>
  <c r="CT4366" i="7" s="1"/>
  <c r="J2542" i="7"/>
  <c r="CZ2542" i="7" s="1"/>
  <c r="R3536" i="7"/>
  <c r="CM3536" i="7" s="1"/>
  <c r="L4250" i="7"/>
  <c r="CG4250" i="7" s="1"/>
  <c r="N4250" i="7"/>
  <c r="CI4250" i="7" s="1"/>
  <c r="R4250" i="7"/>
  <c r="CM4250" i="7" s="1"/>
  <c r="T4250" i="7"/>
  <c r="CO4250" i="7" s="1"/>
  <c r="K4250" i="7"/>
  <c r="CF4250" i="7" s="1"/>
  <c r="S4162" i="7"/>
  <c r="CN4162" i="7" s="1"/>
  <c r="R4238" i="7"/>
  <c r="CM4238" i="7" s="1"/>
  <c r="T4238" i="7"/>
  <c r="CO4238" i="7" s="1"/>
  <c r="N4238" i="7"/>
  <c r="CI4238" i="7" s="1"/>
  <c r="P4452" i="7"/>
  <c r="CK4452" i="7" s="1"/>
  <c r="R4452" i="7"/>
  <c r="CM4452" i="7" s="1"/>
  <c r="F4452" i="7"/>
  <c r="CA4452" i="7" s="1"/>
  <c r="F4461" i="7" s="1"/>
  <c r="F4462" i="7" s="1"/>
  <c r="H1922" i="7"/>
  <c r="CX1922" i="7" s="1"/>
  <c r="H1380" i="7"/>
  <c r="CX1380" i="7" s="1"/>
  <c r="H2842" i="7"/>
  <c r="CX2842" i="7" s="1"/>
  <c r="J3118" i="7"/>
  <c r="CZ3118" i="7" s="1"/>
  <c r="K4384" i="7"/>
  <c r="CF4384" i="7" s="1"/>
  <c r="N4426" i="7"/>
  <c r="CI4426" i="7" s="1"/>
  <c r="O4426" i="7"/>
  <c r="CJ4426" i="7" s="1"/>
  <c r="O4342" i="7"/>
  <c r="CJ4342" i="7" s="1"/>
  <c r="W4342" i="7"/>
  <c r="CR4342" i="7" s="1"/>
  <c r="G4342" i="7"/>
  <c r="CB4342" i="7" s="1"/>
  <c r="I4342" i="7"/>
  <c r="CD4342" i="7" s="1"/>
  <c r="M4342" i="7"/>
  <c r="CH4342" i="7" s="1"/>
  <c r="T4342" i="7"/>
  <c r="CO4342" i="7" s="1"/>
  <c r="S4182" i="7"/>
  <c r="CN4182" i="7" s="1"/>
  <c r="F4182" i="7"/>
  <c r="CA4182" i="7" s="1"/>
  <c r="M3842" i="7"/>
  <c r="CH3842" i="7" s="1"/>
  <c r="O3842" i="7"/>
  <c r="CJ3842" i="7" s="1"/>
  <c r="P3532" i="7"/>
  <c r="CK3532" i="7" s="1"/>
  <c r="H2838" i="7"/>
  <c r="CX2838" i="7" s="1"/>
  <c r="Q3788" i="7"/>
  <c r="CL3788" i="7" s="1"/>
  <c r="I3068" i="7"/>
  <c r="CD3068" i="7" s="1"/>
  <c r="S4074" i="7"/>
  <c r="CN4074" i="7" s="1"/>
  <c r="J4074" i="7"/>
  <c r="CE4074" i="7" s="1"/>
  <c r="H3852" i="7"/>
  <c r="CC3852" i="7" s="1"/>
  <c r="H3909" i="7" s="1"/>
  <c r="H3910" i="7" s="1"/>
  <c r="M3844" i="7"/>
  <c r="CH3844" i="7" s="1"/>
  <c r="O3844" i="7"/>
  <c r="CJ3844" i="7" s="1"/>
  <c r="J2650" i="7"/>
  <c r="CZ2650" i="7" s="1"/>
  <c r="I1698" i="7"/>
  <c r="CD1698" i="7" s="1"/>
  <c r="I1948" i="7"/>
  <c r="CD1948" i="7" s="1"/>
  <c r="I2058" i="7"/>
  <c r="CD2058" i="7" s="1"/>
  <c r="J2378" i="7"/>
  <c r="CZ2378" i="7" s="1"/>
  <c r="H2144" i="7"/>
  <c r="CC2144" i="7" s="1"/>
  <c r="X3522" i="7"/>
  <c r="CS3522" i="7" s="1"/>
  <c r="S4056" i="7"/>
  <c r="CN4056" i="7" s="1"/>
  <c r="I4092" i="7"/>
  <c r="CD4092" i="7" s="1"/>
  <c r="S4092" i="7"/>
  <c r="CN4092" i="7" s="1"/>
  <c r="H1504" i="7"/>
  <c r="CC1504" i="7" s="1"/>
  <c r="H2424" i="7"/>
  <c r="CC2424" i="7" s="1"/>
  <c r="I402" i="7"/>
  <c r="CD402" i="7" s="1"/>
  <c r="J2108" i="7"/>
  <c r="CZ2108" i="7" s="1"/>
  <c r="I222" i="7"/>
  <c r="CD222" i="7" s="1"/>
  <c r="T3414" i="7"/>
  <c r="CO3414" i="7" s="1"/>
  <c r="J4078" i="7"/>
  <c r="CE4078" i="7" s="1"/>
  <c r="S4078" i="7"/>
  <c r="CN4078" i="7" s="1"/>
  <c r="Q4380" i="7"/>
  <c r="CL4380" i="7" s="1"/>
  <c r="S4380" i="7"/>
  <c r="CN4380" i="7" s="1"/>
  <c r="J2088" i="7"/>
  <c r="CZ2088" i="7" s="1"/>
  <c r="F3646" i="7"/>
  <c r="CV3646" i="7" s="1"/>
  <c r="I1678" i="7"/>
  <c r="CD1678" i="7" s="1"/>
  <c r="I2308" i="7"/>
  <c r="CD2308" i="7" s="1"/>
  <c r="L3860" i="7"/>
  <c r="CG3860" i="7" s="1"/>
  <c r="L3909" i="7" s="1"/>
  <c r="L3910" i="7" s="1"/>
  <c r="T3836" i="7"/>
  <c r="CO3836" i="7" s="1"/>
  <c r="T3909" i="7" s="1"/>
  <c r="T3910" i="7" s="1"/>
  <c r="H1992" i="7"/>
  <c r="CX1992" i="7" s="1"/>
  <c r="H2894" i="7"/>
  <c r="CC2894" i="7" s="1"/>
  <c r="I3854" i="7"/>
  <c r="CD3854" i="7" s="1"/>
  <c r="I3909" i="7" s="1"/>
  <c r="I3910" i="7" s="1"/>
  <c r="H1182" i="7"/>
  <c r="CX1182" i="7" s="1"/>
  <c r="H1358" i="7"/>
  <c r="CX1358" i="7" s="1"/>
  <c r="N4338" i="7"/>
  <c r="CI4338" i="7" s="1"/>
  <c r="O4338" i="7"/>
  <c r="CJ4338" i="7" s="1"/>
  <c r="G4338" i="7"/>
  <c r="CB4338" i="7" s="1"/>
  <c r="O4424" i="7"/>
  <c r="CJ4424" i="7" s="1"/>
  <c r="G4424" i="7"/>
  <c r="CB4424" i="7" s="1"/>
  <c r="N4424" i="7"/>
  <c r="CI4424" i="7" s="1"/>
  <c r="H3392" i="7"/>
  <c r="CX3392" i="7" s="1"/>
  <c r="Y3164" i="7"/>
  <c r="CT3164" i="7" s="1"/>
  <c r="J2472" i="7"/>
  <c r="CZ2472" i="7" s="1"/>
  <c r="J2652" i="7"/>
  <c r="CZ2652" i="7" s="1"/>
  <c r="J3098" i="7"/>
  <c r="CZ3098" i="7" s="1"/>
  <c r="T774" i="7"/>
  <c r="CO774" i="7" s="1"/>
  <c r="G458" i="7"/>
  <c r="CW458" i="7" s="1"/>
  <c r="K3204" i="7"/>
  <c r="DA3204" i="7" s="1"/>
  <c r="R3184" i="7"/>
  <c r="DH3184" i="7" s="1"/>
  <c r="T4094" i="7"/>
  <c r="CO4094" i="7" s="1"/>
  <c r="N4094" i="7"/>
  <c r="CI4094" i="7" s="1"/>
  <c r="R4094" i="7"/>
  <c r="CM4094" i="7" s="1"/>
  <c r="Y3150" i="7"/>
  <c r="CT3150" i="7" s="1"/>
  <c r="M3504" i="7"/>
  <c r="CH3504" i="7" s="1"/>
  <c r="M3725" i="7" s="1"/>
  <c r="M3726" i="7" s="1"/>
  <c r="J1352" i="7"/>
  <c r="CZ1352" i="7" s="1"/>
  <c r="H1630" i="7"/>
  <c r="CX1630" i="7" s="1"/>
  <c r="I1002" i="7"/>
  <c r="CY1002" i="7" s="1"/>
  <c r="J1192" i="7"/>
  <c r="CZ1192" i="7" s="1"/>
  <c r="O604" i="7"/>
  <c r="DE604" i="7" s="1"/>
  <c r="H3054" i="7"/>
  <c r="CC3054" i="7" s="1"/>
  <c r="L4432" i="7"/>
  <c r="CG4432" i="7" s="1"/>
  <c r="F3814" i="7"/>
  <c r="CA3814" i="7" s="1"/>
  <c r="N3814" i="7"/>
  <c r="CI3814" i="7" s="1"/>
  <c r="H2244" i="7"/>
  <c r="CC2244" i="7" s="1"/>
  <c r="I2528" i="7"/>
  <c r="CD2528" i="7" s="1"/>
  <c r="L4444" i="7"/>
  <c r="CG4444" i="7" s="1"/>
  <c r="O4440" i="7"/>
  <c r="CJ4440" i="7" s="1"/>
  <c r="N4440" i="7"/>
  <c r="CI4440" i="7" s="1"/>
  <c r="H2214" i="7"/>
  <c r="CC2214" i="7" s="1"/>
  <c r="J3030" i="7"/>
  <c r="CZ3030" i="7" s="1"/>
  <c r="L520" i="7"/>
  <c r="DB520" i="7" s="1"/>
  <c r="H736" i="7"/>
  <c r="CX736" i="7" s="1"/>
  <c r="J2720" i="7"/>
  <c r="CZ2720" i="7" s="1"/>
  <c r="L3472" i="7"/>
  <c r="DB3472" i="7" s="1"/>
  <c r="I108" i="7"/>
  <c r="CD108" i="7" s="1"/>
  <c r="H1514" i="7"/>
  <c r="CC1514" i="7" s="1"/>
  <c r="G444" i="7"/>
  <c r="CW444" i="7" s="1"/>
  <c r="H2984" i="7"/>
  <c r="CC2984" i="7" s="1"/>
  <c r="H2098" i="7"/>
  <c r="CX2098" i="7" s="1"/>
  <c r="T688" i="7"/>
  <c r="CO688" i="7" s="1"/>
  <c r="Q4348" i="7"/>
  <c r="CL4348" i="7" s="1"/>
  <c r="S4348" i="7"/>
  <c r="CN4348" i="7" s="1"/>
  <c r="S3790" i="7"/>
  <c r="CN3790" i="7" s="1"/>
  <c r="S3909" i="7" s="1"/>
  <c r="S3910" i="7" s="1"/>
  <c r="H2584" i="7"/>
  <c r="CC2584" i="7" s="1"/>
  <c r="H3336" i="7"/>
  <c r="CC3336" i="7" s="1"/>
  <c r="T3336" i="7"/>
  <c r="CO3336" i="7" s="1"/>
  <c r="Y3336" i="7"/>
  <c r="CT3336" i="7" s="1"/>
  <c r="F3804" i="7"/>
  <c r="CA3804" i="7" s="1"/>
  <c r="S4080" i="7"/>
  <c r="CN4080" i="7" s="1"/>
  <c r="T862" i="7"/>
  <c r="CO862" i="7" s="1"/>
  <c r="H862" i="7"/>
  <c r="CC862" i="7" s="1"/>
  <c r="T3152" i="7"/>
  <c r="CO3152" i="7" s="1"/>
  <c r="I3328" i="7"/>
  <c r="CD3328" i="7" s="1"/>
  <c r="Y3264" i="7"/>
  <c r="CT3264" i="7" s="1"/>
  <c r="H1414" i="7"/>
  <c r="CC1414" i="7" s="1"/>
  <c r="J1280" i="7"/>
  <c r="CZ1280" i="7" s="1"/>
  <c r="I1388" i="7"/>
  <c r="CD1388" i="7" s="1"/>
  <c r="O368" i="7"/>
  <c r="DE368" i="7" s="1"/>
  <c r="H4086" i="7"/>
  <c r="CC4086" i="7" s="1"/>
  <c r="S4086" i="7"/>
  <c r="CN4086" i="7" s="1"/>
  <c r="J1638" i="7"/>
  <c r="CZ1638" i="7" s="1"/>
  <c r="H2154" i="7"/>
  <c r="CC2154" i="7" s="1"/>
  <c r="N3218" i="7"/>
  <c r="DD3218" i="7" s="1"/>
  <c r="K22" i="7"/>
  <c r="CF22" i="7" s="1"/>
  <c r="K91" i="7" s="1"/>
  <c r="K92" i="7" s="1"/>
  <c r="T414" i="7"/>
  <c r="CO414" i="7" s="1"/>
  <c r="H414" i="7"/>
  <c r="CC414" i="7" s="1"/>
  <c r="N3816" i="7"/>
  <c r="CI3816" i="7" s="1"/>
  <c r="T3350" i="7"/>
  <c r="CO3350" i="7" s="1"/>
  <c r="F3350" i="7"/>
  <c r="CA3350" i="7" s="1"/>
  <c r="H2404" i="7"/>
  <c r="CC2404" i="7" s="1"/>
  <c r="Y4352" i="7"/>
  <c r="CT4352" i="7" s="1"/>
  <c r="J3254" i="7"/>
  <c r="CE3254" i="7" s="1"/>
  <c r="F4192" i="7"/>
  <c r="CV4192" i="7" s="1"/>
  <c r="H4192" i="7"/>
  <c r="CX4192" i="7" s="1"/>
  <c r="J2110" i="7"/>
  <c r="CZ2110" i="7" s="1"/>
  <c r="J1802" i="7"/>
  <c r="CZ1802" i="7" s="1"/>
  <c r="K3220" i="7"/>
  <c r="DA3220" i="7" s="1"/>
  <c r="M4194" i="7"/>
  <c r="DC4194" i="7" s="1"/>
  <c r="I2508" i="7"/>
  <c r="CD2508" i="7" s="1"/>
  <c r="I782" i="7"/>
  <c r="CD782" i="7" s="1"/>
  <c r="G826" i="7"/>
  <c r="CW826" i="7" s="1"/>
  <c r="G890" i="7"/>
  <c r="CW890" i="7" s="1"/>
  <c r="H1538" i="7"/>
  <c r="CX1538" i="7" s="1"/>
  <c r="O3664" i="7"/>
  <c r="DE3664" i="7" s="1"/>
  <c r="N3530" i="7"/>
  <c r="CI3530" i="7" s="1"/>
  <c r="G3598" i="7"/>
  <c r="CB3598" i="7" s="1"/>
  <c r="G3725" i="7" s="1"/>
  <c r="G3726" i="7" s="1"/>
  <c r="W3598" i="7"/>
  <c r="CR3598" i="7" s="1"/>
  <c r="H2794" i="7"/>
  <c r="CC2794" i="7" s="1"/>
  <c r="H1830" i="7"/>
  <c r="CX1830" i="7" s="1"/>
  <c r="X4084" i="7"/>
  <c r="CS4084" i="7" s="1"/>
  <c r="X4277" i="7" s="1"/>
  <c r="X4278" i="7" s="1"/>
  <c r="O4084" i="7"/>
  <c r="CJ4084" i="7" s="1"/>
  <c r="U3992" i="7"/>
  <c r="CP3992" i="7" s="1"/>
  <c r="N3802" i="7"/>
  <c r="CI3802" i="7" s="1"/>
  <c r="H1472" i="7"/>
  <c r="CX1472" i="7" s="1"/>
  <c r="L3490" i="7"/>
  <c r="DB3490" i="7" s="1"/>
  <c r="H2458" i="7"/>
  <c r="CX2458" i="7" s="1"/>
  <c r="H2324" i="7"/>
  <c r="CC2324" i="7" s="1"/>
  <c r="J4298" i="7"/>
  <c r="CZ4298" i="7" s="1"/>
  <c r="F4298" i="7"/>
  <c r="CV4298" i="7" s="1"/>
  <c r="I4070" i="7"/>
  <c r="CD4070" i="7" s="1"/>
  <c r="S4070" i="7"/>
  <c r="CN4070" i="7" s="1"/>
  <c r="I3266" i="7"/>
  <c r="CD3266" i="7" s="1"/>
  <c r="H2100" i="7"/>
  <c r="CX2100" i="7" s="1"/>
  <c r="F4284" i="7"/>
  <c r="CV4284" i="7" s="1"/>
  <c r="H4284" i="7"/>
  <c r="CX4284" i="7" s="1"/>
  <c r="X3540" i="7"/>
  <c r="CS3540" i="7" s="1"/>
  <c r="H1248" i="7"/>
  <c r="CX1248" i="7" s="1"/>
  <c r="K4368" i="7"/>
  <c r="CF4368" i="7" s="1"/>
  <c r="H3324" i="7"/>
  <c r="CC3324" i="7" s="1"/>
  <c r="Y3324" i="7"/>
  <c r="CT3324" i="7" s="1"/>
  <c r="T3324" i="7"/>
  <c r="CO3324" i="7" s="1"/>
  <c r="H2820" i="7"/>
  <c r="CX2820" i="7" s="1"/>
  <c r="I1858" i="7"/>
  <c r="CD1858" i="7" s="1"/>
  <c r="H1314" i="7"/>
  <c r="CC1314" i="7" s="1"/>
  <c r="J2940" i="7"/>
  <c r="CZ2940" i="7" s="1"/>
  <c r="J1102" i="7"/>
  <c r="CZ1102" i="7" s="1"/>
  <c r="S4062" i="7"/>
  <c r="CN4062" i="7" s="1"/>
  <c r="I4062" i="7"/>
  <c r="CD4062" i="7" s="1"/>
  <c r="I3660" i="7"/>
  <c r="CY3660" i="7" s="1"/>
  <c r="J1438" i="7"/>
  <c r="CZ1438" i="7" s="1"/>
  <c r="H2552" i="7"/>
  <c r="CX2552" i="7" s="1"/>
  <c r="H1234" i="7"/>
  <c r="CC1234" i="7" s="1"/>
  <c r="O812" i="7"/>
  <c r="DE812" i="7" s="1"/>
  <c r="I1768" i="7"/>
  <c r="CD1768" i="7" s="1"/>
  <c r="H1288" i="7"/>
  <c r="CX1288" i="7" s="1"/>
  <c r="H1160" i="7"/>
  <c r="CX1160" i="7" s="1"/>
  <c r="H500" i="7"/>
  <c r="CC500" i="7" s="1"/>
  <c r="T500" i="7"/>
  <c r="CO500" i="7" s="1"/>
  <c r="G908" i="7"/>
  <c r="CW908" i="7" s="1"/>
  <c r="H314" i="7"/>
  <c r="CC314" i="7" s="1"/>
  <c r="T314" i="7"/>
  <c r="CO314" i="7" s="1"/>
  <c r="T198" i="7"/>
  <c r="CO198" i="7" s="1"/>
  <c r="O270" i="7"/>
  <c r="DE270" i="7" s="1"/>
  <c r="H1854" i="7"/>
  <c r="CC1854" i="7" s="1"/>
  <c r="G4016" i="7"/>
  <c r="CW4016" i="7" s="1"/>
  <c r="F4016" i="7"/>
  <c r="CV4016" i="7" s="1"/>
  <c r="L4030" i="7"/>
  <c r="DB4030" i="7" s="1"/>
  <c r="Q4364" i="7"/>
  <c r="CL4364" i="7" s="1"/>
  <c r="S4364" i="7"/>
  <c r="CN4364" i="7" s="1"/>
  <c r="N3780" i="7"/>
  <c r="CI3780" i="7" s="1"/>
  <c r="H4054" i="7"/>
  <c r="CC4054" i="7" s="1"/>
  <c r="S4054" i="7"/>
  <c r="CN4054" i="7" s="1"/>
  <c r="H1134" i="7"/>
  <c r="CC1134" i="7" s="1"/>
  <c r="J2920" i="7"/>
  <c r="CZ2920" i="7" s="1"/>
  <c r="J3244" i="7"/>
  <c r="CE3244" i="7" s="1"/>
  <c r="S4392" i="7"/>
  <c r="CN4392" i="7" s="1"/>
  <c r="Q4392" i="7"/>
  <c r="CL4392" i="7" s="1"/>
  <c r="L3528" i="7"/>
  <c r="CG3528" i="7" s="1"/>
  <c r="J2648" i="7"/>
  <c r="CZ2648" i="7" s="1"/>
  <c r="H2078" i="7"/>
  <c r="CX2078" i="7" s="1"/>
  <c r="K3620" i="7"/>
  <c r="CF3620" i="7" s="1"/>
  <c r="K3725" i="7" s="1"/>
  <c r="K3726" i="7" s="1"/>
  <c r="J1442" i="7"/>
  <c r="CZ1442" i="7" s="1"/>
  <c r="H1718" i="7"/>
  <c r="CX1718" i="7" s="1"/>
  <c r="G3850" i="7"/>
  <c r="CB3850" i="7" s="1"/>
  <c r="G3909" i="7" s="1"/>
  <c r="G3910" i="7" s="1"/>
  <c r="Y3166" i="7"/>
  <c r="CT3166" i="7" s="1"/>
  <c r="H3044" i="7"/>
  <c r="CC3044" i="7" s="1"/>
  <c r="H2280" i="7"/>
  <c r="CX2280" i="7" s="1"/>
  <c r="Y948" i="7"/>
  <c r="CT948" i="7" s="1"/>
  <c r="O3402" i="7"/>
  <c r="DE3402" i="7" s="1"/>
  <c r="H2314" i="7"/>
  <c r="CC2314" i="7" s="1"/>
  <c r="H2912" i="7"/>
  <c r="CX2912" i="7" s="1"/>
  <c r="H1742" i="7"/>
  <c r="CX1742" i="7" s="1"/>
  <c r="H586" i="7"/>
  <c r="CC586" i="7" s="1"/>
  <c r="T586" i="7"/>
  <c r="CO586" i="7" s="1"/>
  <c r="H2928" i="7"/>
  <c r="CX2928" i="7" s="1"/>
  <c r="H2504" i="7"/>
  <c r="CC2504" i="7" s="1"/>
  <c r="H1424" i="7"/>
  <c r="CC1424" i="7" s="1"/>
  <c r="H1270" i="7"/>
  <c r="CX1270" i="7" s="1"/>
  <c r="T566" i="7"/>
  <c r="CO566" i="7" s="1"/>
  <c r="H1632" i="7"/>
  <c r="CX1632" i="7" s="1"/>
  <c r="I506" i="7"/>
  <c r="CD506" i="7" s="1"/>
  <c r="H1648" i="7"/>
  <c r="CX1648" i="7" s="1"/>
  <c r="T674" i="7"/>
  <c r="CO674" i="7" s="1"/>
  <c r="F674" i="7"/>
  <c r="CA674" i="7" s="1"/>
  <c r="J2018" i="7"/>
  <c r="CZ2018" i="7" s="1"/>
  <c r="J1622" i="7"/>
  <c r="CZ1622" i="7" s="1"/>
  <c r="H12" i="7"/>
  <c r="CC12" i="7" s="1"/>
  <c r="H1874" i="7"/>
  <c r="CC1874" i="7" s="1"/>
  <c r="T466" i="7"/>
  <c r="CO466" i="7" s="1"/>
  <c r="F466" i="7"/>
  <c r="CA466" i="7" s="1"/>
  <c r="O518" i="7"/>
  <c r="DE518" i="7" s="1"/>
  <c r="T118" i="7"/>
  <c r="CO118" i="7" s="1"/>
  <c r="H118" i="7"/>
  <c r="CC118" i="7" s="1"/>
  <c r="T298" i="7"/>
  <c r="CO298" i="7" s="1"/>
  <c r="H298" i="7"/>
  <c r="CC298" i="7" s="1"/>
  <c r="Y3134" i="7"/>
  <c r="CT3134" i="7" s="1"/>
  <c r="G4334" i="7"/>
  <c r="CB4334" i="7" s="1"/>
  <c r="N4334" i="7"/>
  <c r="CI4334" i="7" s="1"/>
  <c r="O4334" i="7"/>
  <c r="CJ4334" i="7" s="1"/>
  <c r="H3396" i="7"/>
  <c r="CX3396" i="7" s="1"/>
  <c r="J4340" i="7"/>
  <c r="CE4340" i="7" s="1"/>
  <c r="O4340" i="7"/>
  <c r="CJ4340" i="7" s="1"/>
  <c r="T4340" i="7"/>
  <c r="CO4340" i="7" s="1"/>
  <c r="G4340" i="7"/>
  <c r="CB4340" i="7" s="1"/>
  <c r="V4412" i="7"/>
  <c r="CQ4412" i="7" s="1"/>
  <c r="W4412" i="7"/>
  <c r="CR4412" i="7" s="1"/>
  <c r="G4412" i="7"/>
  <c r="CB4412" i="7" s="1"/>
  <c r="I4412" i="7"/>
  <c r="CD4412" i="7" s="1"/>
  <c r="O4412" i="7"/>
  <c r="CJ4412" i="7" s="1"/>
  <c r="N4412" i="7"/>
  <c r="CI4412" i="7" s="1"/>
  <c r="M4412" i="7"/>
  <c r="CH4412" i="7" s="1"/>
  <c r="G4438" i="7"/>
  <c r="CB4438" i="7" s="1"/>
  <c r="O4438" i="7"/>
  <c r="CJ4438" i="7" s="1"/>
  <c r="N4438" i="7"/>
  <c r="CI4438" i="7" s="1"/>
  <c r="J1642" i="7"/>
  <c r="CZ1642" i="7" s="1"/>
  <c r="Q4390" i="7"/>
  <c r="CL4390" i="7" s="1"/>
  <c r="S4390" i="7"/>
  <c r="CN4390" i="7" s="1"/>
  <c r="J2182" i="7"/>
  <c r="CZ2182" i="7" s="1"/>
  <c r="F4178" i="7"/>
  <c r="CA4178" i="7" s="1"/>
  <c r="S4178" i="7"/>
  <c r="CN4178" i="7" s="1"/>
  <c r="S4064" i="7"/>
  <c r="CN4064" i="7" s="1"/>
  <c r="T3230" i="7"/>
  <c r="CO3230" i="7" s="1"/>
  <c r="Y3230" i="7"/>
  <c r="CT3230" i="7" s="1"/>
  <c r="H2168" i="7"/>
  <c r="CX2168" i="7" s="1"/>
  <c r="O3488" i="7"/>
  <c r="DE3488" i="7" s="1"/>
  <c r="H3464" i="7"/>
  <c r="CX3464" i="7" s="1"/>
  <c r="J2362" i="7"/>
  <c r="CZ2362" i="7" s="1"/>
  <c r="H790" i="7"/>
  <c r="CX790" i="7" s="1"/>
  <c r="K4354" i="7"/>
  <c r="CF4354" i="7" s="1"/>
  <c r="O4170" i="7"/>
  <c r="CJ4170" i="7" s="1"/>
  <c r="V4170" i="7"/>
  <c r="CQ4170" i="7" s="1"/>
  <c r="V4277" i="7" s="1"/>
  <c r="V4278" i="7" s="1"/>
  <c r="S4168" i="7"/>
  <c r="CN4168" i="7" s="1"/>
  <c r="J2722" i="7"/>
  <c r="CZ2722" i="7" s="1"/>
  <c r="J1462" i="7"/>
  <c r="CZ1462" i="7" s="1"/>
  <c r="J2092" i="7"/>
  <c r="CZ2092" i="7" s="1"/>
  <c r="H2730" i="7"/>
  <c r="CX2730" i="7" s="1"/>
  <c r="J2830" i="7"/>
  <c r="CZ2830" i="7" s="1"/>
  <c r="U3980" i="7"/>
  <c r="CP3980" i="7" s="1"/>
  <c r="H2010" i="7"/>
  <c r="CX2010" i="7" s="1"/>
  <c r="I2398" i="7"/>
  <c r="CD2398" i="7" s="1"/>
  <c r="J1932" i="7"/>
  <c r="CZ1932" i="7" s="1"/>
  <c r="J1912" i="7"/>
  <c r="CZ1912" i="7" s="1"/>
  <c r="J2848" i="7"/>
  <c r="CZ2848" i="7" s="1"/>
  <c r="H2102" i="7"/>
  <c r="CX2102" i="7" s="1"/>
  <c r="O3732" i="7"/>
  <c r="DE3732" i="7" s="1"/>
  <c r="J2812" i="7"/>
  <c r="CZ2812" i="7" s="1"/>
  <c r="H2570" i="7"/>
  <c r="CX2570" i="7" s="1"/>
  <c r="H2134" i="7"/>
  <c r="CC2134" i="7" s="1"/>
  <c r="J2292" i="7"/>
  <c r="CZ2292" i="7" s="1"/>
  <c r="J1260" i="7"/>
  <c r="CZ1260" i="7" s="1"/>
  <c r="F3436" i="7"/>
  <c r="CA3436" i="7" s="1"/>
  <c r="T3436" i="7"/>
  <c r="CO3436" i="7" s="1"/>
  <c r="H2998" i="7"/>
  <c r="CX2998" i="7" s="1"/>
  <c r="H634" i="7"/>
  <c r="CX634" i="7" s="1"/>
  <c r="T396" i="7"/>
  <c r="CO396" i="7" s="1"/>
  <c r="H396" i="7"/>
  <c r="CC396" i="7" s="1"/>
  <c r="H2278" i="7"/>
  <c r="CX2278" i="7" s="1"/>
  <c r="H700" i="7"/>
  <c r="CX700" i="7" s="1"/>
  <c r="H1090" i="7"/>
  <c r="CX1090" i="7" s="1"/>
  <c r="L452" i="7"/>
  <c r="DB452" i="7" s="1"/>
  <c r="H2694" i="7"/>
  <c r="CC2694" i="7" s="1"/>
  <c r="G820" i="7"/>
  <c r="CW820" i="7" s="1"/>
  <c r="H2684" i="7"/>
  <c r="CC2684" i="7" s="1"/>
  <c r="P4454" i="7"/>
  <c r="CK4454" i="7" s="1"/>
  <c r="H4454" i="7"/>
  <c r="CC4454" i="7" s="1"/>
  <c r="H4461" i="7" s="1"/>
  <c r="H4462" i="7" s="1"/>
  <c r="R4454" i="7"/>
  <c r="CM4454" i="7" s="1"/>
  <c r="H2034" i="7"/>
  <c r="CC2034" i="7" s="1"/>
  <c r="S4176" i="7"/>
  <c r="CN4176" i="7" s="1"/>
  <c r="F4176" i="7"/>
  <c r="CA4176" i="7" s="1"/>
  <c r="I3616" i="7"/>
  <c r="CD3616" i="7" s="1"/>
  <c r="I2868" i="7"/>
  <c r="CD2868" i="7" s="1"/>
  <c r="H1664" i="7"/>
  <c r="CC1664" i="7" s="1"/>
  <c r="J4410" i="7"/>
  <c r="CE4410" i="7" s="1"/>
  <c r="N4410" i="7"/>
  <c r="CI4410" i="7" s="1"/>
  <c r="V4410" i="7"/>
  <c r="CQ4410" i="7" s="1"/>
  <c r="G4410" i="7"/>
  <c r="CB4410" i="7" s="1"/>
  <c r="O4410" i="7"/>
  <c r="CJ4410" i="7" s="1"/>
  <c r="L4042" i="7"/>
  <c r="DB4042" i="7" s="1"/>
  <c r="H2840" i="7"/>
  <c r="CX2840" i="7" s="1"/>
  <c r="K4252" i="7"/>
  <c r="CF4252" i="7" s="1"/>
  <c r="L4252" i="7"/>
  <c r="CG4252" i="7" s="1"/>
  <c r="T4252" i="7"/>
  <c r="CO4252" i="7" s="1"/>
  <c r="Q4252" i="7"/>
  <c r="CL4252" i="7" s="1"/>
  <c r="M4252" i="7"/>
  <c r="CH4252" i="7" s="1"/>
  <c r="H2082" i="7"/>
  <c r="CX2082" i="7" s="1"/>
  <c r="Y4174" i="7"/>
  <c r="CT4174" i="7" s="1"/>
  <c r="P4174" i="7"/>
  <c r="CK4174" i="7" s="1"/>
  <c r="S4066" i="7"/>
  <c r="CN4066" i="7" s="1"/>
  <c r="I4066" i="7"/>
  <c r="CD4066" i="7" s="1"/>
  <c r="H2750" i="7"/>
  <c r="CX2750" i="7" s="1"/>
  <c r="M3830" i="7"/>
  <c r="CH3830" i="7" s="1"/>
  <c r="O3830" i="7"/>
  <c r="CJ3830" i="7" s="1"/>
  <c r="O3508" i="7"/>
  <c r="CJ3508" i="7" s="1"/>
  <c r="O3725" i="7" s="1"/>
  <c r="O3726" i="7" s="1"/>
  <c r="H3020" i="7"/>
  <c r="CX3020" i="7" s="1"/>
  <c r="H3462" i="7"/>
  <c r="CX3462" i="7" s="1"/>
  <c r="J1640" i="7"/>
  <c r="CZ1640" i="7" s="1"/>
  <c r="G4040" i="7"/>
  <c r="CW4040" i="7" s="1"/>
  <c r="F4040" i="7"/>
  <c r="CV4040" i="7" s="1"/>
  <c r="G4406" i="7"/>
  <c r="CB4406" i="7" s="1"/>
  <c r="O4406" i="7"/>
  <c r="CJ4406" i="7" s="1"/>
  <c r="N4406" i="7"/>
  <c r="CI4406" i="7" s="1"/>
  <c r="F3612" i="7"/>
  <c r="CA3612" i="7" s="1"/>
  <c r="V3612" i="7"/>
  <c r="CQ3612" i="7" s="1"/>
  <c r="H2728" i="7"/>
  <c r="CX2728" i="7" s="1"/>
  <c r="J1350" i="7"/>
  <c r="CZ1350" i="7" s="1"/>
  <c r="S4076" i="7"/>
  <c r="CN4076" i="7" s="1"/>
  <c r="J2922" i="7"/>
  <c r="CZ2922" i="7" s="1"/>
  <c r="T3434" i="7"/>
  <c r="CO3434" i="7" s="1"/>
  <c r="H3434" i="7"/>
  <c r="CC3434" i="7" s="1"/>
  <c r="Y3326" i="7"/>
  <c r="CT3326" i="7" s="1"/>
  <c r="H2172" i="7"/>
  <c r="CX2172" i="7" s="1"/>
  <c r="I206" i="7"/>
  <c r="CD206" i="7" s="1"/>
  <c r="J1732" i="7"/>
  <c r="CZ1732" i="7" s="1"/>
  <c r="H1808" i="7"/>
  <c r="CX1808" i="7" s="1"/>
  <c r="G330" i="7"/>
  <c r="CW330" i="7" s="1"/>
  <c r="G892" i="7"/>
  <c r="CW892" i="7" s="1"/>
  <c r="N3784" i="7"/>
  <c r="CI3784" i="7" s="1"/>
  <c r="H1114" i="7"/>
  <c r="CC1114" i="7" s="1"/>
  <c r="H844" i="7"/>
  <c r="CC844" i="7" s="1"/>
  <c r="T844" i="7"/>
  <c r="CO844" i="7" s="1"/>
  <c r="S708" i="7"/>
  <c r="DI708" i="7" s="1"/>
  <c r="J2112" i="7"/>
  <c r="CZ2112" i="7" s="1"/>
  <c r="I470" i="7"/>
  <c r="CD470" i="7" s="1"/>
  <c r="G894" i="7"/>
  <c r="CW894" i="7" s="1"/>
  <c r="H2548" i="7"/>
  <c r="CX2548" i="7" s="1"/>
  <c r="I1138" i="7"/>
  <c r="CD1138" i="7" s="1"/>
  <c r="H716" i="7"/>
  <c r="CX716" i="7" s="1"/>
  <c r="H2460" i="7"/>
  <c r="CX2460" i="7" s="1"/>
  <c r="H2514" i="7"/>
  <c r="CC2514" i="7" s="1"/>
  <c r="H1362" i="7"/>
  <c r="CX1362" i="7" s="1"/>
  <c r="S44" i="7"/>
  <c r="CN44" i="7" s="1"/>
  <c r="H1404" i="7"/>
  <c r="CC1404" i="7" s="1"/>
  <c r="H1342" i="7"/>
  <c r="CX1342" i="7" s="1"/>
  <c r="T1018" i="7"/>
  <c r="CO1018" i="7" s="1"/>
  <c r="L710" i="7"/>
  <c r="DB710" i="7" s="1"/>
  <c r="G512" i="7"/>
  <c r="CW512" i="7" s="1"/>
  <c r="G162" i="7"/>
  <c r="CW162" i="7" s="1"/>
  <c r="G906" i="7"/>
  <c r="CW906" i="7" s="1"/>
  <c r="K3858" i="7"/>
  <c r="CF3858" i="7" s="1"/>
  <c r="K3909" i="7" s="1"/>
  <c r="K3910" i="7" s="1"/>
  <c r="N3202" i="7"/>
  <c r="DD3202" i="7" s="1"/>
  <c r="T3262" i="7"/>
  <c r="CO3262" i="7" s="1"/>
  <c r="Y3262" i="7"/>
  <c r="CT3262" i="7" s="1"/>
  <c r="H3262" i="7"/>
  <c r="CC3262" i="7" s="1"/>
  <c r="J4296" i="7"/>
  <c r="CZ4296" i="7" s="1"/>
  <c r="F4296" i="7"/>
  <c r="CV4296" i="7" s="1"/>
  <c r="H3480" i="7"/>
  <c r="CX3480" i="7" s="1"/>
  <c r="H930" i="7"/>
  <c r="CC930" i="7" s="1"/>
  <c r="T930" i="7"/>
  <c r="CO930" i="7" s="1"/>
  <c r="S4166" i="7"/>
  <c r="CN4166" i="7" s="1"/>
  <c r="I3918" i="7"/>
  <c r="CD3918" i="7" s="1"/>
  <c r="I3955" i="7" s="1"/>
  <c r="I3956" i="7" s="1"/>
  <c r="L3502" i="7"/>
  <c r="CG3502" i="7" s="1"/>
  <c r="J2832" i="7"/>
  <c r="CZ2832" i="7" s="1"/>
  <c r="H1574" i="7"/>
  <c r="CC1574" i="7" s="1"/>
  <c r="Q4378" i="7"/>
  <c r="CL4378" i="7" s="1"/>
  <c r="S4378" i="7"/>
  <c r="CN4378" i="7" s="1"/>
  <c r="N3798" i="7"/>
  <c r="CI3798" i="7" s="1"/>
  <c r="H4058" i="7"/>
  <c r="CC4058" i="7" s="1"/>
  <c r="S4058" i="7"/>
  <c r="CN4058" i="7" s="1"/>
  <c r="H3074" i="7"/>
  <c r="CC3074" i="7" s="1"/>
  <c r="J2738" i="7"/>
  <c r="CZ2738" i="7" s="1"/>
  <c r="J2540" i="7"/>
  <c r="CZ2540" i="7" s="1"/>
  <c r="H3482" i="7"/>
  <c r="CX3482" i="7" s="1"/>
  <c r="F4292" i="7"/>
  <c r="CV4292" i="7" s="1"/>
  <c r="I4292" i="7"/>
  <c r="CY4292" i="7" s="1"/>
  <c r="F3644" i="7"/>
  <c r="CV3644" i="7" s="1"/>
  <c r="J1372" i="7"/>
  <c r="CZ1372" i="7" s="1"/>
  <c r="J1548" i="7"/>
  <c r="CZ1548" i="7" s="1"/>
  <c r="I3658" i="7"/>
  <c r="CY3658" i="7" s="1"/>
  <c r="H3108" i="7"/>
  <c r="CX3108" i="7" s="1"/>
  <c r="T378" i="7"/>
  <c r="CO378" i="7" s="1"/>
  <c r="N3186" i="7"/>
  <c r="DD3186" i="7" s="1"/>
  <c r="N3771" i="7" s="1"/>
  <c r="N3772" i="7" s="1"/>
  <c r="J1748" i="7"/>
  <c r="CZ1748" i="7" s="1"/>
  <c r="H1884" i="7"/>
  <c r="CC1884" i="7" s="1"/>
  <c r="Y4382" i="7"/>
  <c r="CT4382" i="7" s="1"/>
  <c r="H2614" i="7"/>
  <c r="CC2614" i="7" s="1"/>
  <c r="H2208" i="7"/>
  <c r="CX2208" i="7" s="1"/>
  <c r="J1172" i="7"/>
  <c r="CZ1172" i="7" s="1"/>
  <c r="T860" i="7"/>
  <c r="CO860" i="7" s="1"/>
  <c r="H1652" i="7"/>
  <c r="CX1652" i="7" s="1"/>
  <c r="H1250" i="7"/>
  <c r="CX1250" i="7" s="1"/>
  <c r="F742" i="7"/>
  <c r="CA742" i="7" s="1"/>
  <c r="T742" i="7"/>
  <c r="CO742" i="7" s="1"/>
  <c r="I574" i="7"/>
  <c r="CD574" i="7" s="1"/>
  <c r="J2202" i="7"/>
  <c r="CZ2202" i="7" s="1"/>
  <c r="J1712" i="7"/>
  <c r="CZ1712" i="7" s="1"/>
  <c r="H698" i="7"/>
  <c r="CX698" i="7" s="1"/>
  <c r="G250" i="7"/>
  <c r="CW250" i="7" s="1"/>
  <c r="H776" i="7"/>
  <c r="CC776" i="7" s="1"/>
  <c r="T776" i="7"/>
  <c r="CO776" i="7" s="1"/>
  <c r="H2478" i="7"/>
  <c r="CX2478" i="7" s="1"/>
  <c r="M4414" i="7"/>
  <c r="CH4414" i="7" s="1"/>
  <c r="N4414" i="7"/>
  <c r="CI4414" i="7" s="1"/>
  <c r="O4414" i="7"/>
  <c r="CJ4414" i="7" s="1"/>
  <c r="W4414" i="7"/>
  <c r="CR4414" i="7" s="1"/>
  <c r="G4414" i="7"/>
  <c r="CB4414" i="7" s="1"/>
  <c r="T4414" i="7"/>
  <c r="CO4414" i="7" s="1"/>
  <c r="I4414" i="7"/>
  <c r="CD4414" i="7" s="1"/>
  <c r="I4090" i="7"/>
  <c r="CD4090" i="7" s="1"/>
  <c r="S4090" i="7"/>
  <c r="CN4090" i="7" s="1"/>
  <c r="J2000" i="7"/>
  <c r="CZ2000" i="7" s="1"/>
  <c r="F3818" i="7"/>
  <c r="CA3818" i="7" s="1"/>
  <c r="F3800" i="7"/>
  <c r="CA3800" i="7" s="1"/>
  <c r="N3800" i="7"/>
  <c r="CI3800" i="7" s="1"/>
  <c r="G4028" i="7"/>
  <c r="CW4028" i="7" s="1"/>
  <c r="F4028" i="7"/>
  <c r="CV4028" i="7" s="1"/>
  <c r="H3110" i="7"/>
  <c r="CX3110" i="7" s="1"/>
  <c r="I3422" i="7"/>
  <c r="CD3422" i="7" s="1"/>
  <c r="H1542" i="7"/>
  <c r="CX1542" i="7" s="1"/>
  <c r="Z4154" i="7"/>
  <c r="CU4154" i="7" s="1"/>
  <c r="Z4277" i="7" s="1"/>
  <c r="Z4278" i="7" s="1"/>
  <c r="I3634" i="7"/>
  <c r="CD3634" i="7" s="1"/>
  <c r="H2732" i="7"/>
  <c r="CX2732" i="7" s="1"/>
  <c r="H1088" i="7"/>
  <c r="CX1088" i="7" s="1"/>
  <c r="Q3512" i="7"/>
  <c r="CL3512" i="7" s="1"/>
  <c r="Q3725" i="7" s="1"/>
  <c r="Q3726" i="7" s="1"/>
  <c r="H2480" i="7"/>
  <c r="CX2480" i="7" s="1"/>
  <c r="F3642" i="7"/>
  <c r="CV3642" i="7" s="1"/>
  <c r="H1920" i="7"/>
  <c r="CX1920" i="7" s="1"/>
  <c r="N3782" i="7"/>
  <c r="CI3782" i="7" s="1"/>
  <c r="F3782" i="7"/>
  <c r="CA3782" i="7" s="1"/>
  <c r="J2560" i="7"/>
  <c r="CZ2560" i="7" s="1"/>
  <c r="T758" i="7"/>
  <c r="CO758" i="7" s="1"/>
  <c r="H758" i="7"/>
  <c r="CC758" i="7" s="1"/>
  <c r="H3398" i="7"/>
  <c r="CX3398" i="7" s="1"/>
  <c r="J2468" i="7"/>
  <c r="CZ2468" i="7" s="1"/>
  <c r="L52" i="7"/>
  <c r="CG52" i="7" s="1"/>
  <c r="Z3632" i="7"/>
  <c r="CU3632" i="7" s="1"/>
  <c r="H2864" i="7"/>
  <c r="CC2864" i="7" s="1"/>
  <c r="J1910" i="7"/>
  <c r="CZ1910" i="7" s="1"/>
  <c r="H2974" i="7"/>
  <c r="CC2974" i="7" s="1"/>
  <c r="G888" i="7"/>
  <c r="CW888" i="7" s="1"/>
  <c r="H2818" i="7"/>
  <c r="CX2818" i="7" s="1"/>
  <c r="H1832" i="7"/>
  <c r="CX1832" i="7" s="1"/>
  <c r="I3354" i="7"/>
  <c r="CD3354" i="7" s="1"/>
  <c r="I2618" i="7"/>
  <c r="CD2618" i="7" s="1"/>
  <c r="J2448" i="7"/>
  <c r="CZ2448" i="7" s="1"/>
  <c r="H1470" i="7"/>
  <c r="CX1470" i="7" s="1"/>
  <c r="J1550" i="7"/>
  <c r="CZ1550" i="7" s="1"/>
  <c r="H1604" i="7"/>
  <c r="CC1604" i="7" s="1"/>
  <c r="O4408" i="7"/>
  <c r="CJ4408" i="7" s="1"/>
  <c r="N4408" i="7"/>
  <c r="CI4408" i="7" s="1"/>
  <c r="P3510" i="7"/>
  <c r="CK3510" i="7" s="1"/>
  <c r="P3725" i="7" s="1"/>
  <c r="P3726" i="7" s="1"/>
  <c r="J2740" i="7"/>
  <c r="CZ2740" i="7" s="1"/>
  <c r="O336" i="7"/>
  <c r="DE336" i="7" s="1"/>
  <c r="I1318" i="7"/>
  <c r="CD1318" i="7" s="1"/>
  <c r="H550" i="7"/>
  <c r="CX550" i="7" s="1"/>
  <c r="H1774" i="7"/>
  <c r="CC1774" i="7" s="1"/>
  <c r="J1710" i="7"/>
  <c r="CZ1710" i="7" s="1"/>
  <c r="G822" i="7"/>
  <c r="CW822" i="7" s="1"/>
  <c r="H1900" i="7"/>
  <c r="CX1900" i="7" s="1"/>
  <c r="G148" i="7"/>
  <c r="CW148" i="7" s="1"/>
  <c r="J2198" i="7"/>
  <c r="CZ2198" i="7" s="1"/>
  <c r="L986" i="7"/>
  <c r="DB986" i="7" s="1"/>
  <c r="F202" i="7"/>
  <c r="CA202" i="7" s="1"/>
  <c r="T202" i="7"/>
  <c r="CO202" i="7" s="1"/>
  <c r="G178" i="7"/>
  <c r="CW178" i="7" s="1"/>
  <c r="G346" i="7"/>
  <c r="CW346" i="7" s="1"/>
  <c r="T102" i="7"/>
  <c r="CO102" i="7" s="1"/>
  <c r="H102" i="7"/>
  <c r="CC102" i="7" s="1"/>
  <c r="Q4240" i="7"/>
  <c r="CL4240" i="7" s="1"/>
  <c r="T4240" i="7"/>
  <c r="CO4240" i="7" s="1"/>
  <c r="M4240" i="7"/>
  <c r="CH4240" i="7" s="1"/>
  <c r="N4428" i="7"/>
  <c r="CI4428" i="7" s="1"/>
  <c r="O4428" i="7"/>
  <c r="CJ4428" i="7" s="1"/>
  <c r="G4428" i="7"/>
  <c r="CB4428" i="7" s="1"/>
  <c r="J3122" i="7"/>
  <c r="CZ3122" i="7" s="1"/>
  <c r="H1452" i="7"/>
  <c r="CX1452" i="7" s="1"/>
  <c r="H2714" i="7"/>
  <c r="CC2714" i="7" s="1"/>
  <c r="J1458" i="7"/>
  <c r="CZ1458" i="7" s="1"/>
  <c r="K4396" i="7"/>
  <c r="CF4396" i="7" s="1"/>
  <c r="R3216" i="7"/>
  <c r="DH3216" i="7" s="1"/>
  <c r="H3022" i="7"/>
  <c r="CX3022" i="7" s="1"/>
  <c r="J1818" i="7"/>
  <c r="CZ1818" i="7" s="1"/>
  <c r="H1558" i="7"/>
  <c r="CX1558" i="7" s="1"/>
  <c r="U3630" i="7"/>
  <c r="CP3630" i="7" s="1"/>
  <c r="Z3630" i="7"/>
  <c r="CU3630" i="7" s="1"/>
  <c r="F3630" i="7"/>
  <c r="CA3630" i="7" s="1"/>
  <c r="U3968" i="7"/>
  <c r="CP3968" i="7" s="1"/>
  <c r="H4002" i="7"/>
  <c r="CC4002" i="7" s="1"/>
  <c r="S4002" i="7"/>
  <c r="CN4002" i="7" s="1"/>
  <c r="H3416" i="7"/>
  <c r="CC3416" i="7" s="1"/>
  <c r="T3416" i="7"/>
  <c r="CO3416" i="7" s="1"/>
  <c r="V3608" i="7"/>
  <c r="CQ3608" i="7" s="1"/>
  <c r="T3346" i="7"/>
  <c r="CO3346" i="7" s="1"/>
  <c r="J2918" i="7"/>
  <c r="CZ2918" i="7" s="1"/>
  <c r="S4068" i="7"/>
  <c r="CN4068" i="7" s="1"/>
  <c r="J1552" i="7"/>
  <c r="CZ1552" i="7" s="1"/>
  <c r="J2538" i="7"/>
  <c r="CZ2538" i="7" s="1"/>
  <c r="J1190" i="7"/>
  <c r="CZ1190" i="7" s="1"/>
  <c r="H722" i="7"/>
  <c r="CX722" i="7" s="1"/>
  <c r="S3534" i="7"/>
  <c r="CN3534" i="7" s="1"/>
  <c r="R3516" i="7"/>
  <c r="CM3516" i="7" s="1"/>
  <c r="H2494" i="7"/>
  <c r="CC2494" i="7" s="1"/>
  <c r="I2978" i="7"/>
  <c r="CD2978" i="7" s="1"/>
  <c r="H2964" i="7"/>
  <c r="CC2964" i="7" s="1"/>
  <c r="H1272" i="7"/>
  <c r="CX1272" i="7" s="1"/>
  <c r="I2418" i="7"/>
  <c r="CD2418" i="7" s="1"/>
  <c r="J1532" i="7"/>
  <c r="CZ1532" i="7" s="1"/>
  <c r="H1334" i="7"/>
  <c r="CC1334" i="7" s="1"/>
  <c r="J1998" i="7"/>
  <c r="CZ1998" i="7" s="1"/>
  <c r="J2290" i="7"/>
  <c r="CZ2290" i="7" s="1"/>
  <c r="H1974" i="7"/>
  <c r="CC1974" i="7" s="1"/>
  <c r="H1124" i="7"/>
  <c r="CC1124" i="7" s="1"/>
  <c r="H1180" i="7"/>
  <c r="CX1180" i="7" s="1"/>
  <c r="F588" i="7"/>
  <c r="CA588" i="7" s="1"/>
  <c r="T588" i="7"/>
  <c r="CO588" i="7" s="1"/>
  <c r="H2572" i="7"/>
  <c r="CX2572" i="7" s="1"/>
  <c r="H2930" i="7"/>
  <c r="CX2930" i="7" s="1"/>
  <c r="H3092" i="7"/>
  <c r="CX3092" i="7" s="1"/>
  <c r="H2594" i="7"/>
  <c r="CC2594" i="7" s="1"/>
  <c r="G150" i="7"/>
  <c r="CW150" i="7" s="1"/>
  <c r="J3234" i="7"/>
  <c r="CE3234" i="7" s="1"/>
  <c r="F3920" i="7"/>
  <c r="CA3920" i="7" s="1"/>
  <c r="F3955" i="7" s="1"/>
  <c r="F3956" i="7" s="1"/>
  <c r="M3648" i="7"/>
  <c r="DC3648" i="7" s="1"/>
  <c r="M3771" i="7" s="1"/>
  <c r="M3772" i="7" s="1"/>
  <c r="T3136" i="7"/>
  <c r="CO3136" i="7" s="1"/>
  <c r="H2908" i="7"/>
  <c r="CX2908" i="7" s="1"/>
  <c r="H2704" i="7"/>
  <c r="CC2704" i="7" s="1"/>
  <c r="J1098" i="7"/>
  <c r="CZ1098" i="7" s="1"/>
  <c r="Q38" i="7"/>
  <c r="CL38" i="7" s="1"/>
  <c r="Q91" i="7" s="1"/>
  <c r="Q92" i="7" s="1"/>
  <c r="G358" i="7"/>
  <c r="CW358" i="7" s="1"/>
  <c r="H2414" i="7"/>
  <c r="CC2414" i="7" s="1"/>
  <c r="J1928" i="7"/>
  <c r="CZ1928" i="7" s="1"/>
  <c r="I1518" i="7"/>
  <c r="CD1518" i="7" s="1"/>
  <c r="O536" i="7"/>
  <c r="DE536" i="7" s="1"/>
  <c r="G168" i="7"/>
  <c r="CW168" i="7" s="1"/>
  <c r="H1738" i="7"/>
  <c r="CX1738" i="7" s="1"/>
  <c r="J1348" i="7"/>
  <c r="CZ1348" i="7" s="1"/>
  <c r="I1788" i="7"/>
  <c r="CD1788" i="7" s="1"/>
  <c r="H1628" i="7"/>
  <c r="CX1628" i="7" s="1"/>
  <c r="T134" i="7"/>
  <c r="CO134" i="7" s="1"/>
  <c r="H134" i="7"/>
  <c r="CC134" i="7" s="1"/>
  <c r="G460" i="7"/>
  <c r="CW460" i="7" s="1"/>
  <c r="I1076" i="7"/>
  <c r="CY1076" i="7" s="1"/>
  <c r="Y946" i="7"/>
  <c r="CT946" i="7" s="1"/>
  <c r="T946" i="7"/>
  <c r="CO946" i="7" s="1"/>
  <c r="H1650" i="7"/>
  <c r="CX1650" i="7" s="1"/>
  <c r="G276" i="7"/>
  <c r="CW276" i="7" s="1"/>
  <c r="I386" i="7"/>
  <c r="CD386" i="7" s="1"/>
  <c r="H3018" i="7"/>
  <c r="CX3018" i="7" s="1"/>
  <c r="I1048" i="7"/>
  <c r="CD1048" i="7" s="1"/>
  <c r="J1708" i="7"/>
  <c r="CZ1708" i="7" s="1"/>
  <c r="H1178" i="7"/>
  <c r="CX1178" i="7" s="1"/>
  <c r="H1494" i="7"/>
  <c r="CC1494" i="7" s="1"/>
  <c r="T654" i="7"/>
  <c r="CO654" i="7" s="1"/>
  <c r="H654" i="7"/>
  <c r="CC654" i="7" s="1"/>
  <c r="J16" i="7"/>
  <c r="CE16" i="7" s="1"/>
  <c r="J91" i="7" s="1"/>
  <c r="J92" i="7" s="1"/>
  <c r="L30" i="7"/>
  <c r="CG30" i="7" s="1"/>
  <c r="F484" i="7"/>
  <c r="CA484" i="7" s="1"/>
  <c r="T484" i="7"/>
  <c r="CO484" i="7" s="1"/>
  <c r="T412" i="7"/>
  <c r="CO412" i="7" s="1"/>
  <c r="H636" i="7"/>
  <c r="CX636" i="7" s="1"/>
  <c r="I304" i="7"/>
  <c r="CD304" i="7" s="1"/>
  <c r="G360" i="7"/>
  <c r="CW360" i="7" s="1"/>
  <c r="T46" i="7"/>
  <c r="CO46" i="7" s="1"/>
  <c r="S640" i="7"/>
  <c r="DI640" i="7" s="1"/>
  <c r="T120" i="7"/>
  <c r="CO120" i="7" s="1"/>
  <c r="F120" i="7"/>
  <c r="CA120" i="7" s="1"/>
  <c r="G264" i="7"/>
  <c r="CW264" i="7" s="1"/>
  <c r="I34" i="7"/>
  <c r="CD34" i="7" s="1"/>
  <c r="I2598" i="7"/>
  <c r="CD2598" i="7" s="1"/>
  <c r="T756" i="7"/>
  <c r="CO756" i="7" s="1"/>
  <c r="J4442" i="7"/>
  <c r="CE4442" i="7" s="1"/>
  <c r="F3786" i="7"/>
  <c r="CA3786" i="7" s="1"/>
  <c r="G3916" i="7"/>
  <c r="CB3916" i="7" s="1"/>
  <c r="G3955" i="7" s="1"/>
  <c r="G3956" i="7" s="1"/>
  <c r="H2434" i="7"/>
  <c r="CC2434" i="7" s="1"/>
  <c r="Y3260" i="7"/>
  <c r="CT3260" i="7" s="1"/>
  <c r="T3260" i="7"/>
  <c r="CO3260" i="7" s="1"/>
  <c r="J1460" i="7"/>
  <c r="CZ1460" i="7" s="1"/>
  <c r="H2462" i="7"/>
  <c r="CX2462" i="7" s="1"/>
  <c r="H1468" i="7"/>
  <c r="CX1468" i="7" s="1"/>
  <c r="R4450" i="7"/>
  <c r="CM4450" i="7" s="1"/>
  <c r="P4450" i="7"/>
  <c r="CK4450" i="7" s="1"/>
  <c r="H3466" i="7"/>
  <c r="CX3466" i="7" s="1"/>
  <c r="H2642" i="7"/>
  <c r="CX2642" i="7" s="1"/>
  <c r="R3200" i="7"/>
  <c r="DH3200" i="7" s="1"/>
  <c r="I2688" i="7"/>
  <c r="CD2688" i="7" s="1"/>
  <c r="I2038" i="7"/>
  <c r="CD2038" i="7" s="1"/>
  <c r="H2064" i="7"/>
  <c r="CC2064" i="7" s="1"/>
  <c r="J1368" i="7"/>
  <c r="CZ1368" i="7" s="1"/>
  <c r="J3856" i="7"/>
  <c r="CE3856" i="7" s="1"/>
  <c r="J3909" i="7" s="1"/>
  <c r="J3910" i="7" s="1"/>
  <c r="J3010" i="7"/>
  <c r="CZ3010" i="7" s="1"/>
  <c r="H2822" i="7"/>
  <c r="CX2822" i="7" s="1"/>
  <c r="K3188" i="7"/>
  <c r="DA3188" i="7" s="1"/>
  <c r="I2438" i="7"/>
  <c r="CD2438" i="7" s="1"/>
  <c r="I2238" i="7"/>
  <c r="CD2238" i="7" s="1"/>
  <c r="J1168" i="7"/>
  <c r="CZ1168" i="7" s="1"/>
  <c r="H3478" i="7"/>
  <c r="CX3478" i="7" s="1"/>
  <c r="S3514" i="7"/>
  <c r="CN3514" i="7" s="1"/>
  <c r="J2668" i="7"/>
  <c r="CZ2668" i="7" s="1"/>
  <c r="H2884" i="7"/>
  <c r="CC2884" i="7" s="1"/>
  <c r="H2054" i="7"/>
  <c r="CC2054" i="7" s="1"/>
  <c r="I868" i="7"/>
  <c r="CD868" i="7" s="1"/>
  <c r="O4172" i="7"/>
  <c r="CJ4172" i="7" s="1"/>
  <c r="W4172" i="7"/>
  <c r="CR4172" i="7" s="1"/>
  <c r="W4277" i="7" s="1"/>
  <c r="W4278" i="7" s="1"/>
  <c r="Q3806" i="7"/>
  <c r="CL3806" i="7" s="1"/>
  <c r="T3250" i="7"/>
  <c r="CO3250" i="7" s="1"/>
  <c r="Y3250" i="7"/>
  <c r="CT3250" i="7" s="1"/>
  <c r="H2262" i="7"/>
  <c r="CX2262" i="7" s="1"/>
  <c r="I764" i="7"/>
  <c r="CD764" i="7" s="1"/>
  <c r="G528" i="7"/>
  <c r="CW528" i="7" s="1"/>
  <c r="S4164" i="7"/>
  <c r="CN4164" i="7" s="1"/>
  <c r="P3564" i="7"/>
  <c r="DF3564" i="7" s="1"/>
  <c r="J3028" i="7"/>
  <c r="CZ3028" i="7" s="1"/>
  <c r="H2170" i="7"/>
  <c r="CX2170" i="7" s="1"/>
  <c r="H1964" i="7"/>
  <c r="CC1964" i="7" s="1"/>
  <c r="H2282" i="7"/>
  <c r="CX2282" i="7" s="1"/>
  <c r="H1378" i="7"/>
  <c r="CX1378" i="7" s="1"/>
  <c r="G442" i="7"/>
  <c r="CW442" i="7" s="1"/>
  <c r="H2008" i="7"/>
  <c r="CX2008" i="7" s="1"/>
  <c r="H1898" i="7"/>
  <c r="CX1898" i="7" s="1"/>
  <c r="H1054" i="7"/>
  <c r="CC1054" i="7" s="1"/>
  <c r="O898" i="7"/>
  <c r="DE898" i="7" s="1"/>
  <c r="H3002" i="7"/>
  <c r="CX3002" i="7" s="1"/>
  <c r="Y3232" i="7"/>
  <c r="CT3232" i="7" s="1"/>
  <c r="H2482" i="7"/>
  <c r="CX2482" i="7" s="1"/>
  <c r="H2188" i="7"/>
  <c r="CX2188" i="7" s="1"/>
  <c r="H1540" i="7"/>
  <c r="CX1540" i="7" s="1"/>
  <c r="G526" i="7"/>
  <c r="CW526" i="7" s="1"/>
  <c r="U3966" i="7"/>
  <c r="CP3966" i="7" s="1"/>
  <c r="T3432" i="7"/>
  <c r="CO3432" i="7" s="1"/>
  <c r="H2638" i="7"/>
  <c r="CX2638" i="7" s="1"/>
  <c r="H2748" i="7"/>
  <c r="CX2748" i="7" s="1"/>
  <c r="Y3338" i="7"/>
  <c r="CT3338" i="7" s="1"/>
  <c r="H1764" i="7"/>
  <c r="CC1764" i="7" s="1"/>
  <c r="H1954" i="7"/>
  <c r="CC1954" i="7" s="1"/>
  <c r="I1078" i="7"/>
  <c r="CY1078" i="7" s="1"/>
  <c r="I1498" i="7"/>
  <c r="CD1498" i="7" s="1"/>
  <c r="G978" i="7"/>
  <c r="CW978" i="7" s="1"/>
  <c r="J1528" i="7"/>
  <c r="CZ1528" i="7" s="1"/>
  <c r="H548" i="7"/>
  <c r="CX548" i="7" s="1"/>
  <c r="L538" i="7"/>
  <c r="DB538" i="7" s="1"/>
  <c r="T1030" i="7"/>
  <c r="CO1030" i="7" s="1"/>
  <c r="J2200" i="7"/>
  <c r="CZ2200" i="7" s="1"/>
  <c r="H1484" i="7"/>
  <c r="CC1484" i="7" s="1"/>
  <c r="I1004" i="7"/>
  <c r="CY1004" i="7" s="1"/>
  <c r="F502" i="7"/>
  <c r="CA502" i="7" s="1"/>
  <c r="T502" i="7"/>
  <c r="CO502" i="7" s="1"/>
  <c r="H2234" i="7"/>
  <c r="CC2234" i="7" s="1"/>
  <c r="J1730" i="7"/>
  <c r="CZ1730" i="7" s="1"/>
  <c r="H1594" i="7"/>
  <c r="CC1594" i="7" s="1"/>
  <c r="I1208" i="7"/>
  <c r="CD1208" i="7" s="1"/>
  <c r="G912" i="7"/>
  <c r="CW912" i="7" s="1"/>
  <c r="G446" i="7"/>
  <c r="CW446" i="7" s="1"/>
  <c r="J2850" i="7"/>
  <c r="CZ2850" i="7" s="1"/>
  <c r="H2390" i="7"/>
  <c r="CX2390" i="7" s="1"/>
  <c r="J1618" i="7"/>
  <c r="CZ1618" i="7" s="1"/>
  <c r="F846" i="7"/>
  <c r="CA846" i="7" s="1"/>
  <c r="T846" i="7"/>
  <c r="CO846" i="7" s="1"/>
  <c r="H546" i="7"/>
  <c r="CX546" i="7" s="1"/>
  <c r="H734" i="7"/>
  <c r="CX734" i="7" s="1"/>
  <c r="G182" i="7"/>
  <c r="CW182" i="7" s="1"/>
  <c r="G164" i="7"/>
  <c r="CW164" i="7" s="1"/>
  <c r="G424" i="7"/>
  <c r="CW424" i="7" s="1"/>
  <c r="H616" i="7"/>
  <c r="CX616" i="7" s="1"/>
  <c r="F284" i="7"/>
  <c r="CA284" i="7" s="1"/>
  <c r="T284" i="7"/>
  <c r="CO284" i="7" s="1"/>
  <c r="T498" i="7"/>
  <c r="CO498" i="7" s="1"/>
  <c r="H672" i="7"/>
  <c r="CC672" i="7" s="1"/>
  <c r="T672" i="7"/>
  <c r="CO672" i="7" s="1"/>
  <c r="I124" i="7"/>
  <c r="CD124" i="7" s="1"/>
  <c r="T100" i="7"/>
  <c r="CO100" i="7" s="1"/>
  <c r="G248" i="7"/>
  <c r="CW248" i="7" s="1"/>
  <c r="H8" i="7"/>
  <c r="CC8" i="7" s="1"/>
  <c r="H1450" i="7"/>
  <c r="CX1450" i="7" s="1"/>
  <c r="S794" i="7"/>
  <c r="DI794" i="7" s="1"/>
  <c r="I850" i="7"/>
  <c r="CD850" i="7" s="1"/>
  <c r="H2662" i="7"/>
  <c r="CX2662" i="7" s="1"/>
  <c r="H2080" i="7"/>
  <c r="CX2080" i="7" s="1"/>
  <c r="H1740" i="7"/>
  <c r="CX1740" i="7" s="1"/>
  <c r="H1794" i="7"/>
  <c r="CC1794" i="7" s="1"/>
  <c r="T932" i="7"/>
  <c r="CO932" i="7" s="1"/>
  <c r="F932" i="7"/>
  <c r="CA932" i="7" s="1"/>
  <c r="I1478" i="7"/>
  <c r="CD1478" i="7" s="1"/>
  <c r="H544" i="7"/>
  <c r="CX544" i="7" s="1"/>
  <c r="L642" i="7"/>
  <c r="DB642" i="7" s="1"/>
  <c r="H1044" i="7"/>
  <c r="CC1044" i="7" s="1"/>
  <c r="G348" i="7"/>
  <c r="CW348" i="7" s="1"/>
  <c r="T382" i="7"/>
  <c r="CO382" i="7" s="1"/>
  <c r="F382" i="7"/>
  <c r="CA382" i="7" s="1"/>
  <c r="G804" i="7"/>
  <c r="CW804" i="7" s="1"/>
  <c r="I288" i="7"/>
  <c r="CD288" i="7" s="1"/>
  <c r="G440" i="7"/>
  <c r="CW440" i="7" s="1"/>
  <c r="L624" i="7"/>
  <c r="DB624" i="7" s="1"/>
  <c r="O156" i="7"/>
  <c r="DE156" i="7" s="1"/>
  <c r="O254" i="7"/>
  <c r="DE254" i="7" s="1"/>
  <c r="G342" i="7"/>
  <c r="CW342" i="7" s="1"/>
  <c r="H568" i="7"/>
  <c r="CC568" i="7" s="1"/>
  <c r="T568" i="7"/>
  <c r="CO568" i="7" s="1"/>
  <c r="F398" i="7"/>
  <c r="CA398" i="7" s="1"/>
  <c r="T398" i="7"/>
  <c r="CO398" i="7" s="1"/>
  <c r="G266" i="7"/>
  <c r="CW266" i="7" s="1"/>
  <c r="J2450" i="7"/>
  <c r="CZ2450" i="7" s="1"/>
  <c r="H2658" i="7"/>
  <c r="CX2658" i="7" s="1"/>
  <c r="J1800" i="7"/>
  <c r="CZ1800" i="7" s="1"/>
  <c r="J1100" i="7"/>
  <c r="CZ1100" i="7" s="1"/>
  <c r="Y4394" i="7"/>
  <c r="CT4394" i="7" s="1"/>
  <c r="G4404" i="7"/>
  <c r="CB4404" i="7" s="1"/>
  <c r="O4404" i="7"/>
  <c r="CJ4404" i="7" s="1"/>
  <c r="N4404" i="7"/>
  <c r="CI4404" i="7" s="1"/>
  <c r="P3584" i="7"/>
  <c r="DF3584" i="7" s="1"/>
  <c r="H2604" i="7"/>
  <c r="CC2604" i="7" s="1"/>
  <c r="H3000" i="7"/>
  <c r="CX3000" i="7" s="1"/>
  <c r="J2180" i="7"/>
  <c r="CZ2180" i="7" s="1"/>
  <c r="S622" i="7"/>
  <c r="DI622" i="7" s="1"/>
  <c r="L3404" i="7"/>
  <c r="DB3404" i="7" s="1"/>
  <c r="I2128" i="7"/>
  <c r="CD2128" i="7" s="1"/>
  <c r="J2628" i="7"/>
  <c r="CZ2628" i="7" s="1"/>
  <c r="H1324" i="7"/>
  <c r="CC1324" i="7" s="1"/>
  <c r="F760" i="7"/>
  <c r="CA760" i="7" s="1"/>
  <c r="T760" i="7"/>
  <c r="CO760" i="7" s="1"/>
  <c r="O916" i="7"/>
  <c r="DE916" i="7" s="1"/>
  <c r="U3978" i="7"/>
  <c r="CP3978" i="7" s="1"/>
  <c r="N3812" i="7"/>
  <c r="CI3812" i="7" s="1"/>
  <c r="I3440" i="7"/>
  <c r="CD3440" i="7" s="1"/>
  <c r="Y3082" i="7"/>
  <c r="CT3082" i="7" s="1"/>
  <c r="J3008" i="7"/>
  <c r="CZ3008" i="7" s="1"/>
  <c r="Y3252" i="7"/>
  <c r="CT3252" i="7" s="1"/>
  <c r="G976" i="7"/>
  <c r="CW976" i="7" s="1"/>
  <c r="S26" i="7"/>
  <c r="CN26" i="7" s="1"/>
  <c r="S4060" i="7"/>
  <c r="CN4060" i="7" s="1"/>
  <c r="J3102" i="7"/>
  <c r="CZ3102" i="7" s="1"/>
  <c r="H2392" i="7"/>
  <c r="CX2392" i="7" s="1"/>
  <c r="J1908" i="7"/>
  <c r="CZ1908" i="7" s="1"/>
  <c r="H1828" i="7"/>
  <c r="CX1828" i="7" s="1"/>
  <c r="L814" i="7"/>
  <c r="DB814" i="7" s="1"/>
  <c r="I2778" i="7"/>
  <c r="CD2778" i="7" s="1"/>
  <c r="M3832" i="7"/>
  <c r="CH3832" i="7" s="1"/>
  <c r="O3832" i="7"/>
  <c r="CJ3832" i="7" s="1"/>
  <c r="H2784" i="7"/>
  <c r="CC2784" i="7" s="1"/>
  <c r="H2352" i="7"/>
  <c r="CX2352" i="7" s="1"/>
  <c r="H1674" i="7"/>
  <c r="CC1674" i="7" s="1"/>
  <c r="G364" i="7"/>
  <c r="CW364" i="7" s="1"/>
  <c r="I660" i="7"/>
  <c r="CD660" i="7" s="1"/>
  <c r="J1930" i="7"/>
  <c r="CZ1930" i="7" s="1"/>
  <c r="H2190" i="7"/>
  <c r="CX2190" i="7" s="1"/>
  <c r="H1294" i="7"/>
  <c r="CC1294" i="7" s="1"/>
  <c r="G430" i="7"/>
  <c r="CW430" i="7" s="1"/>
  <c r="H2752" i="7"/>
  <c r="CX2752" i="7" s="1"/>
  <c r="I1118" i="7"/>
  <c r="CD1118" i="7" s="1"/>
  <c r="Y3148" i="7"/>
  <c r="CT3148" i="7" s="1"/>
  <c r="H1990" i="7"/>
  <c r="CX1990" i="7" s="1"/>
  <c r="H1224" i="7"/>
  <c r="CC1224" i="7" s="1"/>
  <c r="I1608" i="7"/>
  <c r="CD1608" i="7" s="1"/>
  <c r="L882" i="7"/>
  <c r="DB882" i="7" s="1"/>
  <c r="N4336" i="7"/>
  <c r="CI4336" i="7" s="1"/>
  <c r="O4336" i="7"/>
  <c r="CJ4336" i="7" s="1"/>
  <c r="J3032" i="7"/>
  <c r="CZ3032" i="7" s="1"/>
  <c r="H3484" i="7"/>
  <c r="CX3484" i="7" s="1"/>
  <c r="I2708" i="7"/>
  <c r="CD2708" i="7" s="1"/>
  <c r="I3048" i="7"/>
  <c r="CD3048" i="7" s="1"/>
  <c r="J2742" i="7"/>
  <c r="CZ2742" i="7" s="1"/>
  <c r="J2272" i="7"/>
  <c r="CZ2272" i="7" s="1"/>
  <c r="G802" i="7"/>
  <c r="CW802" i="7" s="1"/>
  <c r="T842" i="7"/>
  <c r="CO842" i="7" s="1"/>
  <c r="G514" i="7"/>
  <c r="CW514" i="7" s="1"/>
  <c r="I746" i="7"/>
  <c r="CD746" i="7" s="1"/>
  <c r="J2090" i="7"/>
  <c r="CZ2090" i="7" s="1"/>
  <c r="H1988" i="7"/>
  <c r="CX1988" i="7" s="1"/>
  <c r="J1170" i="7"/>
  <c r="CZ1170" i="7" s="1"/>
  <c r="H704" i="7"/>
  <c r="CX704" i="7" s="1"/>
  <c r="H614" i="7"/>
  <c r="CX614" i="7" s="1"/>
  <c r="J1892" i="7"/>
  <c r="CZ1892" i="7" s="1"/>
  <c r="H1722" i="7"/>
  <c r="CX1722" i="7" s="1"/>
  <c r="I1408" i="7"/>
  <c r="CD1408" i="7" s="1"/>
  <c r="H1144" i="7"/>
  <c r="CC1144" i="7" s="1"/>
  <c r="H1810" i="7"/>
  <c r="CX1810" i="7" s="1"/>
  <c r="H2370" i="7"/>
  <c r="CX2370" i="7" s="1"/>
  <c r="H1694" i="7"/>
  <c r="CC1694" i="7" s="1"/>
  <c r="H630" i="7"/>
  <c r="CX630" i="7" s="1"/>
  <c r="T670" i="7"/>
  <c r="CO670" i="7" s="1"/>
  <c r="I488" i="7"/>
  <c r="CD488" i="7" s="1"/>
  <c r="I2958" i="7"/>
  <c r="CD2958" i="7" s="1"/>
  <c r="J2452" i="7"/>
  <c r="CZ2452" i="7" s="1"/>
  <c r="J2380" i="7"/>
  <c r="CZ2380" i="7" s="1"/>
  <c r="S726" i="7"/>
  <c r="DI726" i="7" s="1"/>
  <c r="T218" i="7"/>
  <c r="CO218" i="7" s="1"/>
  <c r="F218" i="7"/>
  <c r="CA218" i="7" s="1"/>
  <c r="G974" i="7"/>
  <c r="CW974" i="7" s="1"/>
  <c r="G428" i="7"/>
  <c r="CW428" i="7" s="1"/>
  <c r="T482" i="7"/>
  <c r="CO482" i="7" s="1"/>
  <c r="H482" i="7"/>
  <c r="CC482" i="7" s="1"/>
  <c r="T652" i="7"/>
  <c r="CO652" i="7" s="1"/>
  <c r="G180" i="7"/>
  <c r="CW180" i="7" s="1"/>
  <c r="T282" i="7"/>
  <c r="CO282" i="7" s="1"/>
  <c r="H282" i="7"/>
  <c r="CC282" i="7" s="1"/>
  <c r="G24" i="7"/>
  <c r="CB24" i="7" s="1"/>
  <c r="G91" i="7" s="1"/>
  <c r="G92" i="7" s="1"/>
  <c r="O352" i="7"/>
  <c r="DE352" i="7" s="1"/>
  <c r="P54" i="7"/>
  <c r="CK54" i="7" s="1"/>
  <c r="T296" i="7"/>
  <c r="CO296" i="7" s="1"/>
  <c r="R40" i="7"/>
  <c r="CM40" i="7" s="1"/>
  <c r="R91" i="7" s="1"/>
  <c r="R92" i="7" s="1"/>
  <c r="G332" i="7"/>
  <c r="CW332" i="7" s="1"/>
  <c r="T132" i="7"/>
  <c r="CO132" i="7" s="1"/>
  <c r="Q3824" i="7"/>
  <c r="CL3824" i="7" s="1"/>
  <c r="O3470" i="7"/>
  <c r="DE3470" i="7" s="1"/>
  <c r="H2954" i="7"/>
  <c r="CC2954" i="7" s="1"/>
  <c r="O4150" i="7"/>
  <c r="CJ4150" i="7" s="1"/>
  <c r="H3610" i="7"/>
  <c r="CC3610" i="7" s="1"/>
  <c r="V3610" i="7"/>
  <c r="CQ3610" i="7" s="1"/>
  <c r="I3656" i="7"/>
  <c r="CY3656" i="7" s="1"/>
  <c r="J3100" i="7"/>
  <c r="CZ3100" i="7" s="1"/>
  <c r="I1878" i="7"/>
  <c r="CD1878" i="7" s="1"/>
  <c r="H2368" i="7"/>
  <c r="CX2368" i="7" s="1"/>
  <c r="J1282" i="7"/>
  <c r="CZ1282" i="7" s="1"/>
  <c r="G328" i="7"/>
  <c r="CW328" i="7" s="1"/>
  <c r="S4072" i="7"/>
  <c r="CN4072" i="7" s="1"/>
  <c r="Z4356" i="7"/>
  <c r="CU4356" i="7" s="1"/>
  <c r="Z4461" i="7" s="1"/>
  <c r="Z4462" i="7" s="1"/>
  <c r="F4286" i="7"/>
  <c r="CV4286" i="7" s="1"/>
  <c r="H4286" i="7"/>
  <c r="CX4286" i="7" s="1"/>
  <c r="H2344" i="7"/>
  <c r="CC2344" i="7" s="1"/>
  <c r="J2632" i="7"/>
  <c r="CZ2632" i="7" s="1"/>
  <c r="I1066" i="7"/>
  <c r="CY1066" i="7" s="1"/>
  <c r="T200" i="7"/>
  <c r="CO200" i="7" s="1"/>
  <c r="H200" i="7"/>
  <c r="CC200" i="7" s="1"/>
  <c r="Q3566" i="7"/>
  <c r="DG3566" i="7" s="1"/>
  <c r="Q3771" i="7" s="1"/>
  <c r="Q3772" i="7" s="1"/>
  <c r="H3090" i="7"/>
  <c r="CX3090" i="7" s="1"/>
  <c r="J3012" i="7"/>
  <c r="CZ3012" i="7" s="1"/>
  <c r="I2148" i="7"/>
  <c r="CD2148" i="7" s="1"/>
  <c r="F104" i="7"/>
  <c r="CA104" i="7" s="1"/>
  <c r="T104" i="7"/>
  <c r="CO104" i="7" s="1"/>
  <c r="F4290" i="7"/>
  <c r="CV4290" i="7" s="1"/>
  <c r="I4290" i="7"/>
  <c r="CY4290" i="7" s="1"/>
  <c r="J2852" i="7"/>
  <c r="CZ2852" i="7" s="1"/>
  <c r="H2674" i="7"/>
  <c r="CC2674" i="7" s="1"/>
  <c r="H2874" i="7"/>
  <c r="CC2874" i="7" s="1"/>
  <c r="I2218" i="7"/>
  <c r="CD2218" i="7" s="1"/>
  <c r="H1252" i="7"/>
  <c r="CX1252" i="7" s="1"/>
  <c r="F4184" i="7"/>
  <c r="CA4184" i="7" s="1"/>
  <c r="S4184" i="7"/>
  <c r="CN4184" i="7" s="1"/>
  <c r="U3626" i="7"/>
  <c r="CP3626" i="7" s="1"/>
  <c r="Z3626" i="7"/>
  <c r="CU3626" i="7" s="1"/>
  <c r="I2888" i="7"/>
  <c r="CD2888" i="7" s="1"/>
  <c r="H690" i="7"/>
  <c r="CC690" i="7" s="1"/>
  <c r="T690" i="7"/>
  <c r="CO690" i="7" s="1"/>
  <c r="J4430" i="7"/>
  <c r="CE4430" i="7" s="1"/>
  <c r="H3394" i="7"/>
  <c r="CX3394" i="7" s="1"/>
  <c r="J2938" i="7"/>
  <c r="CZ2938" i="7" s="1"/>
  <c r="H3064" i="7"/>
  <c r="CC3064" i="7" s="1"/>
  <c r="J1838" i="7"/>
  <c r="CZ1838" i="7" s="1"/>
  <c r="I592" i="7"/>
  <c r="CD592" i="7" s="1"/>
  <c r="I1588" i="7"/>
  <c r="CD1588" i="7" s="1"/>
  <c r="L900" i="7"/>
  <c r="DB900" i="7" s="1"/>
  <c r="H1204" i="7"/>
  <c r="CC1204" i="7" s="1"/>
  <c r="H2932" i="7"/>
  <c r="CX2932" i="7" s="1"/>
  <c r="J2630" i="7"/>
  <c r="CZ2630" i="7" s="1"/>
  <c r="T3240" i="7"/>
  <c r="CO3240" i="7" s="1"/>
  <c r="Y3240" i="7"/>
  <c r="CT3240" i="7" s="1"/>
  <c r="J2562" i="7"/>
  <c r="CZ2562" i="7" s="1"/>
  <c r="J2288" i="7"/>
  <c r="CZ2288" i="7" s="1"/>
  <c r="J1440" i="7"/>
  <c r="CZ1440" i="7" s="1"/>
  <c r="O238" i="7"/>
  <c r="DE238" i="7" s="1"/>
  <c r="I3654" i="7"/>
  <c r="CY3654" i="7" s="1"/>
  <c r="J3120" i="7"/>
  <c r="CZ3120" i="7" s="1"/>
  <c r="H2568" i="7"/>
  <c r="CX2568" i="7" s="1"/>
  <c r="H3088" i="7"/>
  <c r="CX3088" i="7" s="1"/>
  <c r="J2470" i="7"/>
  <c r="CZ2470" i="7" s="1"/>
  <c r="J1188" i="7"/>
  <c r="CZ1188" i="7" s="1"/>
  <c r="H1304" i="7"/>
  <c r="CC1304" i="7" s="1"/>
  <c r="G806" i="7"/>
  <c r="CW806" i="7" s="1"/>
  <c r="H618" i="7"/>
  <c r="CX618" i="7" s="1"/>
  <c r="H216" i="7"/>
  <c r="CC216" i="7" s="1"/>
  <c r="T216" i="7"/>
  <c r="CO216" i="7" s="1"/>
  <c r="H1918" i="7"/>
  <c r="CX1918" i="7" s="1"/>
  <c r="J2178" i="7"/>
  <c r="CZ2178" i="7" s="1"/>
  <c r="J1820" i="7"/>
  <c r="CZ1820" i="7" s="1"/>
  <c r="H1448" i="7"/>
  <c r="CX1448" i="7" s="1"/>
  <c r="G980" i="7"/>
  <c r="CW980" i="7" s="1"/>
  <c r="H1158" i="7"/>
  <c r="CX1158" i="7" s="1"/>
  <c r="G344" i="7"/>
  <c r="CW344" i="7" s="1"/>
  <c r="I190" i="7"/>
  <c r="CD190" i="7" s="1"/>
  <c r="H1268" i="7"/>
  <c r="CX1268" i="7" s="1"/>
  <c r="J2022" i="7"/>
  <c r="CZ2022" i="7" s="1"/>
  <c r="I678" i="7"/>
  <c r="CD678" i="7" s="1"/>
  <c r="J1530" i="7"/>
  <c r="CZ1530" i="7" s="1"/>
  <c r="N20" i="7"/>
  <c r="CI20" i="7" s="1"/>
  <c r="N91" i="7" s="1"/>
  <c r="N92" i="7" s="1"/>
  <c r="I56" i="7"/>
  <c r="CD56" i="7" s="1"/>
  <c r="G152" i="7"/>
  <c r="CW152" i="7" s="1"/>
  <c r="H2260" i="7"/>
  <c r="CX2260" i="7" s="1"/>
  <c r="H2524" i="7"/>
  <c r="CC2524" i="7" s="1"/>
  <c r="L606" i="7"/>
  <c r="DB606" i="7" s="1"/>
  <c r="H1340" i="7"/>
  <c r="CX1340" i="7" s="1"/>
  <c r="H1432" i="7"/>
  <c r="CX1432" i="7" s="1"/>
  <c r="O984" i="7"/>
  <c r="DE984" i="7" s="1"/>
  <c r="T584" i="7"/>
  <c r="CO584" i="7" s="1"/>
  <c r="J2828" i="7"/>
  <c r="CZ2828" i="7" s="1"/>
  <c r="H3348" i="7"/>
  <c r="CC3348" i="7" s="1"/>
  <c r="T3348" i="7"/>
  <c r="CO3348" i="7" s="1"/>
  <c r="H2192" i="7"/>
  <c r="CX2192" i="7" s="1"/>
  <c r="H1720" i="7"/>
  <c r="CX1720" i="7" s="1"/>
  <c r="H2012" i="7"/>
  <c r="CX2012" i="7" s="1"/>
  <c r="J2270" i="7"/>
  <c r="CZ2270" i="7" s="1"/>
  <c r="H1902" i="7"/>
  <c r="CX1902" i="7" s="1"/>
  <c r="H1584" i="7"/>
  <c r="CC1584" i="7" s="1"/>
  <c r="H1092" i="7"/>
  <c r="CX1092" i="7" s="1"/>
  <c r="J1258" i="7"/>
  <c r="CZ1258" i="7" s="1"/>
  <c r="G260" i="7"/>
  <c r="CW260" i="7" s="1"/>
  <c r="G532" i="7"/>
  <c r="CW532" i="7" s="1"/>
  <c r="T230" i="7"/>
  <c r="CO230" i="7" s="1"/>
  <c r="G808" i="7"/>
  <c r="CW808" i="7" s="1"/>
  <c r="T312" i="7"/>
  <c r="CO312" i="7" s="1"/>
  <c r="O434" i="7"/>
  <c r="DE434" i="7" s="1"/>
  <c r="P32" i="7"/>
  <c r="CK32" i="7" s="1"/>
  <c r="G426" i="7"/>
  <c r="CW426" i="7" s="1"/>
  <c r="T380" i="7"/>
  <c r="CO380" i="7" s="1"/>
  <c r="H380" i="7"/>
  <c r="CC380" i="7" s="1"/>
  <c r="T116" i="7"/>
  <c r="CO116" i="7" s="1"/>
  <c r="H788" i="7"/>
  <c r="CX788" i="7" s="1"/>
  <c r="J950" i="7"/>
  <c r="CE950" i="7" s="1"/>
  <c r="G166" i="7"/>
  <c r="CW166" i="7" s="1"/>
  <c r="M14" i="7"/>
  <c r="CH14" i="7" s="1"/>
  <c r="M91" i="7" s="1"/>
  <c r="M92" i="7" s="1"/>
  <c r="T394" i="7"/>
  <c r="CO394" i="7" s="1"/>
  <c r="G910" i="7"/>
  <c r="CW910" i="7" s="1"/>
  <c r="T136" i="7"/>
  <c r="CO136" i="7" s="1"/>
  <c r="F136" i="7"/>
  <c r="CA136" i="7" s="1"/>
  <c r="O450" i="7"/>
  <c r="DE450" i="7" s="1"/>
  <c r="G244" i="7"/>
  <c r="CW244" i="7" s="1"/>
  <c r="G362" i="7"/>
  <c r="CW362" i="7" s="1"/>
  <c r="J2358" i="7"/>
  <c r="CZ2358" i="7" s="1"/>
  <c r="G4186" i="7"/>
  <c r="CB4186" i="7" s="1"/>
  <c r="G4277" i="7" s="1"/>
  <c r="G4278" i="7" s="1"/>
  <c r="S4186" i="7"/>
  <c r="CN4186" i="7" s="1"/>
  <c r="T3168" i="7"/>
  <c r="CO3168" i="7" s="1"/>
  <c r="U3792" i="7"/>
  <c r="CP3792" i="7" s="1"/>
  <c r="U3909" i="7" s="1"/>
  <c r="U3910" i="7" s="1"/>
  <c r="H2388" i="7"/>
  <c r="CX2388" i="7" s="1"/>
  <c r="U3990" i="7"/>
  <c r="CP3990" i="7" s="1"/>
  <c r="Y3322" i="7"/>
  <c r="CT3322" i="7" s="1"/>
  <c r="T3322" i="7"/>
  <c r="CO3322" i="7" s="1"/>
  <c r="F3418" i="7"/>
  <c r="CA3418" i="7" s="1"/>
  <c r="T3418" i="7"/>
  <c r="CO3418" i="7" s="1"/>
  <c r="J2942" i="7"/>
  <c r="CZ2942" i="7" s="1"/>
  <c r="I2798" i="7"/>
  <c r="CD2798" i="7" s="1"/>
  <c r="J1822" i="7"/>
  <c r="CZ1822" i="7" s="1"/>
  <c r="H1562" i="7"/>
  <c r="CX1562" i="7" s="1"/>
  <c r="P3862" i="7"/>
  <c r="CK3862" i="7" s="1"/>
  <c r="P3909" i="7" s="1"/>
  <c r="P3910" i="7" s="1"/>
  <c r="F4140" i="7"/>
  <c r="CV4140" i="7" s="1"/>
  <c r="H4140" i="7"/>
  <c r="CX4140" i="7" s="1"/>
  <c r="W3596" i="7"/>
  <c r="CR3596" i="7" s="1"/>
  <c r="I2328" i="7"/>
  <c r="CD2328" i="7" s="1"/>
  <c r="J1278" i="7"/>
  <c r="CZ1278" i="7" s="1"/>
  <c r="J2758" i="7"/>
  <c r="CZ2758" i="7" s="1"/>
  <c r="H2910" i="7"/>
  <c r="CX2910" i="7" s="1"/>
  <c r="T928" i="7"/>
  <c r="CO928" i="7" s="1"/>
  <c r="I1298" i="7"/>
  <c r="CD1298" i="7" s="1"/>
  <c r="S4180" i="7"/>
  <c r="CN4180" i="7" s="1"/>
  <c r="H3922" i="7"/>
  <c r="CC3922" i="7" s="1"/>
  <c r="H3955" i="7" s="1"/>
  <c r="H3956" i="7" s="1"/>
  <c r="H3628" i="7"/>
  <c r="CC3628" i="7" s="1"/>
  <c r="U3628" i="7"/>
  <c r="CP3628" i="7" s="1"/>
  <c r="Z3628" i="7"/>
  <c r="CU3628" i="7" s="1"/>
  <c r="R3834" i="7"/>
  <c r="CM3834" i="7" s="1"/>
  <c r="R3909" i="7" s="1"/>
  <c r="R3910" i="7" s="1"/>
  <c r="H2660" i="7"/>
  <c r="CX2660" i="7" s="1"/>
  <c r="J2360" i="7"/>
  <c r="CZ2360" i="7" s="1"/>
  <c r="H2334" i="7"/>
  <c r="CC2334" i="7" s="1"/>
  <c r="Q4146" i="7"/>
  <c r="CL4146" i="7" s="1"/>
  <c r="T4146" i="7"/>
  <c r="CO4146" i="7" s="1"/>
  <c r="M4146" i="7"/>
  <c r="CH4146" i="7" s="1"/>
  <c r="M4288" i="7"/>
  <c r="DC4288" i="7" s="1"/>
  <c r="U4458" i="7"/>
  <c r="CP4458" i="7" s="1"/>
  <c r="U4461" i="7" s="1"/>
  <c r="U4462" i="7" s="1"/>
  <c r="Q4362" i="7"/>
  <c r="CL4362" i="7" s="1"/>
  <c r="S4362" i="7"/>
  <c r="CN4362" i="7" s="1"/>
  <c r="L3450" i="7"/>
  <c r="CG3450" i="7" s="1"/>
  <c r="N3506" i="7"/>
  <c r="CI3506" i="7" s="1"/>
  <c r="H2804" i="7"/>
  <c r="CC2804" i="7" s="1"/>
  <c r="J2020" i="7"/>
  <c r="CZ2020" i="7" s="1"/>
  <c r="H1394" i="7"/>
  <c r="CC1394" i="7" s="1"/>
  <c r="F864" i="7"/>
  <c r="CA864" i="7" s="1"/>
  <c r="T864" i="7"/>
  <c r="CO864" i="7" s="1"/>
  <c r="L4018" i="7"/>
  <c r="DB4018" i="7" s="1"/>
  <c r="I3340" i="7"/>
  <c r="CD3340" i="7" s="1"/>
  <c r="H3460" i="7"/>
  <c r="CX3460" i="7" s="1"/>
  <c r="H1812" i="7"/>
  <c r="CX1812" i="7" s="1"/>
  <c r="H2044" i="7"/>
  <c r="CC2044" i="7" s="1"/>
  <c r="H1784" i="7"/>
  <c r="CC1784" i="7" s="1"/>
  <c r="T778" i="7"/>
  <c r="CO778" i="7" s="1"/>
  <c r="F778" i="7"/>
  <c r="CA778" i="7" s="1"/>
  <c r="H1754" i="7"/>
  <c r="CC1754" i="7" s="1"/>
  <c r="H718" i="7"/>
  <c r="CX718" i="7" s="1"/>
  <c r="H2550" i="7"/>
  <c r="CX2550" i="7" s="1"/>
  <c r="H2224" i="7"/>
  <c r="CC2224" i="7" s="1"/>
  <c r="H1684" i="7"/>
  <c r="CC1684" i="7" s="1"/>
  <c r="F656" i="7"/>
  <c r="CA656" i="7" s="1"/>
  <c r="T656" i="7"/>
  <c r="CO656" i="7" s="1"/>
  <c r="J2760" i="7"/>
  <c r="CZ2760" i="7" s="1"/>
  <c r="H2254" i="7"/>
  <c r="CC2254" i="7" s="1"/>
  <c r="Y3242" i="7"/>
  <c r="CT3242" i="7" s="1"/>
  <c r="H2774" i="7"/>
  <c r="CC2774" i="7" s="1"/>
  <c r="H2298" i="7"/>
  <c r="CX2298" i="7" s="1"/>
  <c r="I1968" i="7"/>
  <c r="CD1968" i="7" s="1"/>
  <c r="H1864" i="7"/>
  <c r="CC1864" i="7" s="1"/>
  <c r="K4196" i="7"/>
  <c r="DA4196" i="7" s="1"/>
  <c r="K4323" i="7" s="1"/>
  <c r="K4324" i="7" s="1"/>
  <c r="S4088" i="7"/>
  <c r="CN4088" i="7" s="1"/>
  <c r="T3334" i="7"/>
  <c r="CO3334" i="7" s="1"/>
  <c r="Y3334" i="7"/>
  <c r="CT3334" i="7" s="1"/>
  <c r="H3112" i="7"/>
  <c r="CX3112" i="7" s="1"/>
  <c r="J2558" i="7"/>
  <c r="CZ2558" i="7" s="1"/>
  <c r="H1214" i="7"/>
  <c r="CC1214" i="7" s="1"/>
  <c r="O880" i="7"/>
  <c r="DE880" i="7" s="1"/>
  <c r="H1162" i="7"/>
  <c r="CX1162" i="7" s="1"/>
  <c r="T480" i="7"/>
  <c r="CO480" i="7" s="1"/>
  <c r="H612" i="7"/>
  <c r="CX612" i="7" s="1"/>
  <c r="T214" i="7"/>
  <c r="CO214" i="7" s="1"/>
  <c r="H1360" i="7"/>
  <c r="CX1360" i="7" s="1"/>
  <c r="T956" i="7"/>
  <c r="CO956" i="7" s="1"/>
  <c r="I1228" i="7"/>
  <c r="CD1228" i="7" s="1"/>
  <c r="H720" i="7"/>
  <c r="CX720" i="7" s="1"/>
  <c r="I1064" i="7"/>
  <c r="CY1064" i="7" s="1"/>
  <c r="H1560" i="7"/>
  <c r="CX1560" i="7" s="1"/>
  <c r="T28" i="7"/>
  <c r="CO28" i="7" s="1"/>
  <c r="G146" i="7"/>
  <c r="CW146" i="7" s="1"/>
  <c r="I320" i="7"/>
  <c r="CD320" i="7" s="1"/>
  <c r="J2382" i="7"/>
  <c r="CZ2382" i="7" s="1"/>
  <c r="H702" i="7"/>
  <c r="CX702" i="7" s="1"/>
  <c r="J1728" i="7"/>
  <c r="CZ1728" i="7" s="1"/>
  <c r="H2300" i="7"/>
  <c r="CX2300" i="7" s="1"/>
  <c r="H1944" i="7"/>
  <c r="CC1944" i="7" s="1"/>
  <c r="J1262" i="7"/>
  <c r="CZ1262" i="7" s="1"/>
  <c r="F570" i="7"/>
  <c r="CA570" i="7" s="1"/>
  <c r="T570" i="7"/>
  <c r="CO570" i="7" s="1"/>
  <c r="L728" i="7"/>
  <c r="DB728" i="7" s="1"/>
  <c r="H2640" i="7"/>
  <c r="CX2640" i="7" s="1"/>
  <c r="J2002" i="7"/>
  <c r="CZ2002" i="7" s="1"/>
  <c r="J1840" i="7"/>
  <c r="CZ1840" i="7" s="1"/>
  <c r="H2124" i="7"/>
  <c r="CC2124" i="7" s="1"/>
  <c r="J1370" i="7"/>
  <c r="CZ1370" i="7" s="1"/>
  <c r="I936" i="7"/>
  <c r="CD936" i="7" s="1"/>
  <c r="J1620" i="7"/>
  <c r="CZ1620" i="7" s="1"/>
  <c r="O172" i="7"/>
  <c r="DE172" i="7" s="1"/>
  <c r="G530" i="7"/>
  <c r="CW530" i="7" s="1"/>
  <c r="G262" i="7"/>
  <c r="CW262" i="7" s="1"/>
  <c r="G184" i="7"/>
  <c r="CW184" i="7" s="1"/>
  <c r="T316" i="7"/>
  <c r="CO316" i="7" s="1"/>
  <c r="F316" i="7"/>
  <c r="CA316" i="7" s="1"/>
  <c r="O18" i="7"/>
  <c r="CJ18" i="7" s="1"/>
  <c r="O91" i="7" s="1"/>
  <c r="O92" i="7" s="1"/>
  <c r="H632" i="7"/>
  <c r="CX632" i="7" s="1"/>
  <c r="G824" i="7"/>
  <c r="CW824" i="7" s="1"/>
  <c r="F300" i="7"/>
  <c r="CA300" i="7" s="1"/>
  <c r="T300" i="7"/>
  <c r="CO300" i="7" s="1"/>
  <c r="L796" i="7"/>
  <c r="DB796" i="7" s="1"/>
  <c r="G246" i="7"/>
  <c r="CW246" i="7" s="1"/>
  <c r="F10" i="7"/>
  <c r="CA10" i="7" s="1"/>
  <c r="F91" i="7" s="1"/>
  <c r="F92" i="7" s="1"/>
  <c r="H10" i="7"/>
  <c r="CC10" i="7" s="1"/>
  <c r="N55" i="48"/>
  <c r="L16" i="56"/>
  <c r="P101" i="48"/>
  <c r="P64" i="48"/>
  <c r="P103" i="48"/>
  <c r="P66" i="48"/>
  <c r="P272" i="50"/>
  <c r="P274" i="50"/>
  <c r="P145" i="50"/>
  <c r="P80" i="48"/>
  <c r="P147" i="50"/>
  <c r="H114" i="56"/>
  <c r="H93" i="56"/>
  <c r="H69" i="56"/>
  <c r="H45" i="56"/>
  <c r="H21" i="56"/>
  <c r="H13" i="56"/>
  <c r="P277" i="50"/>
  <c r="P92" i="48"/>
  <c r="P73" i="48"/>
  <c r="P54" i="48"/>
  <c r="P46" i="48"/>
  <c r="P38" i="48"/>
  <c r="H97" i="56"/>
  <c r="H89" i="56"/>
  <c r="H57" i="56"/>
  <c r="H41" i="56"/>
  <c r="P281" i="50"/>
  <c r="L289" i="50"/>
  <c r="P255" i="50"/>
  <c r="P154" i="50"/>
  <c r="P96" i="48"/>
  <c r="H121" i="56"/>
  <c r="H101" i="56"/>
  <c r="H86" i="56"/>
  <c r="H74" i="56"/>
  <c r="H53" i="56"/>
  <c r="H38" i="56"/>
  <c r="H26" i="56"/>
  <c r="H17" i="56"/>
  <c r="P283" i="50"/>
  <c r="P267" i="50"/>
  <c r="P156" i="50"/>
  <c r="P79" i="48"/>
  <c r="H110" i="56"/>
  <c r="H98" i="56"/>
  <c r="H85" i="56"/>
  <c r="H73" i="56"/>
  <c r="H49" i="56"/>
  <c r="H37" i="56"/>
  <c r="P337" i="50"/>
  <c r="P329" i="50"/>
  <c r="P321" i="50"/>
  <c r="P308" i="50"/>
  <c r="P300" i="50"/>
  <c r="P285" i="50"/>
  <c r="P269" i="50"/>
  <c r="P257" i="50"/>
  <c r="P158" i="50"/>
  <c r="H148" i="56"/>
  <c r="H147" i="56"/>
  <c r="H146" i="56"/>
  <c r="H149" i="56"/>
  <c r="H109" i="56"/>
  <c r="H83" i="56"/>
  <c r="H62" i="56"/>
  <c r="H34" i="56"/>
  <c r="H6" i="56"/>
  <c r="P287" i="50"/>
  <c r="P271" i="50"/>
  <c r="P262" i="50"/>
  <c r="P254" i="50"/>
  <c r="P144" i="50"/>
  <c r="P47" i="48"/>
  <c r="P39" i="48"/>
  <c r="H4" i="56"/>
  <c r="H116" i="56"/>
  <c r="H108" i="56"/>
  <c r="H100" i="56"/>
  <c r="H92" i="56"/>
  <c r="H84" i="56"/>
  <c r="H76" i="56"/>
  <c r="H68" i="56"/>
  <c r="H60" i="56"/>
  <c r="H52" i="56"/>
  <c r="H44" i="56"/>
  <c r="H36" i="56"/>
  <c r="H28" i="56"/>
  <c r="H20" i="56"/>
  <c r="H12" i="56"/>
  <c r="H118" i="56"/>
  <c r="H106" i="56"/>
  <c r="H81" i="56"/>
  <c r="H61" i="56"/>
  <c r="H33" i="56"/>
  <c r="H5" i="56"/>
  <c r="P273" i="50"/>
  <c r="P146" i="50"/>
  <c r="P104" i="48"/>
  <c r="P52" i="48"/>
  <c r="P44" i="48"/>
  <c r="P36" i="48"/>
  <c r="H123" i="56"/>
  <c r="H115" i="56"/>
  <c r="H107" i="56"/>
  <c r="H99" i="56"/>
  <c r="H91" i="56"/>
  <c r="H75" i="56"/>
  <c r="H67" i="56"/>
  <c r="H59" i="56"/>
  <c r="H51" i="56"/>
  <c r="H43" i="56"/>
  <c r="H35" i="56"/>
  <c r="H27" i="56"/>
  <c r="H19" i="56"/>
  <c r="H11" i="56"/>
  <c r="H117" i="56"/>
  <c r="H105" i="56"/>
  <c r="H94" i="56"/>
  <c r="H70" i="56"/>
  <c r="H58" i="56"/>
  <c r="H46" i="56"/>
  <c r="H22" i="56"/>
  <c r="H14" i="56"/>
  <c r="P275" i="50"/>
  <c r="P148" i="50"/>
  <c r="P71" i="48"/>
  <c r="H122" i="56"/>
  <c r="H90" i="56"/>
  <c r="H82" i="56"/>
  <c r="H66" i="56"/>
  <c r="H50" i="56"/>
  <c r="H42" i="56"/>
  <c r="K3771" i="7" l="1"/>
  <c r="K3772" i="7" s="1"/>
  <c r="R3725" i="7"/>
  <c r="R3726" i="7" s="1"/>
  <c r="K4277" i="7"/>
  <c r="K4278" i="7" s="1"/>
  <c r="H4323" i="7"/>
  <c r="H4324" i="7" s="1"/>
  <c r="P4277" i="7"/>
  <c r="P4278" i="7" s="1"/>
  <c r="S3771" i="7"/>
  <c r="S3772" i="7" s="1"/>
  <c r="V4461" i="7"/>
  <c r="V4462" i="7" s="1"/>
  <c r="X3725" i="7"/>
  <c r="X3726" i="7" s="1"/>
  <c r="W3725" i="7"/>
  <c r="W3726" i="7" s="1"/>
  <c r="P4461" i="7"/>
  <c r="P4462" i="7" s="1"/>
  <c r="O4277" i="7"/>
  <c r="O4278" i="7" s="1"/>
  <c r="R4461" i="7"/>
  <c r="R4462" i="7" s="1"/>
  <c r="U3725" i="7"/>
  <c r="U3726" i="7" s="1"/>
  <c r="M4461" i="7"/>
  <c r="M4462" i="7" s="1"/>
  <c r="R3771" i="7"/>
  <c r="R3772" i="7" s="1"/>
  <c r="Q4461" i="7"/>
  <c r="Q4462" i="7" s="1"/>
  <c r="L4277" i="7"/>
  <c r="L4278" i="7" s="1"/>
  <c r="T4461" i="7"/>
  <c r="T4462" i="7" s="1"/>
  <c r="G4323" i="7"/>
  <c r="G4324" i="7" s="1"/>
  <c r="M4323" i="7"/>
  <c r="M4324" i="7" s="1"/>
  <c r="O3909" i="7"/>
  <c r="O3910" i="7" s="1"/>
  <c r="J3725" i="7"/>
  <c r="J3726" i="7" s="1"/>
  <c r="L4461" i="7"/>
  <c r="L4462" i="7" s="1"/>
  <c r="Z3725" i="7"/>
  <c r="Z3726" i="7" s="1"/>
  <c r="M3909" i="7"/>
  <c r="M3910" i="7" s="1"/>
  <c r="P3771" i="7"/>
  <c r="P3772" i="7" s="1"/>
  <c r="M4277" i="7"/>
  <c r="M4278" i="7" s="1"/>
  <c r="Q3909" i="7"/>
  <c r="Q3910" i="7" s="1"/>
  <c r="S3725" i="7"/>
  <c r="S3726" i="7" s="1"/>
  <c r="I4277" i="7"/>
  <c r="I4278" i="7" s="1"/>
  <c r="F4277" i="7"/>
  <c r="F4278" i="7" s="1"/>
  <c r="Y4461" i="7"/>
  <c r="Y4462" i="7" s="1"/>
  <c r="K4461" i="7"/>
  <c r="K4462" i="7" s="1"/>
  <c r="L4323" i="7"/>
  <c r="L4324" i="7" s="1"/>
  <c r="S4461" i="7"/>
  <c r="S4462" i="7" s="1"/>
  <c r="N3725" i="7"/>
  <c r="N3726" i="7" s="1"/>
  <c r="T91" i="7"/>
  <c r="T92" i="7" s="1"/>
  <c r="O4461" i="7"/>
  <c r="O4462" i="7" s="1"/>
  <c r="V3725" i="7"/>
  <c r="V3726" i="7" s="1"/>
  <c r="Q4277" i="7"/>
  <c r="Q4278" i="7" s="1"/>
  <c r="F3909" i="7"/>
  <c r="F3910" i="7" s="1"/>
  <c r="J4323" i="7"/>
  <c r="J4324" i="7" s="1"/>
  <c r="I4323" i="7"/>
  <c r="I4324" i="7" s="1"/>
  <c r="N3909" i="7"/>
  <c r="N3910" i="7" s="1"/>
  <c r="F4323" i="7"/>
  <c r="F4324" i="7" s="1"/>
  <c r="J4461" i="7"/>
  <c r="J4462" i="7" s="1"/>
  <c r="G4461" i="7"/>
  <c r="G4462" i="7" s="1"/>
  <c r="S4277" i="7"/>
  <c r="S4278" i="7" s="1"/>
  <c r="I4461" i="7"/>
  <c r="I4462" i="7" s="1"/>
  <c r="H4277" i="7"/>
  <c r="H4278" i="7" s="1"/>
  <c r="D3" i="58"/>
  <c r="S91" i="7"/>
  <c r="S92" i="7" s="1"/>
  <c r="T3725" i="7"/>
  <c r="T3726" i="7" s="1"/>
  <c r="O3771" i="7"/>
  <c r="O3772" i="7" s="1"/>
  <c r="N4461" i="7"/>
  <c r="N4462" i="7" s="1"/>
  <c r="N4277" i="7"/>
  <c r="N4278" i="7" s="1"/>
  <c r="L3725" i="7"/>
  <c r="L3726" i="7" s="1"/>
  <c r="U4277" i="7"/>
  <c r="U4278" i="7" s="1"/>
  <c r="P91" i="7"/>
  <c r="P92" i="7" s="1"/>
  <c r="Y3725" i="7"/>
  <c r="Y3726" i="7" s="1"/>
  <c r="J3771" i="7"/>
  <c r="J3772" i="7" s="1"/>
  <c r="H91" i="7"/>
  <c r="H92" i="7" s="1"/>
  <c r="L3771" i="7"/>
  <c r="L3772" i="7" s="1"/>
  <c r="F3725" i="7"/>
  <c r="F3726" i="7" s="1"/>
  <c r="I3771" i="7"/>
  <c r="I3772" i="7" s="1"/>
  <c r="G3771" i="7"/>
  <c r="G3772" i="7" s="1"/>
  <c r="J4277" i="7"/>
  <c r="J4278" i="7" s="1"/>
  <c r="R4277" i="7"/>
  <c r="R4278" i="7" s="1"/>
  <c r="I3725" i="7"/>
  <c r="I3726" i="7" s="1"/>
  <c r="H3725" i="7"/>
  <c r="H3726" i="7" s="1"/>
  <c r="F3771" i="7"/>
  <c r="F3772" i="7" s="1"/>
  <c r="L55" i="48"/>
  <c r="C3" i="58"/>
  <c r="L90" i="56"/>
  <c r="L70" i="56"/>
  <c r="L27" i="56"/>
  <c r="L99" i="56"/>
  <c r="L106" i="56"/>
  <c r="L28" i="56"/>
  <c r="L92" i="56"/>
  <c r="L149" i="56"/>
  <c r="L98" i="56"/>
  <c r="L74" i="56"/>
  <c r="L57" i="56"/>
  <c r="L114" i="56"/>
  <c r="L122" i="56"/>
  <c r="L94" i="56"/>
  <c r="L35" i="56"/>
  <c r="L107" i="56"/>
  <c r="L118" i="56"/>
  <c r="L36" i="56"/>
  <c r="L100" i="56"/>
  <c r="L146" i="56"/>
  <c r="L110" i="56"/>
  <c r="L86" i="56"/>
  <c r="L89" i="56"/>
  <c r="H3771" i="7"/>
  <c r="H3772" i="7" s="1"/>
  <c r="L105" i="56"/>
  <c r="L43" i="56"/>
  <c r="L115" i="56"/>
  <c r="L44" i="56"/>
  <c r="L108" i="56"/>
  <c r="L6" i="56"/>
  <c r="L147" i="56"/>
  <c r="L101" i="56"/>
  <c r="L97" i="56"/>
  <c r="I91" i="7"/>
  <c r="I92" i="7" s="1"/>
  <c r="L117" i="56"/>
  <c r="L51" i="56"/>
  <c r="L123" i="56"/>
  <c r="L52" i="56"/>
  <c r="L116" i="56"/>
  <c r="L34" i="56"/>
  <c r="L121" i="56"/>
  <c r="L13" i="56"/>
  <c r="T4277" i="7"/>
  <c r="T4278" i="7" s="1"/>
  <c r="L42" i="56"/>
  <c r="L14" i="56"/>
  <c r="L59" i="56"/>
  <c r="L5" i="56"/>
  <c r="L60" i="56"/>
  <c r="L4" i="56"/>
  <c r="L62" i="56"/>
  <c r="L148" i="56"/>
  <c r="L37" i="56"/>
  <c r="L17" i="56"/>
  <c r="L21" i="56"/>
  <c r="L50" i="56"/>
  <c r="L22" i="56"/>
  <c r="L67" i="56"/>
  <c r="L33" i="56"/>
  <c r="L68" i="56"/>
  <c r="L83" i="56"/>
  <c r="L49" i="56"/>
  <c r="L26" i="56"/>
  <c r="L45" i="56"/>
  <c r="L66" i="56"/>
  <c r="L46" i="56"/>
  <c r="L11" i="56"/>
  <c r="L75" i="56"/>
  <c r="L61" i="56"/>
  <c r="L12" i="56"/>
  <c r="L76" i="56"/>
  <c r="L109" i="56"/>
  <c r="L73" i="56"/>
  <c r="L38" i="56"/>
  <c r="L69" i="56"/>
  <c r="L91" i="7"/>
  <c r="L92" i="7" s="1"/>
  <c r="W4461" i="7"/>
  <c r="W4462" i="7" s="1"/>
  <c r="L82" i="56"/>
  <c r="L58" i="56"/>
  <c r="L19" i="56"/>
  <c r="L91" i="56"/>
  <c r="L81" i="56"/>
  <c r="L20" i="56"/>
  <c r="L84" i="56"/>
  <c r="L85" i="56"/>
  <c r="L53" i="56"/>
  <c r="L41" i="56"/>
  <c r="L93" i="56"/>
  <c r="P341" i="50" l="1"/>
  <c r="I341" i="50"/>
  <c r="I315" i="50"/>
  <c r="P315" i="50"/>
  <c r="P289" i="50"/>
  <c r="I289" i="50"/>
  <c r="B3" i="58" l="1"/>
  <c r="F3" i="58" s="1"/>
  <c r="I55" i="48" l="1"/>
  <c r="P55" i="48"/>
  <c r="N159" i="50" l="1"/>
  <c r="C24" i="59" l="1"/>
  <c r="L159" i="50"/>
  <c r="L263" i="50" l="1"/>
  <c r="N263" i="50"/>
  <c r="N81" i="48" l="1"/>
  <c r="D2" i="58" s="1"/>
  <c r="L81" i="48"/>
  <c r="I159" i="50"/>
  <c r="P159" i="50"/>
  <c r="C2" i="58" l="1"/>
  <c r="P263" i="50"/>
  <c r="I263" i="50"/>
  <c r="D12" i="63" l="1"/>
  <c r="E12" i="63" s="1"/>
  <c r="D15" i="63"/>
  <c r="E15" i="63" s="1"/>
  <c r="D13" i="63"/>
  <c r="E13" i="63" s="1"/>
  <c r="D9" i="63"/>
  <c r="D19" i="63" l="1"/>
  <c r="E19" i="63" s="1"/>
  <c r="D18" i="63"/>
  <c r="E18" i="63" s="1"/>
  <c r="E9" i="63"/>
  <c r="D14" i="63"/>
  <c r="E14" i="63" s="1"/>
  <c r="D10" i="63" l="1"/>
  <c r="D11" i="63"/>
  <c r="E11" i="63" s="1"/>
  <c r="P81" i="48"/>
  <c r="I81" i="48"/>
  <c r="E10" i="63" l="1"/>
  <c r="B2" i="58" l="1"/>
  <c r="F2" i="58" s="1"/>
  <c r="D7" i="63" l="1"/>
  <c r="E7" i="63" s="1"/>
  <c r="D17" i="63" l="1"/>
  <c r="E17" i="63" s="1"/>
  <c r="D16" i="63" l="1"/>
  <c r="E16" i="63" l="1"/>
  <c r="D20" i="63" l="1"/>
  <c r="E20" i="63" s="1"/>
  <c r="D21" i="63"/>
  <c r="E21" i="63" s="1"/>
  <c r="D23" i="63" l="1"/>
  <c r="E23" i="63" s="1"/>
  <c r="D22" i="63"/>
  <c r="E22" i="63" s="1"/>
  <c r="C22" i="59" l="1"/>
  <c r="D25" i="63"/>
  <c r="E25" i="63" s="1"/>
  <c r="G25" i="63" s="1"/>
  <c r="D24" i="63"/>
  <c r="E24" i="63" s="1"/>
  <c r="D8" i="63"/>
  <c r="E8" i="63" s="1"/>
  <c r="C20" i="59" l="1"/>
</calcChain>
</file>

<file path=xl/sharedStrings.xml><?xml version="1.0" encoding="utf-8"?>
<sst xmlns="http://schemas.openxmlformats.org/spreadsheetml/2006/main" count="11198" uniqueCount="1233">
  <si>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</si>
  <si>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</si>
  <si>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</si>
  <si>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</si>
  <si>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</si>
  <si>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</si>
  <si>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</si>
  <si>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</si>
  <si>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</si>
  <si>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</si>
  <si>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</si>
  <si>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</si>
  <si>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</si>
  <si>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</si>
  <si>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</si>
  <si>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</si>
  <si>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</si>
  <si>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</si>
  <si>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 xml:space="preserve"> </t>
    <phoneticPr fontId="1" type="noConversion"/>
  </si>
  <si>
    <t>금액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</si>
  <si>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</si>
  <si>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</si>
  <si>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</si>
  <si>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</si>
  <si>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</si>
  <si>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</si>
  <si>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</si>
  <si>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명   칭</t>
    <phoneticPr fontId="1" type="noConversion"/>
  </si>
  <si>
    <t>규   격</t>
    <phoneticPr fontId="1" type="noConversion"/>
  </si>
  <si>
    <t>지급비</t>
    <phoneticPr fontId="1" type="noConversion"/>
  </si>
  <si>
    <t>총 급 액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</si>
  <si>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</si>
  <si>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</si>
  <si>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</si>
  <si>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</si>
  <si>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</si>
  <si>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</si>
  <si>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</si>
  <si>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</si>
  <si>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</si>
  <si>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</si>
  <si>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</si>
  <si>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</si>
  <si>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</si>
  <si>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</si>
  <si>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</si>
  <si>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</si>
  <si>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</si>
  <si>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</si>
  <si>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</si>
  <si>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</si>
  <si>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</si>
  <si>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</si>
  <si>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</si>
  <si>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</si>
  <si>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</si>
  <si>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</si>
  <si>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</si>
  <si>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</si>
  <si>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</si>
  <si>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[ 디지털농업 유리온실 전기공사 ]</t>
  </si>
  <si>
    <t>식</t>
  </si>
  <si>
    <t>총줄수-&gt;</t>
  </si>
  <si>
    <t>공종줄</t>
  </si>
  <si>
    <t>1</t>
  </si>
  <si>
    <t>1.전기공사::1-1.전력간선공사</t>
  </si>
  <si>
    <t>▣ L-S-1 → L-1</t>
  </si>
  <si>
    <t>F-CV 120_㎟/1c-4(Lead)</t>
  </si>
  <si>
    <t>E1450287513</t>
  </si>
  <si>
    <t>폴리에틸렌 난연케이블</t>
  </si>
  <si>
    <t>0.6/1kv F-CV 1C×120㎟</t>
  </si>
  <si>
    <t>M</t>
  </si>
  <si>
    <t>F-CV 120_㎟/1c-4(ELP 80c지중)</t>
  </si>
  <si>
    <t>2</t>
  </si>
  <si>
    <t>59753178005</t>
  </si>
  <si>
    <t>파상형 폴리에틸렌 전선관</t>
  </si>
  <si>
    <t>80㎜</t>
  </si>
  <si>
    <t>F-CV 120_㎟/1c-4(Tray)</t>
  </si>
  <si>
    <t>20</t>
  </si>
  <si>
    <t>F-CV 120_㎟/1c;4열 동시포설;m</t>
  </si>
  <si>
    <t>MM065885812</t>
  </si>
  <si>
    <t>F-CV 120_㎟/1c</t>
  </si>
  <si>
    <t>4열 동시포설</t>
  </si>
  <si>
    <t>러그단자 동관단자 2 HOLE 120 ㎟</t>
  </si>
  <si>
    <t>E9400177034</t>
  </si>
  <si>
    <t>러그단자</t>
  </si>
  <si>
    <t>동관단자 2 HOLE 120 ㎟</t>
  </si>
  <si>
    <t>개</t>
  </si>
  <si>
    <t>MCC설치;L-1;EA</t>
  </si>
  <si>
    <t>MM032894974</t>
  </si>
  <si>
    <t>MCC설치</t>
  </si>
  <si>
    <t>L-1</t>
  </si>
  <si>
    <t>EA</t>
  </si>
  <si>
    <t>MCC;L-1;EA</t>
  </si>
  <si>
    <t>MM032697150</t>
  </si>
  <si>
    <t>MCC</t>
  </si>
  <si>
    <t>맨  홀 1000x1000x1000</t>
  </si>
  <si>
    <t>56950200520</t>
  </si>
  <si>
    <t>맨  홀</t>
  </si>
  <si>
    <t>1000x1000x1000</t>
  </si>
  <si>
    <t>관로구방수장치 D80</t>
  </si>
  <si>
    <t>59754877203</t>
  </si>
  <si>
    <t>관로구방수장치</t>
  </si>
  <si>
    <t>D80</t>
  </si>
  <si>
    <t>조</t>
  </si>
  <si>
    <t>터파기(기계90%,인력10%) 보통토사</t>
  </si>
  <si>
    <t>LBY22122401</t>
  </si>
  <si>
    <t>터파기(기계90%,인력10%)</t>
  </si>
  <si>
    <t>보통토사</t>
  </si>
  <si>
    <t>㎥</t>
  </si>
  <si>
    <t>되메우기(기계90%,인력10%) 보통토사</t>
  </si>
  <si>
    <t>LBY22122402</t>
  </si>
  <si>
    <t>되메우기(기계90%,인력10%)</t>
  </si>
  <si>
    <t>현장내잔토처리 소운반.고르기</t>
  </si>
  <si>
    <t>56930240130</t>
  </si>
  <si>
    <t>현장내잔토처리</t>
  </si>
  <si>
    <t>소운반.고르기</t>
  </si>
  <si>
    <t>모래채우기</t>
  </si>
  <si>
    <t>56930220056</t>
  </si>
  <si>
    <t>경고테프      W:100</t>
  </si>
  <si>
    <t>MM300041324</t>
  </si>
  <si>
    <t>아스팔트포장 절단 일시공량(500m)</t>
  </si>
  <si>
    <t>ECO20240918</t>
  </si>
  <si>
    <t>아스팔트포장 절단</t>
  </si>
  <si>
    <t>일시공량(500m)</t>
  </si>
  <si>
    <t>일</t>
  </si>
  <si>
    <t>아스팔트포장 소규모포장(W1000xH1000)</t>
  </si>
  <si>
    <t>ECO20240919</t>
  </si>
  <si>
    <t>아스팔트포장</t>
  </si>
  <si>
    <t>소규모포장(W1000xH1000)</t>
  </si>
  <si>
    <t>1.전기공사::1-2.동력설비공사</t>
  </si>
  <si>
    <t>▣ MCC(L-1) → P-1-1</t>
  </si>
  <si>
    <t>F-CV 2.5_㎟/3c-1 (E)-2.5_㎟(Lead)</t>
  </si>
  <si>
    <t>E1450287538</t>
  </si>
  <si>
    <t>0.6/1kv F-CV 3C×2.5㎟</t>
  </si>
  <si>
    <t>E1450927201</t>
  </si>
  <si>
    <t>접지용비닐절연전선(F-GV)</t>
  </si>
  <si>
    <t>2.5㎟</t>
  </si>
  <si>
    <t>F-CV 2.5_㎟/3c-1 (E)-2.5_㎟(일반22c)</t>
  </si>
  <si>
    <t>3</t>
  </si>
  <si>
    <t>59753017024</t>
  </si>
  <si>
    <t>1종금속제가요전선관</t>
  </si>
  <si>
    <t>22 mm 일반-방수</t>
  </si>
  <si>
    <t>F-CV 2.5_㎟/3c-1 (E)-2.5_㎟(ST 22c노출)</t>
  </si>
  <si>
    <t>59750337012</t>
  </si>
  <si>
    <t>강제전선관(노출)</t>
  </si>
  <si>
    <t>아연도 22 mm</t>
  </si>
  <si>
    <t>F-CV 2.5_㎟/3c-1(Tray)</t>
  </si>
  <si>
    <t>2종금속제가요 전선관 비닐 22mm 방수</t>
  </si>
  <si>
    <t>MM496797030</t>
  </si>
  <si>
    <t>22 mm 고장력-방수</t>
  </si>
  <si>
    <t>파이프행가 22 C</t>
  </si>
  <si>
    <t>56950120022</t>
  </si>
  <si>
    <t>파이프행가</t>
  </si>
  <si>
    <t>22 C</t>
  </si>
  <si>
    <t>▣ MCC(L-1) → P-1-2</t>
  </si>
  <si>
    <t>▣ MCC(L-1) → P-1-3</t>
  </si>
  <si>
    <t>▣ MCC(L-1) → P-2-1</t>
  </si>
  <si>
    <t>▣ MCC(L-1) → P-2-2</t>
  </si>
  <si>
    <t>▣ MCC(L-1) → P-2-3</t>
  </si>
  <si>
    <t>▣ MCC(L-1) → P-3-1</t>
  </si>
  <si>
    <t>▣ MCC(L-1) → P-3-2</t>
  </si>
  <si>
    <t>▣ MCC(L-1) → P-3-3</t>
  </si>
  <si>
    <t>▣ MCC(L-1) → P-3-4</t>
  </si>
  <si>
    <t>접지크램프(IEC 90)25sq</t>
  </si>
  <si>
    <t>E9750427015</t>
  </si>
  <si>
    <t>접지크램프(IEC 90)</t>
  </si>
  <si>
    <t>25sq</t>
  </si>
  <si>
    <t>▣ MCC(L-1) → P-4-1</t>
  </si>
  <si>
    <t>▣ MCC(L-1) → P-4-2</t>
  </si>
  <si>
    <t>▣ MCC(L-1) → P-FOG</t>
  </si>
  <si>
    <t>F-CV 2.5_㎟/4c-1 (E)-2.5_㎟(Lead)</t>
  </si>
  <si>
    <t>E1450287561</t>
  </si>
  <si>
    <t>0.6/1kv F-CV 4C×2.5㎟</t>
  </si>
  <si>
    <t>F-CV 2.5_㎟/4c-1 (E)-2.5_㎟(일반22c)</t>
  </si>
  <si>
    <t>F-CV 2.5_㎟/4c-1 (E)-2.5_㎟(ST 22c노출)</t>
  </si>
  <si>
    <t>F-CV 2.5_㎟/4c-1(Tray)</t>
  </si>
  <si>
    <t>▣ MCC(L-1) → P-UF</t>
  </si>
  <si>
    <t>전선관지지행가 22C(벽부형)</t>
  </si>
  <si>
    <t>56959000024</t>
  </si>
  <si>
    <t>전선관지지행가</t>
  </si>
  <si>
    <t>22C(벽부형)</t>
  </si>
  <si>
    <t>▣ MCC(L-1) → IR-1</t>
  </si>
  <si>
    <t>▣ MCC(L-1) → IR-2</t>
  </si>
  <si>
    <t>▣ MCC(L-1) → IR-3</t>
  </si>
  <si>
    <t>▣ MCC(L-1) → IR-4</t>
  </si>
  <si>
    <t>▣ MCC(L-1) → P-HT-1</t>
  </si>
  <si>
    <t>▣ MCC(L-1) → P-NFT-1</t>
  </si>
  <si>
    <t>▣ MCC(L-1) → P-DR-1</t>
  </si>
  <si>
    <t>▣ MCC(L-1) → P-DR-2</t>
  </si>
  <si>
    <t>▣ MCC(L-1) → P-DR-3</t>
  </si>
  <si>
    <t>▣ MCC(L-1) → OHD-1</t>
  </si>
  <si>
    <t>F-CV 2.5_㎟/2c-1 (E)-2.5_㎟(Lead)</t>
  </si>
  <si>
    <t>E1450287521</t>
  </si>
  <si>
    <t>0.6/1kv F-CV 2C×2.5㎟</t>
  </si>
  <si>
    <t>F-CV 2.5_㎟/2c-1(Tray)</t>
  </si>
  <si>
    <t>Junction BOX</t>
  </si>
  <si>
    <t>61455137894</t>
  </si>
  <si>
    <t>정션 박스</t>
  </si>
  <si>
    <t>100*100*50</t>
  </si>
  <si>
    <t>▣ MCC(L-1) → LCP-1</t>
  </si>
  <si>
    <t>F-CV 6_㎟/4c-1 (E)-2.5_㎟(Lead)</t>
  </si>
  <si>
    <t>E1450287563</t>
  </si>
  <si>
    <t>0.6/1kv F-CV 4C×6㎟</t>
  </si>
  <si>
    <t>F-CV 6_㎟/4c-1(Tray)</t>
  </si>
  <si>
    <t>환경제어반;LCP-1;EA</t>
  </si>
  <si>
    <t>MM032697156</t>
  </si>
  <si>
    <t>환경제어반</t>
  </si>
  <si>
    <t>LCP-1</t>
  </si>
  <si>
    <t>환경제어반설치;LCP-1;EA</t>
  </si>
  <si>
    <t>MM032894989</t>
  </si>
  <si>
    <t>환경제어반설치</t>
  </si>
  <si>
    <t>▣ MCC(L-1) → LCP-2</t>
  </si>
  <si>
    <t>환경제어반;LCP-2;EA</t>
  </si>
  <si>
    <t>MM032697157</t>
  </si>
  <si>
    <t>LCP-2</t>
  </si>
  <si>
    <t>환경제어반설치;LCP-2;EA</t>
  </si>
  <si>
    <t>MM032894990</t>
  </si>
  <si>
    <t>▣ MCC(L-1) → LCP-3</t>
  </si>
  <si>
    <t>환경제어반;LCP-3;EA</t>
  </si>
  <si>
    <t>MM032697158</t>
  </si>
  <si>
    <t>LCP-3</t>
  </si>
  <si>
    <t>환경제어반설치;LCP-3;EA</t>
  </si>
  <si>
    <t>MM032894991</t>
  </si>
  <si>
    <t>▣ LCP-1 → P-VM-1</t>
  </si>
  <si>
    <t>F-CV 2.5_㎟/4c-1(Lead)</t>
  </si>
  <si>
    <t>F-CV 2.5_㎟/4c-1(일반22c)</t>
  </si>
  <si>
    <t>FCVV-SB 1.5_㎟/3c-1(Lead)</t>
  </si>
  <si>
    <t>61450358505</t>
  </si>
  <si>
    <t>난연제어케이블</t>
  </si>
  <si>
    <t>F-CVV-SB 3Cx1.5㎟</t>
  </si>
  <si>
    <t>FCVV-SB 1.5_㎟/3c-1(방수22c)</t>
  </si>
  <si>
    <t>FCVV-SB 1.5_㎟/3c-1(Tray)</t>
  </si>
  <si>
    <t>▣ LCP-1 → P-VM-2</t>
  </si>
  <si>
    <t>▣ LCP-1 → P-SM-1</t>
  </si>
  <si>
    <t>▣ LCP-1 → P-SM-2</t>
  </si>
  <si>
    <t>▣ LCP-1 → P-SM-3</t>
  </si>
  <si>
    <t>▣ LCP-1 → P-UD-1</t>
  </si>
  <si>
    <t>▣ LCP-1 → P-UD-2</t>
  </si>
  <si>
    <t>▣ LCP-2 → P-VM-3</t>
  </si>
  <si>
    <t>▣ LCP-2 → P-VM-4</t>
  </si>
  <si>
    <t>▣ LCP-2 → P-SM-4</t>
  </si>
  <si>
    <t>▣ LCP-2 → P-SM-5</t>
  </si>
  <si>
    <t>▣ LCP-2 → P-SM-6</t>
  </si>
  <si>
    <t>▣ LCP-3 → P-VM-5</t>
  </si>
  <si>
    <t>▣ LCP-3 → P-VM-6</t>
  </si>
  <si>
    <t>▣ LCP-3 → P-SM-7</t>
  </si>
  <si>
    <t>▣ LCP-3 → P-SM-8</t>
  </si>
  <si>
    <t>▣ LCP-3 → P-SM-9</t>
  </si>
  <si>
    <t>▣ LCP-1 → P-VM1</t>
  </si>
  <si>
    <t>▣ LCP-1 → P-SM1</t>
  </si>
  <si>
    <t>▣ LCP-1 → P-RB1</t>
  </si>
  <si>
    <t>▣ LCP-1 → P-RB2</t>
  </si>
  <si>
    <t>▣ LCP-1 → P-RB3</t>
  </si>
  <si>
    <t>▣ LCP-1 → P-RB4</t>
  </si>
  <si>
    <t>▣ LCP-1 → P-RB5</t>
  </si>
  <si>
    <t>▣ LCP-1 → P-RB6</t>
  </si>
  <si>
    <t>▣ LCP-1 → P-RB7</t>
  </si>
  <si>
    <t>▣ LCP-2 → P-VM2</t>
  </si>
  <si>
    <t>▣ LCP-2 → P-SM2</t>
  </si>
  <si>
    <t>▣ LCP-2 → P-RB8</t>
  </si>
  <si>
    <t>▣ LCP-2 → P-RB9</t>
  </si>
  <si>
    <t>▣ LCP-2 → P-RB10</t>
  </si>
  <si>
    <t>▣ LCP-2 → P-RB11</t>
  </si>
  <si>
    <t>▣ LCP-2 → P-RB12</t>
  </si>
  <si>
    <t>▣ LCP-2 → P-RB13</t>
  </si>
  <si>
    <t>▣ LCP-2 → P-RB14</t>
  </si>
  <si>
    <t>▣ LCP-3 → P-VM3</t>
  </si>
  <si>
    <t>▣ LCP-3 → P-SM3</t>
  </si>
  <si>
    <t>▣ LCP-3 → P-RB15</t>
  </si>
  <si>
    <t>▣ LCP-3 → P-RB16</t>
  </si>
  <si>
    <t>▣ LCP-3 → P-RB17</t>
  </si>
  <si>
    <t>▣ LCP-3 → P-RB18</t>
  </si>
  <si>
    <t>▣ LCP-3 → P-RB19</t>
  </si>
  <si>
    <t>▣ LCP-3 → P-RB20</t>
  </si>
  <si>
    <t>▣ LCP-3 → P-RB21</t>
  </si>
  <si>
    <t>▣ LCP-3 → P-RB22</t>
  </si>
  <si>
    <t>▣ LCP-3 → P-RB23</t>
  </si>
  <si>
    <t>▣ LCP-3 → P-RB24</t>
  </si>
  <si>
    <t>▣ P-FAN-1 → LCP-1</t>
  </si>
  <si>
    <t>F-CV 2.5_㎟/2c-1(Lead)</t>
  </si>
  <si>
    <t>접지용비닐절연전선(F-GV) 2.5㎟</t>
  </si>
  <si>
    <t>SUS WIRE;3Φ;M</t>
  </si>
  <si>
    <t>MM933368902</t>
  </si>
  <si>
    <t>SUS WIRE</t>
  </si>
  <si>
    <t>3Φ</t>
  </si>
  <si>
    <t>케이블타이 140mm</t>
  </si>
  <si>
    <t>MM300042161</t>
  </si>
  <si>
    <t>케이블타이</t>
  </si>
  <si>
    <t>140mm</t>
  </si>
  <si>
    <t>방우콘센트 매입-접지형,250V 1구</t>
  </si>
  <si>
    <t>59350317207</t>
  </si>
  <si>
    <t>방우콘센트</t>
  </si>
  <si>
    <t>매입-접지형, 250V 1구</t>
  </si>
  <si>
    <t>▣ P-FAN-2 → LCP-2</t>
  </si>
  <si>
    <t>▣ P-FAN-3 → LCP-3</t>
  </si>
  <si>
    <t>▣ LCP-1 → P-HD1</t>
  </si>
  <si>
    <t>▣ LCP-2 → P-HD2</t>
  </si>
  <si>
    <t>▣ LCP-3 → P-HD3</t>
  </si>
  <si>
    <t>▣ LCP-1 → P-CO2-1</t>
  </si>
  <si>
    <t>F-CV 2.5_㎟/2c-1 (E)-2.5_㎟(일반22c)</t>
  </si>
  <si>
    <t>▣ LCP-2 → P-CO2-2</t>
  </si>
  <si>
    <t>▣ LCP-3 → P-CO2-3</t>
  </si>
  <si>
    <t>▣ LCP-1 → P-FCU-1</t>
  </si>
  <si>
    <t>▣ LCP-2 → P-FCU-2</t>
  </si>
  <si>
    <t>▣ LCP-3 → P-FCU-3</t>
  </si>
  <si>
    <t>▣ CABLE TRAY(1층)</t>
  </si>
  <si>
    <t>Hi-Tec Tray 분체 STRAIGHT W200x60Hx1.2t</t>
  </si>
  <si>
    <t>59751817372</t>
  </si>
  <si>
    <t>Hi-Tec Tray(분체도장)</t>
  </si>
  <si>
    <t>STRAIGHT, W200x60Hx1.2t</t>
  </si>
  <si>
    <t>Hi-Tec Tray 분체 STRAIGHT W400x60Hx1.2t</t>
  </si>
  <si>
    <t>59751817374</t>
  </si>
  <si>
    <t>STRAIGHT, W400x60Hx1.2t</t>
  </si>
  <si>
    <t>Hi-Tec Tray(분체도장) COVER,W200</t>
  </si>
  <si>
    <t>59751817390</t>
  </si>
  <si>
    <t>COVER, W200</t>
  </si>
  <si>
    <t>Hi-Tec Tray(분체도장) COVER,W400</t>
  </si>
  <si>
    <t>59751817392</t>
  </si>
  <si>
    <t>COVER, W400</t>
  </si>
  <si>
    <t>Hi-Tec 부속 분체 JOINER SET W200 x H60</t>
  </si>
  <si>
    <t>59754968474</t>
  </si>
  <si>
    <t>Hi-Tec Tray부속(분체도장)</t>
  </si>
  <si>
    <t>JOINER SET, W200 x H60</t>
  </si>
  <si>
    <t>Hi-Tec 부속 분체 JOINER SET W400 x H60</t>
  </si>
  <si>
    <t>59754968476</t>
  </si>
  <si>
    <t>JOINER SET, W400 x H60</t>
  </si>
  <si>
    <t>Hi-Tec Tray부속 SHANK BOLT &amp; NUT,아연도</t>
  </si>
  <si>
    <t>59754968553</t>
  </si>
  <si>
    <t>Hi-Tec Tray부속품</t>
  </si>
  <si>
    <t>SHANK BOLT &amp; NUT, 아연도</t>
  </si>
  <si>
    <t>Hi-Tec Tray부속품 BONDING JUMPER,WIRE</t>
  </si>
  <si>
    <t>59754968552</t>
  </si>
  <si>
    <t>BONDING JUMPER, WIRE</t>
  </si>
  <si>
    <t>케이블트레이지지대 W200-1단</t>
  </si>
  <si>
    <t>56950160200</t>
  </si>
  <si>
    <t>케이블트레이지지대</t>
  </si>
  <si>
    <t>W200-1단</t>
  </si>
  <si>
    <t>케이블트레이지지대 W400-1단</t>
  </si>
  <si>
    <t>56950160400</t>
  </si>
  <si>
    <t>W400-1단</t>
  </si>
  <si>
    <t>(E)-25_㎟(Tray)</t>
  </si>
  <si>
    <t>E1450927206</t>
  </si>
  <si>
    <t>25㎟</t>
  </si>
  <si>
    <t>▣ CABLE TRAY(2층)</t>
  </si>
  <si>
    <t>▣ MCC(L-1) → L-1-1</t>
  </si>
  <si>
    <t>F-CV 10_㎟/2c-1 (E)-10_㎟(Lead)</t>
  </si>
  <si>
    <t>E1450287524</t>
  </si>
  <si>
    <t>0.6/1kv F-CV 2C×10㎟</t>
  </si>
  <si>
    <t>E1450927204</t>
  </si>
  <si>
    <t>10㎟</t>
  </si>
  <si>
    <t>F-CV 10_㎟/2c-1 (E)-10_㎟(CD 28cKS)</t>
  </si>
  <si>
    <t>59753097004</t>
  </si>
  <si>
    <t>합성수지제 가요전선관</t>
  </si>
  <si>
    <t>CD-난연성 28㎜</t>
  </si>
  <si>
    <t>F-CV 10_㎟/2c-1(Tray)</t>
  </si>
  <si>
    <t>러그단자 동관단자 2 HOLE 10 ㎟</t>
  </si>
  <si>
    <t>E9400177021</t>
  </si>
  <si>
    <t>동관단자 2 HOLE 10 ㎟</t>
  </si>
  <si>
    <t>▣ MCC(L-1) → P1(실외기)</t>
  </si>
  <si>
    <t>F-CV 6_㎟/4c-1 (E)-6_㎟(Lead)</t>
  </si>
  <si>
    <t>E1450927203</t>
  </si>
  <si>
    <t>6㎟</t>
  </si>
  <si>
    <t>F-CV 6_㎟/4c-1 (E)-6_㎟(방수22c)</t>
  </si>
  <si>
    <t>F-CV 6_㎟/4c-1 (E)-6_㎟(ST 22c노출)</t>
  </si>
  <si>
    <t>1종금속제가요 전선관 비닐 22mm 방수</t>
  </si>
  <si>
    <t>풀박스 100x100x100</t>
  </si>
  <si>
    <t>59753857021</t>
  </si>
  <si>
    <t>풀박스</t>
  </si>
  <si>
    <t>100×100×100</t>
  </si>
  <si>
    <t>▣ MCC(L-1) → P2(실외기)</t>
  </si>
  <si>
    <t>F-CV 4_㎟/2c-1 (E)-4_㎟(Lead)</t>
  </si>
  <si>
    <t>E1450287522</t>
  </si>
  <si>
    <t>0.6/1kv F-CV 2C×4㎟</t>
  </si>
  <si>
    <t>E1450927202</t>
  </si>
  <si>
    <t>4㎟</t>
  </si>
  <si>
    <t>F-CV 4_㎟/2c-1 (E)-4_㎟(방수22c)</t>
  </si>
  <si>
    <t>F-CV 4_㎟/2c-1 (E)-4_㎟(ST 22c노출)</t>
  </si>
  <si>
    <t>F-CV 4_㎟/2c-1(Tray)</t>
  </si>
  <si>
    <t>1.전기공사::1-3.열선공사</t>
  </si>
  <si>
    <t>▣ HC-2 → P-1</t>
  </si>
  <si>
    <t>F-CV 4_㎟/2c-1(Lead)</t>
  </si>
  <si>
    <t>F-CV 4_㎟/2c-1(방수22c)</t>
  </si>
  <si>
    <t>1종금속제가요전선관 22 mm 방수</t>
  </si>
  <si>
    <t>히팅코일;40W/M;m</t>
  </si>
  <si>
    <t>MM032697159</t>
  </si>
  <si>
    <t>히팅코일</t>
  </si>
  <si>
    <t>40W/M</t>
  </si>
  <si>
    <t>히팅코일제어반;HC-2;EA</t>
  </si>
  <si>
    <t>MM032697161</t>
  </si>
  <si>
    <t>히팅코일제어반</t>
  </si>
  <si>
    <t>HC-2</t>
  </si>
  <si>
    <t>히팅코일제어반설치;HC-2;EA</t>
  </si>
  <si>
    <t>MM032894996</t>
  </si>
  <si>
    <t>히팅코일제어반설치</t>
  </si>
  <si>
    <t>▣ HC-2 → P-2</t>
  </si>
  <si>
    <t>▣ HC-2 → P-3</t>
  </si>
  <si>
    <t>▣ HC-2 → HC-1</t>
  </si>
  <si>
    <t>F-CV 6_㎟/4c-1 (E)-6_㎟(Tray)</t>
  </si>
  <si>
    <t>히팅코일제어반;HC-1;EA</t>
  </si>
  <si>
    <t>MM032697160</t>
  </si>
  <si>
    <t>HC-1</t>
  </si>
  <si>
    <t>히팅코일제어반설치;HC-1;EA</t>
  </si>
  <si>
    <t>MM032894995</t>
  </si>
  <si>
    <t>▣ MCC(L-1) → HC-1</t>
  </si>
  <si>
    <t>▣ CABLE TRAY(옥외)</t>
  </si>
  <si>
    <t>케이블트레이 STRAIGHT,St W200x100Hx2.3t</t>
  </si>
  <si>
    <t>59751817211</t>
  </si>
  <si>
    <t>케이블트레이</t>
  </si>
  <si>
    <t>STRAIGHT,St W200x100Hx2.3t</t>
  </si>
  <si>
    <t>케이블트레이 COVER,St W200</t>
  </si>
  <si>
    <t>59751817333</t>
  </si>
  <si>
    <t>COVER,St W200</t>
  </si>
  <si>
    <t>트레이부품 H. ELBOW,St,W200x100Hx2.3t</t>
  </si>
  <si>
    <t>59754967006</t>
  </si>
  <si>
    <t>케이블트레이부속품</t>
  </si>
  <si>
    <t>H. ELBOW, St,W200x100Hx2.3t</t>
  </si>
  <si>
    <t>트레이부속품 JOINT CONNEC.아연도100Hx2.3</t>
  </si>
  <si>
    <t>59754967501</t>
  </si>
  <si>
    <t>JOINT CONNEC.아연도100Hx2.3</t>
  </si>
  <si>
    <t>트레이부속품 SHANK BOLT &amp; NUT,아연</t>
  </si>
  <si>
    <t>59754967521</t>
  </si>
  <si>
    <t>트레이부속품 BONDING JUMPER,35㎟</t>
  </si>
  <si>
    <t>59754967561</t>
  </si>
  <si>
    <t>BONDING JUMPER, 35㎟</t>
  </si>
  <si>
    <t>EPS SUPPORT W200-1단</t>
  </si>
  <si>
    <t>56950170113</t>
  </si>
  <si>
    <t>EPS SUPPORT</t>
  </si>
  <si>
    <t>1.전기공사::1-4.접지공사</t>
  </si>
  <si>
    <t>전기용 연동연선(BC) 50㎟</t>
  </si>
  <si>
    <t>MM449604035</t>
  </si>
  <si>
    <t>전기용 연동연선(BC)</t>
  </si>
  <si>
    <t>50㎟</t>
  </si>
  <si>
    <t>접지공사 1,2종</t>
  </si>
  <si>
    <t>8</t>
  </si>
  <si>
    <t>56950220100</t>
  </si>
  <si>
    <t>접지공사</t>
  </si>
  <si>
    <t>1,2종</t>
  </si>
  <si>
    <t>접지용비닐절연전선(F-GV) 50㎟</t>
  </si>
  <si>
    <t>E1450927209</t>
  </si>
  <si>
    <t>러그단자 동관단자 2 HOLE 50 ㎟</t>
  </si>
  <si>
    <t>E9400177025</t>
  </si>
  <si>
    <t>동관단자 2 HOLE 50 ㎟</t>
  </si>
  <si>
    <t>1.전기공사::1-5.전등설비공사</t>
  </si>
  <si>
    <t>▣ 1층</t>
  </si>
  <si>
    <t>▣ LCP-1 → L1</t>
  </si>
  <si>
    <t>HFIX 2.5_㎟-3(Lead)</t>
  </si>
  <si>
    <t>E1450667012</t>
  </si>
  <si>
    <t>450/750V 내열비닐절연전선</t>
  </si>
  <si>
    <t>HFIX 2.5㎟</t>
  </si>
  <si>
    <t>HFIX 2.5_㎟-3(Tray)</t>
  </si>
  <si>
    <t>조명기구 (4각 BOX) TYPE-A(방습)</t>
  </si>
  <si>
    <t>5</t>
  </si>
  <si>
    <t>MM032730430</t>
  </si>
  <si>
    <t>조명기구</t>
  </si>
  <si>
    <t>TYPE-A(방습)</t>
  </si>
  <si>
    <t>59400247002</t>
  </si>
  <si>
    <t>와이어콘넥터</t>
  </si>
  <si>
    <t>6 ㎟ x 2가닥</t>
  </si>
  <si>
    <t>조명기구설치;TYPE-A(방습);EA</t>
  </si>
  <si>
    <t>MM032897964</t>
  </si>
  <si>
    <t>조명기구설치</t>
  </si>
  <si>
    <t>▣ LCP-2 → L1</t>
  </si>
  <si>
    <t>▣ LCP-3 → L1</t>
  </si>
  <si>
    <t>▣ MCC(L-1) → L1</t>
  </si>
  <si>
    <t>HFIX 2.5-2 E-2.5 (CD 16C)</t>
  </si>
  <si>
    <t>MM481669624</t>
  </si>
  <si>
    <t>HFIX 1.78mm(2.5㎟)</t>
  </si>
  <si>
    <t>59753097002</t>
  </si>
  <si>
    <t>CD-난연성 16㎜</t>
  </si>
  <si>
    <t>구간 접속</t>
  </si>
  <si>
    <t>HFIX 2.5-2 E-2.5(접속선)</t>
  </si>
  <si>
    <t>HFIX 2.5-3 E-2.5 (CD 16C)</t>
  </si>
  <si>
    <t>HFIX 2.5-3 E-2.5(접속선)</t>
  </si>
  <si>
    <t>HFIX 2.5-4 E-2.5 (CD 22C)</t>
  </si>
  <si>
    <t>59753097003</t>
  </si>
  <si>
    <t>CD-난연성 22㎜</t>
  </si>
  <si>
    <t>HFIX 2.5-4 E-2.5(접속선)</t>
  </si>
  <si>
    <t>HFIX 2.5-5 E-2.5 (CD 22C)</t>
  </si>
  <si>
    <t>HFIX 2.5-5 E-2.5(접속선)</t>
  </si>
  <si>
    <t>HFIX 2.5-7 E-2.5 (CD 22C)</t>
  </si>
  <si>
    <t>HFIX 2.5-7 E-2.5(접속선)</t>
  </si>
  <si>
    <t>HFIX 2.5-8 E-2.5 (CD 22C)</t>
  </si>
  <si>
    <t>HFIX 2.5-8 E-2.5(접속선)</t>
  </si>
  <si>
    <t>HFIX 2.5-9 E-2.5 (CD 28C)</t>
  </si>
  <si>
    <t>HFIX 2.5-9 E-2.5(접속선)</t>
  </si>
  <si>
    <t>단로 스위치 4구(일반)</t>
  </si>
  <si>
    <t>59301517004</t>
  </si>
  <si>
    <t>매입스위치</t>
  </si>
  <si>
    <t>250V 1로4구</t>
  </si>
  <si>
    <t>59753777111</t>
  </si>
  <si>
    <t>스위치박스</t>
  </si>
  <si>
    <t>2 개용 54 mm</t>
  </si>
  <si>
    <t>단로 스위치 3구(일반)</t>
  </si>
  <si>
    <t>59301517003</t>
  </si>
  <si>
    <t>250V 1로3구</t>
  </si>
  <si>
    <t>59753777102</t>
  </si>
  <si>
    <t>1 개용 54 mm</t>
  </si>
  <si>
    <t>HFIX 2.5-2 E-2.5 (CD 16C)귀로 벽체</t>
  </si>
  <si>
    <t>HFIX 2.5-2 E-2.5 (PNL 내부결선)</t>
  </si>
  <si>
    <t>HFIX 2.5-4 (CD 22C)스위치 벽체</t>
  </si>
  <si>
    <t>HFIX 2.5-5 (CD 22C)스위치 벽체</t>
  </si>
  <si>
    <t>조명기구 (4각 BOX) TYPE-B</t>
  </si>
  <si>
    <t>MM032730784</t>
  </si>
  <si>
    <t>TYPE-B</t>
  </si>
  <si>
    <t>59753767041</t>
  </si>
  <si>
    <t>아우트렛박스</t>
  </si>
  <si>
    <t>중형4각 54㎜</t>
  </si>
  <si>
    <t>59753767231</t>
  </si>
  <si>
    <t>아우트렛박스 커버</t>
  </si>
  <si>
    <t>커버, 4각, 평형</t>
  </si>
  <si>
    <t>4</t>
  </si>
  <si>
    <t>E1450667003</t>
  </si>
  <si>
    <t>HFIX 2.25mm(4㎟)</t>
  </si>
  <si>
    <t>조명기구 (8각 BOX) TYPE-B</t>
  </si>
  <si>
    <t>59753767011</t>
  </si>
  <si>
    <t>8각 54㎜</t>
  </si>
  <si>
    <t>59753767201</t>
  </si>
  <si>
    <t>커버, 8각, 평형</t>
  </si>
  <si>
    <t>조명기구설치;TYPE-B;EA</t>
  </si>
  <si>
    <t>MM032897965</t>
  </si>
  <si>
    <t>조명기구 (벽등) TYPE-D</t>
  </si>
  <si>
    <t>MM032730435</t>
  </si>
  <si>
    <t>TYPE-D</t>
  </si>
  <si>
    <t>조명기구설치;TYPE-D(벽등);EA</t>
  </si>
  <si>
    <t>MM032897968</t>
  </si>
  <si>
    <t>TYPE-D(벽등)</t>
  </si>
  <si>
    <t>세대단자함 30A(Main),5회로</t>
  </si>
  <si>
    <t>59753867004</t>
  </si>
  <si>
    <t>세대단자함</t>
  </si>
  <si>
    <t>30A(Main), 5회로</t>
  </si>
  <si>
    <t>▣ 2층</t>
  </si>
  <si>
    <t>▣ L-1-1 → L1</t>
  </si>
  <si>
    <t>HFIX 2.5-2 E-2.5</t>
  </si>
  <si>
    <t>HFIX 2.5-5 E-2.5</t>
  </si>
  <si>
    <t>HFIX 2.5-3 E-2.5</t>
  </si>
  <si>
    <t>단로 스위치 1구(일반)</t>
  </si>
  <si>
    <t>59301517001</t>
  </si>
  <si>
    <t>250V 1로1구</t>
  </si>
  <si>
    <t>단로 스위치 2구(일반)</t>
  </si>
  <si>
    <t>59301517002</t>
  </si>
  <si>
    <t>250V 1로2구</t>
  </si>
  <si>
    <t>HFIX 2.5-2 (HI 16C)귀로 벽체</t>
  </si>
  <si>
    <t>59751467012</t>
  </si>
  <si>
    <t>경질비닐전선관</t>
  </si>
  <si>
    <t>HI 16 mm</t>
  </si>
  <si>
    <t>HFIX 2.5-2 (HI 16C)환풍기 벽체</t>
  </si>
  <si>
    <t>HFIX 2.5-2 (PNL 내부결선)</t>
  </si>
  <si>
    <t>HFIX 2.5-2 (HI 16C)스위치 벽체</t>
  </si>
  <si>
    <t>HFIX 2.5-3 (HI 16C)스위치 벽체</t>
  </si>
  <si>
    <t>HFIX 2.5-5 (HI 22C)스위치 벽체</t>
  </si>
  <si>
    <t>59751467013</t>
  </si>
  <si>
    <t>HI 22 mm</t>
  </si>
  <si>
    <t>조명기구 (4각 BOX) TYPE-B1(직부)</t>
  </si>
  <si>
    <t>MM032730432</t>
  </si>
  <si>
    <t>TYPE-B1(직부)</t>
  </si>
  <si>
    <t>조명기구 (8각 BOX) TYPE-B1(직부)</t>
  </si>
  <si>
    <t>19</t>
  </si>
  <si>
    <t>조명기구설치;TYPE-B1(직부);EA</t>
  </si>
  <si>
    <t>MM032897966</t>
  </si>
  <si>
    <t>조명기구 (4각 BOX) TYPE-C(다운)</t>
  </si>
  <si>
    <t>MM032730433</t>
  </si>
  <si>
    <t>TYPE-C(다운)</t>
  </si>
  <si>
    <t>59753017003</t>
  </si>
  <si>
    <t>16 mm 일반-비방수</t>
  </si>
  <si>
    <t>59753017043</t>
  </si>
  <si>
    <t>커넥터, 16 mm 일반-비방수</t>
  </si>
  <si>
    <t>6</t>
  </si>
  <si>
    <t>7</t>
  </si>
  <si>
    <t>조명기구 (8각 BOX) TYPE-C(다운)</t>
  </si>
  <si>
    <t>10</t>
  </si>
  <si>
    <t>조명기구설치;TYPE-C(다운);EA</t>
  </si>
  <si>
    <t>MM032897967</t>
  </si>
  <si>
    <t>1.전기공사::1-6.전열설비공사</t>
  </si>
  <si>
    <t>MCC(L-1) → R1</t>
  </si>
  <si>
    <t>HFIX 4-2 E-2.5 (CD 16C)</t>
  </si>
  <si>
    <t>HFIX 4-2 E-2.5(접속선)</t>
  </si>
  <si>
    <t>HFIX 4-2 E-2.5 (CD 16C) 귀로</t>
  </si>
  <si>
    <t>220v 2구 콘센트 벽체(말단 H:0.5m)-CD2</t>
  </si>
  <si>
    <t>MM300040259</t>
  </si>
  <si>
    <t>승압용 54mm</t>
  </si>
  <si>
    <t>59350317206</t>
  </si>
  <si>
    <t>콘센트</t>
  </si>
  <si>
    <t>매입-접지형, 250V 2구</t>
  </si>
  <si>
    <t>220v 2구 콘센트 벽체(중간 H:0.5m)-CD2</t>
  </si>
  <si>
    <t>59753767281</t>
  </si>
  <si>
    <t>커버, 4각,2개용S/W (오목)</t>
  </si>
  <si>
    <t>MCC(L-1) → R2</t>
  </si>
  <si>
    <t>F-CV 10_㎟/4c-1 (E)-10_㎟(Lead)</t>
  </si>
  <si>
    <t>E1450287564</t>
  </si>
  <si>
    <t>0.6/1kv F-CV 4C×10㎟</t>
  </si>
  <si>
    <t>F-CV 10_㎟/4c-1 (E)-10_㎟(Tray)</t>
  </si>
  <si>
    <t>방우형콘센트;5PIN;EA</t>
  </si>
  <si>
    <t>MM968878787</t>
  </si>
  <si>
    <t>방우형콘센트</t>
  </si>
  <si>
    <t>5PIN</t>
  </si>
  <si>
    <t>PVC BOX SW 1G SW 1구</t>
  </si>
  <si>
    <t>MM300003401</t>
  </si>
  <si>
    <t>PVC BOX SW 1G</t>
  </si>
  <si>
    <t>SW 1구</t>
  </si>
  <si>
    <t>플라스틱콘트롤박스;100x130x70;EA</t>
  </si>
  <si>
    <t>MM900709549</t>
  </si>
  <si>
    <t>플라스틱콘트롤박스</t>
  </si>
  <si>
    <t>100x130x70</t>
  </si>
  <si>
    <t>LCP-1 → R1</t>
  </si>
  <si>
    <t>LCP-2 → R1</t>
  </si>
  <si>
    <t>LCP-3 → R1</t>
  </si>
  <si>
    <t>L-1-1 → R1</t>
  </si>
  <si>
    <t>220v 방우콘센트 벽체(말단 H:0.5m)-CD</t>
  </si>
  <si>
    <t>59350317208</t>
  </si>
  <si>
    <t>220v 방우콘센트 벽체(중간 H:0.5m)-CD</t>
  </si>
  <si>
    <t>220v 2구 콘센트 벽체(중간 H:0.5m)-CD</t>
  </si>
  <si>
    <t>L-1-1 → A/C</t>
  </si>
  <si>
    <t>스위치 박스(SW 1구)</t>
  </si>
  <si>
    <t>박스 커버(SW 1구 평커버)</t>
  </si>
  <si>
    <t>59753767271</t>
  </si>
  <si>
    <t>커버, 4각,1개용S/W (평)</t>
  </si>
  <si>
    <t>L-1-1 → P1</t>
  </si>
  <si>
    <t>L-1-1 → P2</t>
  </si>
  <si>
    <t>F-CV 4_㎟/2c-1 (E)-4_㎟(CD 16c)</t>
  </si>
  <si>
    <t>콘센트 둥근형(노출),250V1구접지</t>
  </si>
  <si>
    <t>59350317301</t>
  </si>
  <si>
    <t>둥근형(노출),250V1구접지</t>
  </si>
  <si>
    <t>전선관</t>
  </si>
  <si>
    <t>관로구</t>
  </si>
  <si>
    <t>케이블</t>
  </si>
  <si>
    <t>경고테프</t>
  </si>
  <si>
    <t>맨홀</t>
  </si>
  <si>
    <t>현장잔토</t>
  </si>
  <si>
    <t>F-CV120_㎟/1c</t>
  </si>
  <si>
    <t>모래</t>
  </si>
  <si>
    <t>아스팔트포장절단</t>
  </si>
  <si>
    <t>No</t>
  </si>
  <si>
    <t>산 출 목 록 / 산 출 수 식</t>
  </si>
  <si>
    <t>단위/계</t>
  </si>
  <si>
    <t>(지중)</t>
  </si>
  <si>
    <t>방수장치</t>
  </si>
  <si>
    <t>F-CV</t>
  </si>
  <si>
    <t>동2홀</t>
  </si>
  <si>
    <t>1000</t>
  </si>
  <si>
    <t>소운반</t>
  </si>
  <si>
    <t>4열동시포설</t>
  </si>
  <si>
    <t>ELP80c</t>
  </si>
  <si>
    <t>120_㎟/1c</t>
  </si>
  <si>
    <t>W:100</t>
  </si>
  <si>
    <t>120㎟</t>
  </si>
  <si>
    <t>100x100</t>
  </si>
  <si>
    <t>고르기</t>
  </si>
  <si>
    <t>m</t>
  </si>
  <si>
    <t>채우기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</si>
  <si>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</si>
  <si>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</si>
  <si>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</si>
  <si>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</si>
  <si>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</si>
  <si>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</si>
  <si>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</si>
  <si>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</si>
  <si>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</si>
  <si>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21</t>
  </si>
  <si>
    <t>산출계</t>
  </si>
  <si>
    <t>소계</t>
  </si>
  <si>
    <t>소계*(1)[공종]개소</t>
  </si>
  <si>
    <t>1종가요</t>
  </si>
  <si>
    <t>Junction</t>
  </si>
  <si>
    <t>Hi-Tec</t>
  </si>
  <si>
    <t>접지전선</t>
  </si>
  <si>
    <t>난연제어</t>
  </si>
  <si>
    <t>방우콘</t>
  </si>
  <si>
    <t>접지</t>
  </si>
  <si>
    <t>파이프</t>
  </si>
  <si>
    <t>트레이</t>
  </si>
  <si>
    <t>SUSWIRE</t>
  </si>
  <si>
    <t>(노출)</t>
  </si>
  <si>
    <t>(KS)</t>
  </si>
  <si>
    <t>분체1.2t</t>
  </si>
  <si>
    <t>Tray커버</t>
  </si>
  <si>
    <t>분체쬬인</t>
  </si>
  <si>
    <t>BONDING</t>
  </si>
  <si>
    <t>샹크(ST)</t>
  </si>
  <si>
    <t>F-GV</t>
  </si>
  <si>
    <t>FCVV-SB</t>
  </si>
  <si>
    <t>매입접지</t>
  </si>
  <si>
    <t>크램프</t>
  </si>
  <si>
    <t>SJCT140MM</t>
  </si>
  <si>
    <t>행거</t>
  </si>
  <si>
    <t>지지대</t>
  </si>
  <si>
    <t>지지행가</t>
  </si>
  <si>
    <t>ST22c</t>
  </si>
  <si>
    <t>CD28c</t>
  </si>
  <si>
    <t>방수22c</t>
  </si>
  <si>
    <t>고방22c</t>
  </si>
  <si>
    <t>BOX</t>
  </si>
  <si>
    <t>100</t>
  </si>
  <si>
    <t>W200x60H</t>
  </si>
  <si>
    <t>W400x60H</t>
  </si>
  <si>
    <t>분체W200</t>
  </si>
  <si>
    <t>분체W400</t>
  </si>
  <si>
    <t>W200xH60</t>
  </si>
  <si>
    <t>W400xH60</t>
  </si>
  <si>
    <t>점퍼WIRE</t>
  </si>
  <si>
    <t>볼트너트</t>
  </si>
  <si>
    <t>2.5_㎟</t>
  </si>
  <si>
    <t>4_㎟</t>
  </si>
  <si>
    <t>6_㎟</t>
  </si>
  <si>
    <t>10_㎟</t>
  </si>
  <si>
    <t>25_㎟</t>
  </si>
  <si>
    <t>2.5_㎟/2c</t>
  </si>
  <si>
    <t>4_㎟/2c</t>
  </si>
  <si>
    <t>10_㎟/2c</t>
  </si>
  <si>
    <t>2.5_㎟/3c</t>
  </si>
  <si>
    <t>2.5_㎟/4c</t>
  </si>
  <si>
    <t>6_㎟/4c</t>
  </si>
  <si>
    <t>1.5_㎟/3c</t>
  </si>
  <si>
    <t>1구250V</t>
  </si>
  <si>
    <t>22c</t>
  </si>
  <si>
    <t>W200</t>
  </si>
  <si>
    <t>W400</t>
  </si>
  <si>
    <t>22C벽부형</t>
  </si>
  <si>
    <t>Tray부속</t>
  </si>
  <si>
    <t>EPS</t>
  </si>
  <si>
    <t>ST2.3t</t>
  </si>
  <si>
    <t>커버ST</t>
  </si>
  <si>
    <t>H엘보2.3</t>
  </si>
  <si>
    <t>쬬인커넥</t>
  </si>
  <si>
    <t>200x100H</t>
  </si>
  <si>
    <t>100Hx2.3</t>
  </si>
  <si>
    <t>점퍼35㎟</t>
  </si>
  <si>
    <t>BC</t>
  </si>
  <si>
    <t>50_㎟</t>
  </si>
  <si>
    <t>아우트렛</t>
  </si>
  <si>
    <t>스위치</t>
  </si>
  <si>
    <t>박스커버</t>
  </si>
  <si>
    <t>전선</t>
  </si>
  <si>
    <t>매입</t>
  </si>
  <si>
    <t>세대단자</t>
  </si>
  <si>
    <t>와이어</t>
  </si>
  <si>
    <t>(일반)</t>
  </si>
  <si>
    <t>커넥터</t>
  </si>
  <si>
    <t>8각박스</t>
  </si>
  <si>
    <t>박스중형</t>
  </si>
  <si>
    <t>1구박스</t>
  </si>
  <si>
    <t>2구박스</t>
  </si>
  <si>
    <t>8각</t>
  </si>
  <si>
    <t>4각</t>
  </si>
  <si>
    <t>HFIX</t>
  </si>
  <si>
    <t>30AMain</t>
  </si>
  <si>
    <t>콘넥터</t>
  </si>
  <si>
    <t>HI16c</t>
  </si>
  <si>
    <t>HI22c</t>
  </si>
  <si>
    <t>CD16c</t>
  </si>
  <si>
    <t>CD22c</t>
  </si>
  <si>
    <t>일반16c</t>
  </si>
  <si>
    <t>54㎜</t>
  </si>
  <si>
    <t>4각54㎜</t>
  </si>
  <si>
    <t>54mm</t>
  </si>
  <si>
    <t>평형</t>
  </si>
  <si>
    <t>1.78mm</t>
  </si>
  <si>
    <t>2.25mm</t>
  </si>
  <si>
    <t>단로1구</t>
  </si>
  <si>
    <t>단로2구</t>
  </si>
  <si>
    <t>단로3구</t>
  </si>
  <si>
    <t>단로4구</t>
  </si>
  <si>
    <t>5회로</t>
  </si>
  <si>
    <t>6㎟/2</t>
  </si>
  <si>
    <t>개소</t>
  </si>
  <si>
    <t>SW박스</t>
  </si>
  <si>
    <t>PVCBOX</t>
  </si>
  <si>
    <t>둥근콘센</t>
  </si>
  <si>
    <t>승압용</t>
  </si>
  <si>
    <t>S/W1구</t>
  </si>
  <si>
    <t>S/W2구</t>
  </si>
  <si>
    <t>매입2구E</t>
  </si>
  <si>
    <t>노출접지</t>
  </si>
  <si>
    <t>오목</t>
  </si>
  <si>
    <t>10_㎟/4c</t>
  </si>
  <si>
    <t>250V</t>
  </si>
  <si>
    <t>2구250V</t>
  </si>
  <si>
    <t>4462</t>
    <phoneticPr fontId="1" type="noConversion"/>
  </si>
  <si>
    <t>2.0</t>
  </si>
  <si>
    <t>계</t>
  </si>
  <si>
    <t>1-1. 전력간선공사</t>
  </si>
  <si>
    <t>1-2. 동력설비공사</t>
  </si>
  <si>
    <t>1-3. 열선공사</t>
  </si>
  <si>
    <t>1-4. 접지공사</t>
  </si>
  <si>
    <t>1-5. 전등설비공사</t>
  </si>
  <si>
    <t>1-6. 전열설비공사</t>
  </si>
  <si>
    <t>2-1-1. 전력간선공사</t>
  </si>
  <si>
    <t>2-1-2. 동력설비공사</t>
  </si>
  <si>
    <t>2-1-3. 열선공사</t>
  </si>
  <si>
    <t>3913170620935609</t>
  </si>
  <si>
    <t>3913170610034965</t>
  </si>
  <si>
    <t>3913170610034966</t>
  </si>
  <si>
    <t>3913170610035664</t>
  </si>
  <si>
    <t>3913170610035665</t>
  </si>
  <si>
    <t>3913170610035666</t>
  </si>
  <si>
    <t>3913170610045635</t>
  </si>
  <si>
    <t>3913170620174410</t>
  </si>
  <si>
    <t>3913170620174423</t>
  </si>
  <si>
    <t>3913170620174434</t>
  </si>
  <si>
    <t>3913170620174471</t>
  </si>
  <si>
    <t>3912171220935652</t>
  </si>
  <si>
    <t>3912130810035750</t>
  </si>
  <si>
    <t>3912130810035753</t>
  </si>
  <si>
    <t>3912130610035778</t>
  </si>
  <si>
    <t>3912130610035781</t>
  </si>
  <si>
    <t>3912130610035785</t>
  </si>
  <si>
    <t>3912130610036789</t>
  </si>
  <si>
    <t>3912130820174710</t>
  </si>
  <si>
    <t>3912130820174713</t>
  </si>
  <si>
    <t>3912130820174717</t>
  </si>
  <si>
    <t>3912130820174718</t>
  </si>
  <si>
    <t>3912130320175917</t>
  </si>
  <si>
    <t>3912130310035796</t>
  </si>
  <si>
    <t>3913170420174047</t>
  </si>
  <si>
    <t>3913170420171160</t>
  </si>
  <si>
    <t>3913170520175049</t>
  </si>
  <si>
    <t>3913170520175118</t>
  </si>
  <si>
    <t>3913170520175120</t>
  </si>
  <si>
    <t>3913170520175124</t>
  </si>
  <si>
    <t>3913170520935624</t>
  </si>
  <si>
    <t>RAIL CLAMP</t>
  </si>
  <si>
    <t>3913170520175125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</si>
  <si>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</si>
  <si>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</si>
  <si>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</si>
  <si>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</si>
  <si>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</si>
  <si>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3913170420938583</t>
  </si>
  <si>
    <t>3913170420938585</t>
  </si>
  <si>
    <t>3913170420938612</t>
  </si>
  <si>
    <t>3913170420938614</t>
  </si>
  <si>
    <t>3913170420938659</t>
  </si>
  <si>
    <t>3913170420938661</t>
  </si>
  <si>
    <t>3913170520175311</t>
  </si>
  <si>
    <t>3913170520175312</t>
  </si>
  <si>
    <t>3913170810036335</t>
  </si>
  <si>
    <t>강제전선관용 부품</t>
  </si>
  <si>
    <t>파이프크램프, 22 C</t>
  </si>
  <si>
    <t>3913170810036358</t>
  </si>
  <si>
    <t>파이프행거, 22 C</t>
  </si>
  <si>
    <t>3116210220135769</t>
  </si>
  <si>
    <t>스트롱앵커</t>
  </si>
  <si>
    <t>3/8</t>
  </si>
  <si>
    <t>3116169820135160</t>
  </si>
  <si>
    <t>행거볼트</t>
  </si>
  <si>
    <t>M10×1000㎜</t>
  </si>
  <si>
    <t>2612162922076727</t>
  </si>
  <si>
    <t>2612162922076728</t>
  </si>
  <si>
    <t>2612162922076729</t>
  </si>
  <si>
    <t>2612152420683695</t>
  </si>
  <si>
    <t>2612152420683696</t>
  </si>
  <si>
    <t>2612152420683697</t>
  </si>
  <si>
    <t>2612152420683698</t>
  </si>
  <si>
    <t>2612152420683700</t>
  </si>
  <si>
    <t>2612152420683701</t>
  </si>
  <si>
    <t>35㎟</t>
  </si>
  <si>
    <t>2612152420683702</t>
  </si>
  <si>
    <t>2612152420182438</t>
  </si>
  <si>
    <t>2612162920683892</t>
  </si>
  <si>
    <t>2612162920683902</t>
  </si>
  <si>
    <t>2612162920683903</t>
  </si>
  <si>
    <t>2612162920683905</t>
  </si>
  <si>
    <t>2612162920683921</t>
  </si>
  <si>
    <t>2612162920683943</t>
  </si>
  <si>
    <t>2612162920683945</t>
  </si>
  <si>
    <t>2612162920683946</t>
  </si>
  <si>
    <t>2612160320684475</t>
  </si>
  <si>
    <t>3912998720170517</t>
  </si>
  <si>
    <t>3912998720170518</t>
  </si>
  <si>
    <t>3912998720170519</t>
  </si>
  <si>
    <t>3912998720170520</t>
  </si>
  <si>
    <t>3912140620170850</t>
  </si>
  <si>
    <t>3912140620170871</t>
  </si>
  <si>
    <t>3912140621030227</t>
  </si>
  <si>
    <t>3912140621030228</t>
  </si>
  <si>
    <t>3912161310034844</t>
  </si>
  <si>
    <t>접지봉</t>
  </si>
  <si>
    <t>14Φ×1000 mm</t>
  </si>
  <si>
    <t>3912161310034847</t>
  </si>
  <si>
    <t>18Φ×2400 mm</t>
  </si>
  <si>
    <t>3912161320937693</t>
  </si>
  <si>
    <t>3912169720173983</t>
  </si>
  <si>
    <t>접지첨가제</t>
  </si>
  <si>
    <t>접지저항저감제,아스판엠,10Kg</t>
  </si>
  <si>
    <t>3912110220186114</t>
  </si>
  <si>
    <t>3912218220173432</t>
  </si>
  <si>
    <t>3912170120173494</t>
  </si>
  <si>
    <t>케이블걸이</t>
  </si>
  <si>
    <t>걸이쇠, 2조</t>
  </si>
  <si>
    <t>3912170120174007</t>
  </si>
  <si>
    <t>케이블받침대</t>
  </si>
  <si>
    <t>75x40x5x750</t>
  </si>
  <si>
    <t>3912143220171078</t>
  </si>
  <si>
    <t>3912143210033799</t>
  </si>
  <si>
    <t>3912143220172048</t>
  </si>
  <si>
    <t>3913170820176620</t>
  </si>
  <si>
    <t>3912140920171333</t>
  </si>
  <si>
    <t>3912141320170954</t>
  </si>
  <si>
    <t>볼트형콘넥터</t>
  </si>
  <si>
    <t>접지선서비스, 22-38 ㎟</t>
  </si>
  <si>
    <t>3912219520175644</t>
  </si>
  <si>
    <t>지중선용 가선철물</t>
  </si>
  <si>
    <t>맨홀용발판볼트, 200x330</t>
  </si>
  <si>
    <t>3912219520175645</t>
  </si>
  <si>
    <t>맨홀용 훅크, 100x250</t>
  </si>
  <si>
    <t>3012169821869019</t>
  </si>
  <si>
    <t>3012169821869024</t>
  </si>
  <si>
    <t>핸드홀카바</t>
  </si>
  <si>
    <t>통신용</t>
  </si>
  <si>
    <t>기</t>
  </si>
  <si>
    <t>3116172710024976</t>
  </si>
  <si>
    <t>6각너트</t>
  </si>
  <si>
    <t>M10</t>
  </si>
  <si>
    <t>3116172710023970</t>
  </si>
  <si>
    <t>3/8,M10</t>
  </si>
  <si>
    <t>3116181120136195</t>
  </si>
  <si>
    <t>스프링와샤</t>
  </si>
  <si>
    <t>D10</t>
  </si>
  <si>
    <t>391115ZZ701Z0001</t>
  </si>
  <si>
    <t>391115ZZ701Z0002</t>
  </si>
  <si>
    <t>391115ZZ701Z0003</t>
  </si>
  <si>
    <t>391115ZZ701Z0004</t>
  </si>
  <si>
    <t>391115ZZ701Z0005</t>
  </si>
  <si>
    <t>391115ZZ701Z0006</t>
  </si>
  <si>
    <t>391115ZZ701Z0007</t>
  </si>
  <si>
    <t>391115ZZ701Z0008</t>
  </si>
  <si>
    <t>391115ZZ701Z0009</t>
  </si>
  <si>
    <t>391115ZZ701Z0010</t>
  </si>
  <si>
    <t>391115ZZ701Z0011</t>
  </si>
  <si>
    <t>391115ZZ701Z0012</t>
  </si>
  <si>
    <t>391115ZZ701Z0013</t>
  </si>
  <si>
    <t>391115ZZ701Z0014</t>
  </si>
  <si>
    <t>391115ZZ701Z0015</t>
  </si>
  <si>
    <t>391115ZZ701Z0020</t>
  </si>
  <si>
    <t>391115ZZ701Z0021</t>
  </si>
  <si>
    <t>391115ZZ701Z0022</t>
  </si>
  <si>
    <t>391115ZZ701Z0023</t>
  </si>
  <si>
    <t>391115ZZ701Z0024</t>
  </si>
  <si>
    <t>391115ZZ701Z0025</t>
  </si>
  <si>
    <t>391115ZZ701Z0026</t>
  </si>
  <si>
    <t>391115ZZ701Z0027</t>
  </si>
  <si>
    <t>391115ZZ701Z0028</t>
  </si>
  <si>
    <t>391115ZZ701Z0029</t>
  </si>
  <si>
    <t>391115ZZ701Z0030</t>
  </si>
  <si>
    <t>391115ZZ701Z0031</t>
  </si>
  <si>
    <t>CDE110000100</t>
  </si>
  <si>
    <t>인력터파기/보통토사</t>
  </si>
  <si>
    <t>육상(1m이하)-양호</t>
  </si>
  <si>
    <t>m3</t>
  </si>
  <si>
    <t>경비</t>
  </si>
  <si>
    <t>CDE130110000</t>
  </si>
  <si>
    <t>기계터파기/보통토사</t>
  </si>
  <si>
    <t>육상(5m이하)-양호</t>
  </si>
  <si>
    <t>ECA565826042</t>
  </si>
  <si>
    <t>기계터파기</t>
  </si>
  <si>
    <t>보통토사(0.6㎥)</t>
  </si>
  <si>
    <t>ECA565826051</t>
  </si>
  <si>
    <t>기계되메우기</t>
  </si>
  <si>
    <t>ECA565826048</t>
  </si>
  <si>
    <t>굴삭기</t>
  </si>
  <si>
    <t>0.2㎥</t>
  </si>
  <si>
    <t>분</t>
  </si>
  <si>
    <t>ECA565826044</t>
  </si>
  <si>
    <t>크레인</t>
  </si>
  <si>
    <t>트럭 탑재형 10 Ton</t>
  </si>
  <si>
    <t>ECA565826064</t>
  </si>
  <si>
    <t>살수차</t>
  </si>
  <si>
    <t>1,800ℓ</t>
  </si>
  <si>
    <t>ECA565826049</t>
  </si>
  <si>
    <t>진동롤러(핸드가이드식)</t>
  </si>
  <si>
    <t>0.7 TON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</si>
  <si>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</si>
  <si>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</si>
  <si>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</si>
  <si>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</si>
  <si>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</si>
  <si>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</si>
  <si>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L001010101000076</t>
  </si>
  <si>
    <t>특고압케이블전공</t>
  </si>
  <si>
    <t>L001010101000081</t>
  </si>
  <si>
    <t>배전전공</t>
  </si>
  <si>
    <t>L001010501000116</t>
  </si>
  <si>
    <t>변전전공</t>
  </si>
  <si>
    <t>L001010101000088</t>
  </si>
  <si>
    <t>통신외선공</t>
  </si>
  <si>
    <t>L001010101000002</t>
  </si>
  <si>
    <t>보통인부</t>
  </si>
  <si>
    <t>L001010101000003</t>
  </si>
  <si>
    <t>특별인부</t>
  </si>
  <si>
    <t>L001010101000006</t>
  </si>
  <si>
    <t>비계공</t>
  </si>
  <si>
    <t>L001010101000051</t>
  </si>
  <si>
    <t>기계설비공</t>
  </si>
  <si>
    <t>L001010101000034</t>
  </si>
  <si>
    <t>줄눈공</t>
  </si>
  <si>
    <t>L001010101000001</t>
  </si>
  <si>
    <t>작업반장</t>
  </si>
  <si>
    <t>[ 디지털농업 유리온실 전기공사 ] - 합산자재목록</t>
  </si>
  <si>
    <t>종합적산661</t>
  </si>
  <si>
    <t>종합적산701</t>
  </si>
  <si>
    <t>종합적산718</t>
  </si>
  <si>
    <t>종합적산749</t>
  </si>
  <si>
    <t>종합적산711</t>
  </si>
  <si>
    <t>159</t>
  </si>
  <si>
    <t>56900017041</t>
  </si>
  <si>
    <t>56900017016</t>
  </si>
  <si>
    <t>56900017031</t>
  </si>
  <si>
    <t>ABC113000000</t>
  </si>
  <si>
    <t>제 2호</t>
  </si>
  <si>
    <t>EAA110120000</t>
  </si>
  <si>
    <t>제 3호</t>
  </si>
  <si>
    <t>EAA110420000</t>
  </si>
  <si>
    <t>제 4호</t>
  </si>
  <si>
    <t>EAA110440000</t>
  </si>
  <si>
    <t>제 5호</t>
  </si>
  <si>
    <t>EAA110630000</t>
  </si>
  <si>
    <t>제 6호</t>
  </si>
  <si>
    <t>EAC110160000</t>
  </si>
  <si>
    <t>제 7호</t>
  </si>
  <si>
    <t>EAD110110000</t>
  </si>
  <si>
    <t>제 8호</t>
  </si>
  <si>
    <t>EAZ800020000</t>
  </si>
  <si>
    <t>제 9호</t>
  </si>
  <si>
    <t>LBY221224001</t>
  </si>
  <si>
    <t>제 12호</t>
  </si>
  <si>
    <t>LBY221224002</t>
  </si>
  <si>
    <t>제 13호</t>
  </si>
  <si>
    <t>합계줄</t>
  </si>
  <si>
    <t>( 합       계 )</t>
  </si>
  <si>
    <t>A0300000000</t>
  </si>
  <si>
    <t>RENT000000000006</t>
  </si>
  <si>
    <t>[ 공 구 손 료 ]</t>
  </si>
  <si>
    <t>노무비의 3 %</t>
  </si>
  <si>
    <t>A0100000000</t>
  </si>
  <si>
    <t>RENT000000000003</t>
  </si>
  <si>
    <t>[ 소모 잡자재 ]</t>
  </si>
  <si>
    <t>전선, 전선관의 2 %</t>
  </si>
  <si>
    <t>00101</t>
  </si>
  <si>
    <t>56900017117</t>
  </si>
  <si>
    <t>56900017076</t>
  </si>
  <si>
    <t>56900017035</t>
  </si>
  <si>
    <t>56900017042</t>
  </si>
  <si>
    <t>56900017015</t>
  </si>
  <si>
    <t>00102</t>
  </si>
  <si>
    <t>00103</t>
  </si>
  <si>
    <t>00104</t>
  </si>
  <si>
    <t>00105</t>
  </si>
  <si>
    <t>00106</t>
  </si>
  <si>
    <t>A0500000000</t>
  </si>
  <si>
    <t>RENT000000000002</t>
  </si>
  <si>
    <t>[ 배관 부속재 ]</t>
  </si>
  <si>
    <t>전선관의 15 %</t>
  </si>
  <si>
    <t>관급자재</t>
  </si>
  <si>
    <t>EAZ800030000</t>
  </si>
  <si>
    <t>EAZ800040000</t>
  </si>
  <si>
    <t>A0600000000</t>
  </si>
  <si>
    <t>RENT000000000001</t>
  </si>
  <si>
    <t>CD 전선관의 40 %</t>
  </si>
  <si>
    <t>2.도급자관급::2-1-1.전력간선공사</t>
  </si>
  <si>
    <t>00201</t>
  </si>
  <si>
    <t>도급자관급</t>
  </si>
  <si>
    <t>2.도급자관급::2-1-2.동력설비공사</t>
  </si>
  <si>
    <t>00202</t>
  </si>
  <si>
    <t>2.도급자관급::2-1-3.열선공사</t>
  </si>
  <si>
    <t>00203</t>
  </si>
  <si>
    <t>341</t>
  </si>
  <si>
    <t>[디지털농업 유리온실 전기공사]</t>
  </si>
  <si>
    <t>001</t>
  </si>
  <si>
    <t>1. 전기공사</t>
  </si>
  <si>
    <t>Total</t>
  </si>
  <si>
    <t>002</t>
  </si>
  <si>
    <t>2.도급자관급</t>
  </si>
  <si>
    <t>1.전기공사</t>
  </si>
  <si>
    <t>107</t>
  </si>
  <si>
    <t>도급자관급</t>
    <phoneticPr fontId="1" type="noConversion"/>
  </si>
  <si>
    <t>본 파일은 이지테크에서 2번 옵션으로 만들었습니다.</t>
  </si>
  <si>
    <t>: 1식</t>
  </si>
  <si>
    <t>3. 관급자관급공사</t>
    <phoneticPr fontId="1" type="noConversion"/>
  </si>
  <si>
    <t>2. 도급자관급공사</t>
    <phoneticPr fontId="1" type="noConversion"/>
  </si>
  <si>
    <t>1. 도급공사</t>
  </si>
  <si>
    <t>공 사 개 요 :</t>
  </si>
  <si>
    <t>위       치 : 경기 화성시 병점중앙로 283-33</t>
    <phoneticPr fontId="1" type="noConversion"/>
  </si>
  <si>
    <t>공 사 명 :  디지털농업 유리온실 전기공사</t>
    <phoneticPr fontId="1" type="noConversion"/>
  </si>
  <si>
    <r>
      <t>202</t>
    </r>
    <r>
      <rPr>
        <b/>
        <sz val="12"/>
        <rFont val="맑은 고딕"/>
        <family val="2"/>
        <charset val="129"/>
      </rPr>
      <t>6</t>
    </r>
    <r>
      <rPr>
        <b/>
        <sz val="12"/>
        <rFont val="에스코어 드림 3 Light"/>
        <family val="2"/>
        <charset val="129"/>
      </rPr>
      <t>년도</t>
    </r>
    <phoneticPr fontId="1" type="noConversion"/>
  </si>
  <si>
    <t>과
장</t>
  </si>
  <si>
    <t>팀
장</t>
  </si>
  <si>
    <t>심
사
자</t>
  </si>
  <si>
    <t>설
계
자</t>
  </si>
  <si>
    <r>
      <t>202</t>
    </r>
    <r>
      <rPr>
        <sz val="12"/>
        <rFont val="맑은 고딕"/>
        <family val="2"/>
        <charset val="129"/>
      </rPr>
      <t>6</t>
    </r>
    <r>
      <rPr>
        <sz val="12"/>
        <rFont val="에스코어 드림 3 Light"/>
        <family val="2"/>
        <charset val="129"/>
      </rPr>
      <t xml:space="preserve">년   </t>
    </r>
    <r>
      <rPr>
        <sz val="12"/>
        <rFont val="맑은 고딕"/>
        <family val="2"/>
        <charset val="129"/>
      </rPr>
      <t>8</t>
    </r>
    <r>
      <rPr>
        <sz val="12"/>
        <rFont val="에스코어 드림 3 Light"/>
        <family val="2"/>
        <charset val="129"/>
      </rPr>
      <t xml:space="preserve"> 월     일  설계</t>
    </r>
    <phoneticPr fontId="1" type="noConversion"/>
  </si>
  <si>
    <t>총 공 사 비 계</t>
    <phoneticPr fontId="30" type="noConversion"/>
  </si>
  <si>
    <t>한전수탁 및 사용전검사비</t>
    <phoneticPr fontId="30" type="noConversion"/>
  </si>
  <si>
    <t>관 급 자 관 급 자 재 비</t>
    <phoneticPr fontId="30" type="noConversion"/>
  </si>
  <si>
    <t>도 급 자 관 급 자 재 비</t>
    <phoneticPr fontId="30" type="noConversion"/>
  </si>
  <si>
    <t>순 공 사 비 계</t>
    <phoneticPr fontId="30" type="noConversion"/>
  </si>
  <si>
    <t>부 가 가 치 세</t>
  </si>
  <si>
    <t>공    사    비</t>
    <phoneticPr fontId="30" type="noConversion"/>
  </si>
  <si>
    <t>이          윤</t>
    <phoneticPr fontId="30" type="noConversion"/>
  </si>
  <si>
    <t>일 반 관 리 비</t>
  </si>
  <si>
    <t>소  계</t>
  </si>
  <si>
    <t>노인장기요양 보험료</t>
    <phoneticPr fontId="34" type="noConversion"/>
  </si>
  <si>
    <t>퇴직공제부금비</t>
    <phoneticPr fontId="34" type="noConversion"/>
  </si>
  <si>
    <t>연금보험료</t>
    <phoneticPr fontId="34" type="noConversion"/>
  </si>
  <si>
    <t>건강보험료</t>
    <phoneticPr fontId="34" type="noConversion"/>
  </si>
  <si>
    <t>고용보험료</t>
  </si>
  <si>
    <t>적은 값</t>
    <phoneticPr fontId="1" type="noConversion"/>
  </si>
  <si>
    <t>산업안전보건관리비</t>
    <phoneticPr fontId="30" type="noConversion"/>
  </si>
  <si>
    <t>산재보험료</t>
  </si>
  <si>
    <t>기타경비</t>
  </si>
  <si>
    <t>기계경비</t>
  </si>
  <si>
    <t>간접노무비</t>
  </si>
  <si>
    <t>직접노무비</t>
  </si>
  <si>
    <t>노무비</t>
  </si>
  <si>
    <t>간접재료비</t>
  </si>
  <si>
    <t>직접재료비</t>
  </si>
  <si>
    <t>재 료 비</t>
  </si>
  <si>
    <t>순 공 사 원 가</t>
  </si>
  <si>
    <t>비                    고</t>
    <phoneticPr fontId="30" type="noConversion"/>
  </si>
  <si>
    <t>구        분</t>
    <phoneticPr fontId="30" type="noConversion"/>
  </si>
  <si>
    <t>비     목</t>
    <phoneticPr fontId="30" type="noConversion"/>
  </si>
  <si>
    <t>공사원가계산서</t>
    <phoneticPr fontId="1" type="noConversion"/>
  </si>
  <si>
    <t>디지털농업 유리온실 전기공사</t>
    <phoneticPr fontId="1" type="noConversion"/>
  </si>
  <si>
    <t>석면분담금</t>
    <phoneticPr fontId="34" type="noConversion"/>
  </si>
  <si>
    <t>임금채권부담금</t>
    <phoneticPr fontId="34" type="noConversion"/>
  </si>
  <si>
    <t>손 해 배 상 공 제 료</t>
    <phoneticPr fontId="30" type="noConversion"/>
  </si>
  <si>
    <t>순공사원가＋일반관리비＋이윤</t>
  </si>
  <si>
    <t>공사비＋공제료＋부가가치세</t>
  </si>
  <si>
    <t>391115ZZ701Z0032</t>
  </si>
  <si>
    <t>커터</t>
  </si>
  <si>
    <t>320-400㎜</t>
  </si>
  <si>
    <t>hr</t>
  </si>
  <si>
    <t>391115ZZ701Z0033</t>
  </si>
  <si>
    <t>동력분무기</t>
  </si>
  <si>
    <t>4.85kW</t>
  </si>
  <si>
    <t>391115ZZ701Z0034</t>
  </si>
  <si>
    <t>작업인건비</t>
  </si>
  <si>
    <t>아스콘</t>
  </si>
  <si>
    <t>TON</t>
  </si>
  <si>
    <t>391115ZZ701Z0046</t>
  </si>
  <si>
    <t/>
  </si>
  <si>
    <t>#78(표층용)</t>
  </si>
  <si>
    <t>제 18호</t>
  </si>
  <si>
    <t>제 19호</t>
  </si>
  <si>
    <t>유화아스팔트</t>
    <phoneticPr fontId="1" type="noConversion"/>
  </si>
  <si>
    <t>1111170120142525</t>
  </si>
  <si>
    <t>서울, 상차도</t>
  </si>
  <si>
    <t>ABD102000000</t>
  </si>
  <si>
    <t>제 20호</t>
  </si>
  <si>
    <t>아스팔트포장 원상복구</t>
  </si>
  <si>
    <t>W1000×H50</t>
  </si>
  <si>
    <t>L001010101000200</t>
  </si>
  <si>
    <t>포장공</t>
  </si>
  <si>
    <t>ECA565826200</t>
  </si>
  <si>
    <t>391115ZZ701Z0048</t>
  </si>
  <si>
    <t>일</t>
    <phoneticPr fontId="1" type="noConversion"/>
  </si>
  <si>
    <t>L</t>
    <phoneticPr fontId="1" type="noConversion"/>
  </si>
  <si>
    <t>플레이트콤팩터</t>
    <phoneticPr fontId="1" type="noConversion"/>
  </si>
  <si>
    <t>소형 1.5ton급</t>
    <phoneticPr fontId="1" type="noConversion"/>
  </si>
  <si>
    <t>RSC-3, 수동도포</t>
    <phoneticPr fontId="1" type="noConversion"/>
  </si>
  <si>
    <t>PADWS0000004</t>
  </si>
  <si>
    <t>폐아스콘 중간처리비</t>
  </si>
  <si>
    <t>순수 폐아스팔트콘크리트</t>
  </si>
  <si>
    <t>Ton</t>
  </si>
  <si>
    <t>PADWS0000001</t>
  </si>
  <si>
    <t>건설폐기물 상차비</t>
  </si>
  <si>
    <t>중량기준, 중간처리대상</t>
  </si>
  <si>
    <t>PADWS0000002</t>
  </si>
  <si>
    <t>건설폐기물 운반비</t>
  </si>
  <si>
    <t>15톤 덤프트럭, 30km</t>
  </si>
  <si>
    <t>폐아스콘 중간처리비</t>
    <phoneticPr fontId="1" type="noConversion"/>
  </si>
  <si>
    <t>순수 폐아스팔트콘크리트</t>
    <phoneticPr fontId="1" type="noConversion"/>
  </si>
  <si>
    <t>Ton</t>
    <phoneticPr fontId="1" type="noConversion"/>
  </si>
  <si>
    <t>건설폐기물 상차비</t>
    <phoneticPr fontId="1" type="noConversion"/>
  </si>
  <si>
    <t>중량기준, 중간처리대상</t>
    <phoneticPr fontId="1" type="noConversion"/>
  </si>
  <si>
    <t>건설폐기물 운반비</t>
    <phoneticPr fontId="1" type="noConversion"/>
  </si>
  <si>
    <t>15톤 덤프트럭, 30km</t>
    <phoneticPr fontId="1" type="noConversion"/>
  </si>
  <si>
    <t>폐아스콘 중간처리비 순수 폐아스팔트콘크리트</t>
  </si>
  <si>
    <t>건설폐기물 상차비 중량기준, 중간처리대상</t>
  </si>
  <si>
    <t>건설폐기물 운반비 15톤 덤프트럭, 30km</t>
  </si>
  <si>
    <t>설계금액</t>
  </si>
  <si>
    <t>심사금액</t>
    <phoneticPr fontId="30" type="noConversion"/>
  </si>
  <si>
    <t>계약심사 조정내역</t>
    <phoneticPr fontId="44" type="noConversion"/>
  </si>
  <si>
    <t>(단위 : 천원)</t>
  </si>
  <si>
    <t>구       분</t>
    <phoneticPr fontId="44" type="noConversion"/>
  </si>
  <si>
    <t>심사금액</t>
    <phoneticPr fontId="44" type="noConversion"/>
  </si>
  <si>
    <t>조정액</t>
    <phoneticPr fontId="44" type="noConversion"/>
  </si>
  <si>
    <t>기준 (%)</t>
    <phoneticPr fontId="44" type="noConversion"/>
  </si>
  <si>
    <t>설계</t>
    <phoneticPr fontId="44" type="noConversion"/>
  </si>
  <si>
    <t>심사</t>
    <phoneticPr fontId="44" type="noConversion"/>
  </si>
  <si>
    <t xml:space="preserve"> 직접공사비</t>
    <phoneticPr fontId="44" type="noConversion"/>
  </si>
  <si>
    <t xml:space="preserve"> 제경비</t>
    <phoneticPr fontId="44" type="noConversion"/>
  </si>
  <si>
    <t>간접노무비</t>
    <phoneticPr fontId="44" type="noConversion"/>
  </si>
  <si>
    <t>산재보험료</t>
    <phoneticPr fontId="44" type="noConversion"/>
  </si>
  <si>
    <t>고용보험료</t>
    <phoneticPr fontId="44" type="noConversion"/>
  </si>
  <si>
    <t>건강보험료</t>
    <phoneticPr fontId="44" type="noConversion"/>
  </si>
  <si>
    <t>연금보험료</t>
    <phoneticPr fontId="44" type="noConversion"/>
  </si>
  <si>
    <t>노인요양보험료</t>
    <phoneticPr fontId="1" type="noConversion"/>
  </si>
  <si>
    <t>퇴직공제부금비</t>
    <phoneticPr fontId="44" type="noConversion"/>
  </si>
  <si>
    <t>산업안전보건관리비</t>
    <phoneticPr fontId="44" type="noConversion"/>
  </si>
  <si>
    <t>기타경비</t>
    <phoneticPr fontId="44" type="noConversion"/>
  </si>
  <si>
    <t>석면분담금</t>
    <phoneticPr fontId="1" type="noConversion"/>
  </si>
  <si>
    <t>임금채권부담금</t>
    <phoneticPr fontId="1" type="noConversion"/>
  </si>
  <si>
    <t>일반관리비</t>
    <phoneticPr fontId="44" type="noConversion"/>
  </si>
  <si>
    <t>이윤</t>
    <phoneticPr fontId="44" type="noConversion"/>
  </si>
  <si>
    <t>손해배상공제료</t>
    <phoneticPr fontId="44" type="noConversion"/>
  </si>
  <si>
    <t xml:space="preserve"> 합계</t>
    <phoneticPr fontId="44" type="noConversion"/>
  </si>
  <si>
    <t xml:space="preserve"> 부가가치세</t>
    <phoneticPr fontId="44" type="noConversion"/>
  </si>
  <si>
    <t xml:space="preserve"> 도급비</t>
    <phoneticPr fontId="44" type="noConversion"/>
  </si>
  <si>
    <t>조정률</t>
    <phoneticPr fontId="44" type="noConversion"/>
  </si>
  <si>
    <t xml:space="preserve"> 관급액</t>
    <phoneticPr fontId="1" type="noConversion"/>
  </si>
  <si>
    <t>기타</t>
    <phoneticPr fontId="1" type="noConversion"/>
  </si>
  <si>
    <t xml:space="preserve"> 총공사비</t>
    <phoneticPr fontId="44" type="noConversion"/>
  </si>
  <si>
    <t>조정내용</t>
  </si>
  <si>
    <t>○ 공 사 명 : 디지털농업 첨단온실 개선 전기공사</t>
    <phoneticPr fontId="1" type="noConversion"/>
  </si>
  <si>
    <t>내선전공</t>
    <phoneticPr fontId="1" type="noConversion"/>
  </si>
  <si>
    <t>제외(내선설비공사에 적용)</t>
    <phoneticPr fontId="1" type="noConversion"/>
  </si>
  <si>
    <t>○ 일위대가 및 단가산출 등 조정 : 14종(증 3종)</t>
    <phoneticPr fontId="1" type="noConversion"/>
  </si>
  <si>
    <t>직노×17.5%</t>
  </si>
  <si>
    <t>(재＋노)×5%</t>
  </si>
  <si>
    <t>노무비×3.56%</t>
  </si>
  <si>
    <t>(재료+직노+관급순액) × 3.11%</t>
  </si>
  <si>
    <t>(재료비+직노)×3.11%×1.2</t>
  </si>
  <si>
    <t>노무비×1.01%</t>
  </si>
  <si>
    <t>직노×3.595%</t>
  </si>
  <si>
    <t>직노×4.75%</t>
  </si>
  <si>
    <t>직노×2.3%</t>
  </si>
  <si>
    <t>(건강보험료)×13.14%</t>
  </si>
  <si>
    <t>노무비×0.006%</t>
  </si>
  <si>
    <t>노무비×0.09%</t>
  </si>
  <si>
    <t>(재＋노＋경)×8%</t>
  </si>
  <si>
    <t>(노＋경＋일)×15%  ☞ 이윤절삭액 ( ▼253 )</t>
  </si>
  <si>
    <t>(공사비+도급자관급자재비)×0.26477% (100원 미만 절사, 최저 20,000원)</t>
  </si>
  <si>
    <t>(공사비+공제료)×10%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</si>
</sst>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76" formatCode="#,###;\-#,###"/>
    <numFmt numFmtId="178" formatCode="#,##0_ "/>
    <numFmt numFmtId="180" formatCode="#,##0_);[Red]\(#,##0\)"/>
    <numFmt numFmtId="181" formatCode="&quot;(\ &quot;#,###,###,###&quot; )&quot;"/>
    <numFmt numFmtId="182" formatCode="_-* #,##0.000_-;\-* #,##0.000_-;_-* &quot;-&quot;_-;_-@_-"/>
    <numFmt numFmtId="183" formatCode="_-* #,##0_-;&quot;₩&quot;\!\-* #,##0_-;_-* &quot;-&quot;_-;_-@_-"/>
    <numFmt numFmtId="184" formatCode="0.000%"/>
    <numFmt numFmtId="185" formatCode="_ * #,##0_ ;_ * \-#,##0_ ;_ * &quot;-&quot;_ ;_ @_ "/>
    <numFmt numFmtId="186" formatCode="0.0000%"/>
    <numFmt numFmtId="187" formatCode="_(* #,##0_);_(* \(#,##0\);_(* &quot;-&quot;_);_(@_)"/>
    <numFmt numFmtId="188" formatCode="_ &quot;₩&quot;* #,##0_ ;_ &quot;₩&quot;* \-#,##0_ ;_ &quot;₩&quot;* &quot;-&quot;_ ;_ @_ "/>
    <numFmt numFmtId="189" formatCode="#,##0,"/>
    <numFmt numFmtId="190" formatCode="0.0"/>
    <numFmt numFmtId="191" formatCode="0.0_ "/>
    <numFmt numFmtId="192" formatCode="0.000_ "/>
    <numFmt numFmtId="193" formatCode="0.00_ "/>
    <numFmt numFmtId="194" formatCode="0.00000_ "/>
  </numFmts>
  <fonts count="62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1"/>
      <name val="나눔고딕"/>
      <family val="3"/>
      <charset val="129"/>
    </font>
    <font>
      <sz val="12"/>
      <name val="나눔고딕"/>
      <family val="3"/>
      <charset val="129"/>
    </font>
    <font>
      <sz val="12"/>
      <name val="바탕체"/>
      <family val="1"/>
      <charset val="129"/>
    </font>
    <font>
      <sz val="12"/>
      <name val="에스코어 드림 3 Light"/>
      <family val="2"/>
      <charset val="129"/>
    </font>
    <font>
      <sz val="10.5"/>
      <name val="에스코어 드림 3 Light"/>
      <family val="2"/>
      <charset val="129"/>
    </font>
    <font>
      <sz val="12"/>
      <color theme="0"/>
      <name val="에스코어 드림 3 Light"/>
      <family val="2"/>
      <charset val="129"/>
    </font>
    <font>
      <b/>
      <sz val="10.5"/>
      <color theme="0"/>
      <name val="에스코어 드림 3 Light"/>
      <family val="2"/>
      <charset val="129"/>
    </font>
    <font>
      <sz val="10.5"/>
      <color theme="0"/>
      <name val="에스코어 드림 3 Light"/>
      <family val="2"/>
      <charset val="129"/>
    </font>
    <font>
      <b/>
      <sz val="10.5"/>
      <name val="에스코어 드림 3 Light"/>
      <family val="2"/>
      <charset val="129"/>
    </font>
    <font>
      <b/>
      <sz val="14"/>
      <name val="에스코어 드림 3 Light"/>
      <family val="2"/>
      <charset val="129"/>
    </font>
    <font>
      <sz val="10"/>
      <name val="에스코어 드림 3 Light"/>
      <family val="2"/>
      <charset val="129"/>
    </font>
    <font>
      <sz val="12"/>
      <color rgb="FF000000"/>
      <name val="에스코어 드림 3 Light"/>
      <family val="2"/>
      <charset val="129"/>
    </font>
    <font>
      <sz val="10"/>
      <color theme="0"/>
      <name val="에스코어 드림 3 Light"/>
      <family val="2"/>
      <charset val="129"/>
    </font>
    <font>
      <b/>
      <sz val="10"/>
      <name val="에스코어 드림 3 Light"/>
      <family val="2"/>
      <charset val="129"/>
    </font>
    <font>
      <b/>
      <sz val="16"/>
      <name val="에스코어 드림 3 Light"/>
      <family val="2"/>
      <charset val="129"/>
    </font>
    <font>
      <b/>
      <sz val="12"/>
      <name val="에스코어 드림 3 Light"/>
      <family val="2"/>
      <charset val="129"/>
    </font>
    <font>
      <b/>
      <sz val="12"/>
      <name val="맑은 고딕"/>
      <family val="2"/>
      <charset val="129"/>
    </font>
    <font>
      <sz val="12"/>
      <name val="맑은 고딕"/>
      <family val="2"/>
      <charset val="129"/>
    </font>
    <font>
      <b/>
      <sz val="15"/>
      <name val="에스코어 드림 3 Light"/>
      <family val="2"/>
      <charset val="129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0"/>
      <color rgb="FF7030A0"/>
      <name val="맑은 고딕"/>
      <family val="3"/>
      <charset val="129"/>
      <scheme val="minor"/>
    </font>
    <font>
      <sz val="10"/>
      <color rgb="FF00206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u/>
      <sz val="15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b/>
      <sz val="10"/>
      <color rgb="FF002060"/>
      <name val="돋움"/>
      <family val="3"/>
      <charset val="129"/>
    </font>
    <font>
      <sz val="9"/>
      <name val="돋움"/>
      <family val="3"/>
      <charset val="129"/>
    </font>
    <font>
      <b/>
      <sz val="10"/>
      <color rgb="FF0000CC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</font>
    <font>
      <b/>
      <u val="double"/>
      <sz val="28"/>
      <name val="HY헤드라인M"/>
      <family val="1"/>
      <charset val="129"/>
    </font>
    <font>
      <sz val="8"/>
      <name val="굴림체"/>
      <family val="3"/>
      <charset val="129"/>
    </font>
    <font>
      <sz val="12"/>
      <name val="맑은 고딕"/>
      <family val="3"/>
      <charset val="129"/>
    </font>
    <font>
      <sz val="14"/>
      <name val="HY헤드라인M"/>
      <family val="1"/>
      <charset val="129"/>
    </font>
    <font>
      <sz val="16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sz val="16"/>
      <color indexed="8"/>
      <name val="맑은 고딕"/>
      <family val="3"/>
      <charset val="129"/>
      <scheme val="minor"/>
    </font>
    <font>
      <sz val="16"/>
      <color indexed="10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color indexed="9"/>
      <name val="맑은 고딕"/>
      <family val="3"/>
      <charset val="129"/>
    </font>
    <font>
      <sz val="11"/>
      <color rgb="FFFF0000"/>
      <name val="나눔고딕"/>
      <family val="3"/>
      <charset val="129"/>
    </font>
    <font>
      <sz val="11"/>
      <color rgb="FFFF0000"/>
      <name val="나눔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43"/>
      </patternFill>
    </fill>
    <fill>
      <patternFill patternType="solid">
        <fgColor indexed="9"/>
        <bgColor indexed="43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5">
    <xf numFmtId="0" fontId="0" fillId="0" borderId="0"/>
    <xf numFmtId="41" fontId="5" fillId="0" borderId="0" applyFont="0" applyFill="0" applyBorder="0" applyAlignment="0" applyProtection="0"/>
    <xf numFmtId="37" fontId="10" fillId="0" borderId="0"/>
    <xf numFmtId="0" fontId="5" fillId="0" borderId="0"/>
    <xf numFmtId="0" fontId="5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0" fontId="5" fillId="0" borderId="0"/>
    <xf numFmtId="0" fontId="41" fillId="0" borderId="0">
      <alignment vertical="center"/>
    </xf>
    <xf numFmtId="0" fontId="5" fillId="0" borderId="0"/>
    <xf numFmtId="0" fontId="10" fillId="0" borderId="0"/>
    <xf numFmtId="188" fontId="5" fillId="0" borderId="0" applyFont="0" applyFill="0" applyBorder="0" applyAlignment="0" applyProtection="0"/>
  </cellStyleXfs>
  <cellXfs count="39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0" fontId="2" fillId="0" borderId="0" xfId="0" applyFont="1" applyAlignment="1">
      <alignment vertical="center"/>
    </xf>
    <xf numFmtId="176" fontId="2" fillId="0" borderId="3" xfId="0" applyNumberFormat="1" applyFont="1" applyBorder="1"/>
    <xf numFmtId="176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3" borderId="13" xfId="0" applyNumberFormat="1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49" fontId="2" fillId="0" borderId="2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left"/>
    </xf>
    <xf numFmtId="0" fontId="8" fillId="0" borderId="0" xfId="0" applyFont="1"/>
    <xf numFmtId="49" fontId="8" fillId="0" borderId="0" xfId="0" applyNumberFormat="1" applyFont="1"/>
    <xf numFmtId="176" fontId="8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49" fontId="8" fillId="0" borderId="3" xfId="0" applyNumberFormat="1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176" fontId="8" fillId="0" borderId="3" xfId="0" applyNumberFormat="1" applyFont="1" applyBorder="1"/>
    <xf numFmtId="0" fontId="8" fillId="0" borderId="0" xfId="0" applyFont="1" applyAlignment="1">
      <alignment horizontal="center"/>
    </xf>
    <xf numFmtId="176" fontId="8" fillId="0" borderId="0" xfId="0" applyNumberFormat="1" applyFont="1"/>
    <xf numFmtId="49" fontId="8" fillId="0" borderId="3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center" vertical="center"/>
    </xf>
    <xf numFmtId="176" fontId="8" fillId="0" borderId="3" xfId="1" applyNumberFormat="1" applyFont="1" applyBorder="1"/>
    <xf numFmtId="37" fontId="11" fillId="0" borderId="0" xfId="2" applyFont="1"/>
    <xf numFmtId="37" fontId="11" fillId="0" borderId="25" xfId="2" applyFont="1" applyBorder="1" applyAlignment="1">
      <alignment horizontal="left" vertical="center" indent="5"/>
    </xf>
    <xf numFmtId="180" fontId="12" fillId="0" borderId="24" xfId="2" applyNumberFormat="1" applyFont="1" applyBorder="1" applyAlignment="1">
      <alignment horizontal="left" vertical="center" indent="5"/>
    </xf>
    <xf numFmtId="37" fontId="12" fillId="0" borderId="24" xfId="2" applyFont="1" applyBorder="1" applyAlignment="1">
      <alignment horizontal="left" vertical="center" indent="5"/>
    </xf>
    <xf numFmtId="37" fontId="12" fillId="0" borderId="24" xfId="2" applyFont="1" applyBorder="1" applyAlignment="1">
      <alignment horizontal="right" vertical="center" indent="5"/>
    </xf>
    <xf numFmtId="37" fontId="12" fillId="0" borderId="24" xfId="2" applyFont="1" applyBorder="1"/>
    <xf numFmtId="37" fontId="12" fillId="0" borderId="24" xfId="2" applyFont="1" applyBorder="1" applyAlignment="1">
      <alignment vertical="center"/>
    </xf>
    <xf numFmtId="37" fontId="11" fillId="0" borderId="24" xfId="2" applyFont="1" applyBorder="1"/>
    <xf numFmtId="37" fontId="11" fillId="0" borderId="23" xfId="2" applyFont="1" applyBorder="1" applyAlignment="1">
      <alignment horizontal="left" vertical="center" indent="5"/>
    </xf>
    <xf numFmtId="37" fontId="13" fillId="0" borderId="0" xfId="2" applyFont="1"/>
    <xf numFmtId="37" fontId="13" fillId="0" borderId="22" xfId="2" applyFont="1" applyBorder="1" applyAlignment="1">
      <alignment horizontal="left" vertical="center" indent="5"/>
    </xf>
    <xf numFmtId="37" fontId="15" fillId="0" borderId="0" xfId="2" applyFont="1"/>
    <xf numFmtId="37" fontId="15" fillId="0" borderId="0" xfId="2" applyFont="1" applyAlignment="1">
      <alignment horizontal="left" vertical="center"/>
    </xf>
    <xf numFmtId="37" fontId="15" fillId="0" borderId="0" xfId="2" applyFont="1" applyAlignment="1">
      <alignment horizontal="right" vertical="center"/>
    </xf>
    <xf numFmtId="37" fontId="14" fillId="0" borderId="0" xfId="2" applyFont="1" applyAlignment="1">
      <alignment horizontal="left" vertical="center"/>
    </xf>
    <xf numFmtId="37" fontId="13" fillId="0" borderId="21" xfId="2" applyFont="1" applyBorder="1" applyAlignment="1">
      <alignment horizontal="left" vertical="center" indent="5"/>
    </xf>
    <xf numFmtId="37" fontId="11" fillId="0" borderId="22" xfId="2" applyFont="1" applyBorder="1" applyAlignment="1">
      <alignment horizontal="left" vertical="center" indent="5"/>
    </xf>
    <xf numFmtId="180" fontId="12" fillId="0" borderId="0" xfId="2" applyNumberFormat="1" applyFont="1" applyAlignment="1">
      <alignment horizontal="left" vertical="center" indent="5"/>
    </xf>
    <xf numFmtId="37" fontId="12" fillId="0" borderId="0" xfId="2" applyFont="1" applyAlignment="1">
      <alignment horizontal="left" vertical="center" indent="5"/>
    </xf>
    <xf numFmtId="37" fontId="12" fillId="0" borderId="0" xfId="2" applyFont="1" applyAlignment="1">
      <alignment horizontal="right" vertical="center" indent="5"/>
    </xf>
    <xf numFmtId="37" fontId="12" fillId="0" borderId="0" xfId="2" applyFont="1"/>
    <xf numFmtId="37" fontId="12" fillId="0" borderId="0" xfId="2" applyFont="1" applyAlignment="1">
      <alignment vertical="center"/>
    </xf>
    <xf numFmtId="37" fontId="11" fillId="0" borderId="21" xfId="2" applyFont="1" applyBorder="1" applyAlignment="1">
      <alignment horizontal="left" vertical="center" indent="5"/>
    </xf>
    <xf numFmtId="37" fontId="13" fillId="0" borderId="22" xfId="2" applyFont="1" applyBorder="1" applyAlignment="1">
      <alignment horizontal="left" vertical="center"/>
    </xf>
    <xf numFmtId="37" fontId="11" fillId="0" borderId="22" xfId="2" applyFont="1" applyBorder="1" applyAlignment="1">
      <alignment horizontal="left" vertical="center"/>
    </xf>
    <xf numFmtId="37" fontId="12" fillId="0" borderId="0" xfId="2" applyFont="1" applyAlignment="1">
      <alignment horizontal="left" vertical="center"/>
    </xf>
    <xf numFmtId="37" fontId="12" fillId="0" borderId="0" xfId="2" applyFont="1" applyAlignment="1">
      <alignment horizontal="right" vertical="center"/>
    </xf>
    <xf numFmtId="37" fontId="16" fillId="0" borderId="0" xfId="2" applyFont="1" applyAlignment="1">
      <alignment horizontal="left" vertical="center"/>
    </xf>
    <xf numFmtId="180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7" fontId="17" fillId="0" borderId="0" xfId="2" applyFont="1"/>
    <xf numFmtId="181" fontId="17" fillId="0" borderId="22" xfId="3" applyNumberFormat="1" applyFont="1" applyBorder="1" applyAlignment="1">
      <alignment horizontal="right" vertical="center"/>
    </xf>
    <xf numFmtId="37" fontId="16" fillId="0" borderId="0" xfId="2" applyFont="1"/>
    <xf numFmtId="37" fontId="17" fillId="0" borderId="21" xfId="2" applyFont="1" applyBorder="1" applyAlignment="1">
      <alignment horizontal="left" vertical="center"/>
    </xf>
    <xf numFmtId="37" fontId="18" fillId="0" borderId="0" xfId="2" applyFont="1"/>
    <xf numFmtId="37" fontId="18" fillId="0" borderId="22" xfId="2" applyFont="1" applyBorder="1" applyAlignment="1">
      <alignment horizontal="left" vertical="center"/>
    </xf>
    <xf numFmtId="37" fontId="18" fillId="0" borderId="0" xfId="2" applyFont="1" applyAlignment="1">
      <alignment horizontal="left" vertical="center"/>
    </xf>
    <xf numFmtId="37" fontId="18" fillId="0" borderId="0" xfId="2" applyFont="1" applyAlignment="1">
      <alignment horizontal="right" vertical="center"/>
    </xf>
    <xf numFmtId="37" fontId="18" fillId="0" borderId="21" xfId="2" applyFont="1" applyBorder="1" applyAlignment="1">
      <alignment horizontal="left" vertical="center"/>
    </xf>
    <xf numFmtId="0" fontId="19" fillId="0" borderId="0" xfId="4" applyFont="1" applyAlignment="1">
      <alignment horizontal="justify" vertical="center"/>
    </xf>
    <xf numFmtId="0" fontId="18" fillId="0" borderId="22" xfId="4" applyFont="1" applyBorder="1" applyAlignment="1">
      <alignment horizontal="left" vertical="center"/>
    </xf>
    <xf numFmtId="0" fontId="18" fillId="0" borderId="0" xfId="4" applyFont="1" applyAlignment="1">
      <alignment horizontal="left" vertical="center"/>
    </xf>
    <xf numFmtId="37" fontId="20" fillId="0" borderId="0" xfId="2" applyFont="1"/>
    <xf numFmtId="0" fontId="20" fillId="0" borderId="22" xfId="4" applyFont="1" applyBorder="1" applyAlignment="1">
      <alignment horizontal="left" vertical="center"/>
    </xf>
    <xf numFmtId="0" fontId="20" fillId="0" borderId="0" xfId="4" applyFont="1" applyAlignment="1">
      <alignment horizontal="left" vertical="center"/>
    </xf>
    <xf numFmtId="37" fontId="20" fillId="0" borderId="0" xfId="2" applyFont="1" applyAlignment="1">
      <alignment horizontal="left" vertical="center"/>
    </xf>
    <xf numFmtId="37" fontId="20" fillId="0" borderId="21" xfId="2" applyFont="1" applyBorder="1" applyAlignment="1">
      <alignment horizontal="left" vertical="center"/>
    </xf>
    <xf numFmtId="37" fontId="18" fillId="0" borderId="22" xfId="2" applyFont="1" applyBorder="1" applyAlignment="1">
      <alignment vertical="center"/>
    </xf>
    <xf numFmtId="37" fontId="18" fillId="0" borderId="0" xfId="2" applyFont="1" applyAlignment="1">
      <alignment vertical="center"/>
    </xf>
    <xf numFmtId="0" fontId="18" fillId="0" borderId="0" xfId="2" applyNumberFormat="1" applyFont="1" applyAlignment="1">
      <alignment vertical="center"/>
    </xf>
    <xf numFmtId="37" fontId="21" fillId="0" borderId="22" xfId="2" applyFont="1" applyBorder="1" applyAlignment="1">
      <alignment horizontal="left" vertical="center" indent="3"/>
    </xf>
    <xf numFmtId="37" fontId="21" fillId="0" borderId="0" xfId="2" applyFont="1" applyAlignment="1">
      <alignment horizontal="left" vertical="center" indent="3"/>
    </xf>
    <xf numFmtId="37" fontId="21" fillId="0" borderId="21" xfId="2" applyFont="1" applyBorder="1" applyAlignment="1">
      <alignment horizontal="left" vertical="center" indent="3"/>
    </xf>
    <xf numFmtId="0" fontId="23" fillId="0" borderId="22" xfId="2" applyNumberFormat="1" applyFont="1" applyBorder="1" applyAlignment="1">
      <alignment horizontal="center" vertical="center"/>
    </xf>
    <xf numFmtId="0" fontId="23" fillId="0" borderId="0" xfId="2" applyNumberFormat="1" applyFont="1" applyAlignment="1">
      <alignment horizontal="center" vertical="center"/>
    </xf>
    <xf numFmtId="0" fontId="23" fillId="0" borderId="20" xfId="2" applyNumberFormat="1" applyFont="1" applyBorder="1" applyAlignment="1">
      <alignment horizontal="center" vertical="center"/>
    </xf>
    <xf numFmtId="0" fontId="23" fillId="0" borderId="11" xfId="2" applyNumberFormat="1" applyFont="1" applyBorder="1" applyAlignment="1">
      <alignment horizontal="center" vertical="center"/>
    </xf>
    <xf numFmtId="37" fontId="11" fillId="0" borderId="19" xfId="2" applyFont="1" applyBorder="1" applyAlignment="1">
      <alignment horizontal="center" vertical="center"/>
    </xf>
    <xf numFmtId="0" fontId="27" fillId="0" borderId="0" xfId="6" applyFont="1"/>
    <xf numFmtId="41" fontId="27" fillId="0" borderId="0" xfId="6" applyNumberFormat="1" applyFont="1"/>
    <xf numFmtId="41" fontId="27" fillId="0" borderId="0" xfId="6" applyNumberFormat="1" applyFont="1" applyAlignment="1">
      <alignment horizontal="left"/>
    </xf>
    <xf numFmtId="0" fontId="27" fillId="0" borderId="0" xfId="6" applyFont="1" applyAlignment="1">
      <alignment horizontal="right"/>
    </xf>
    <xf numFmtId="0" fontId="27" fillId="0" borderId="0" xfId="6" applyFont="1" applyAlignment="1">
      <alignment horizontal="center"/>
    </xf>
    <xf numFmtId="178" fontId="27" fillId="0" borderId="0" xfId="6" applyNumberFormat="1" applyFont="1" applyAlignment="1">
      <alignment horizontal="left"/>
    </xf>
    <xf numFmtId="41" fontId="27" fillId="0" borderId="0" xfId="7" applyFont="1" applyFill="1"/>
    <xf numFmtId="0" fontId="28" fillId="0" borderId="0" xfId="6" applyFont="1"/>
    <xf numFmtId="0" fontId="28" fillId="0" borderId="0" xfId="6" applyFont="1" applyAlignment="1">
      <alignment vertical="center"/>
    </xf>
    <xf numFmtId="0" fontId="28" fillId="0" borderId="34" xfId="6" applyFont="1" applyBorder="1" applyAlignment="1">
      <alignment vertical="center"/>
    </xf>
    <xf numFmtId="41" fontId="29" fillId="0" borderId="35" xfId="8" applyFont="1" applyFill="1" applyBorder="1" applyAlignment="1">
      <alignment vertical="center"/>
    </xf>
    <xf numFmtId="0" fontId="28" fillId="0" borderId="35" xfId="6" applyFont="1" applyBorder="1" applyAlignment="1">
      <alignment horizontal="centerContinuous" vertical="center"/>
    </xf>
    <xf numFmtId="0" fontId="29" fillId="0" borderId="36" xfId="6" applyFont="1" applyBorder="1" applyAlignment="1">
      <alignment horizontal="centerContinuous" vertical="center"/>
    </xf>
    <xf numFmtId="0" fontId="28" fillId="0" borderId="37" xfId="6" applyFont="1" applyBorder="1" applyAlignment="1">
      <alignment vertical="center"/>
    </xf>
    <xf numFmtId="41" fontId="28" fillId="0" borderId="38" xfId="8" applyFont="1" applyFill="1" applyBorder="1" applyAlignment="1">
      <alignment vertical="center"/>
    </xf>
    <xf numFmtId="0" fontId="28" fillId="0" borderId="38" xfId="6" applyFont="1" applyBorder="1" applyAlignment="1">
      <alignment horizontal="center" vertical="center"/>
    </xf>
    <xf numFmtId="0" fontId="28" fillId="0" borderId="0" xfId="6" quotePrefix="1" applyFont="1" applyAlignment="1">
      <alignment horizontal="left" vertical="center"/>
    </xf>
    <xf numFmtId="183" fontId="28" fillId="0" borderId="38" xfId="10" applyNumberFormat="1" applyFont="1" applyBorder="1" applyAlignment="1">
      <alignment horizontal="center" vertical="center"/>
    </xf>
    <xf numFmtId="183" fontId="28" fillId="0" borderId="38" xfId="10" applyNumberFormat="1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/>
    </xf>
    <xf numFmtId="0" fontId="28" fillId="0" borderId="47" xfId="6" applyFont="1" applyBorder="1" applyAlignment="1">
      <alignment horizontal="center" vertical="center"/>
    </xf>
    <xf numFmtId="41" fontId="28" fillId="0" borderId="0" xfId="6" applyNumberFormat="1" applyFont="1"/>
    <xf numFmtId="0" fontId="28" fillId="0" borderId="0" xfId="0" applyFont="1" applyAlignment="1">
      <alignment horizontal="left" vertical="center"/>
    </xf>
    <xf numFmtId="0" fontId="35" fillId="0" borderId="0" xfId="6" applyFont="1"/>
    <xf numFmtId="0" fontId="38" fillId="0" borderId="0" xfId="0" applyFont="1"/>
    <xf numFmtId="0" fontId="39" fillId="0" borderId="0" xfId="0" applyFont="1"/>
    <xf numFmtId="41" fontId="28" fillId="0" borderId="50" xfId="6" applyNumberFormat="1" applyFont="1" applyBorder="1" applyAlignment="1">
      <alignment horizontal="center" vertical="center"/>
    </xf>
    <xf numFmtId="41" fontId="28" fillId="0" borderId="52" xfId="8" applyFont="1" applyFill="1" applyBorder="1" applyAlignment="1">
      <alignment vertical="center"/>
    </xf>
    <xf numFmtId="0" fontId="28" fillId="0" borderId="7" xfId="6" applyFont="1" applyBorder="1" applyAlignment="1">
      <alignment horizontal="center" vertical="center"/>
    </xf>
    <xf numFmtId="185" fontId="28" fillId="0" borderId="54" xfId="6" applyNumberFormat="1" applyFont="1" applyBorder="1" applyAlignment="1">
      <alignment vertical="center"/>
    </xf>
    <xf numFmtId="0" fontId="28" fillId="0" borderId="54" xfId="6" applyFont="1" applyBorder="1" applyAlignment="1">
      <alignment vertical="center"/>
    </xf>
    <xf numFmtId="0" fontId="33" fillId="0" borderId="54" xfId="6" applyFont="1" applyBorder="1" applyAlignment="1">
      <alignment vertical="center"/>
    </xf>
    <xf numFmtId="0" fontId="28" fillId="0" borderId="54" xfId="6" applyFont="1" applyBorder="1" applyAlignment="1">
      <alignment horizontal="left" vertical="center"/>
    </xf>
    <xf numFmtId="0" fontId="40" fillId="0" borderId="45" xfId="6" applyFont="1" applyBorder="1" applyAlignment="1">
      <alignment horizontal="center" vertical="center"/>
    </xf>
    <xf numFmtId="41" fontId="40" fillId="0" borderId="51" xfId="8" applyFont="1" applyFill="1" applyBorder="1" applyAlignment="1">
      <alignment vertical="center"/>
    </xf>
    <xf numFmtId="0" fontId="40" fillId="0" borderId="38" xfId="6" applyFont="1" applyBorder="1" applyAlignment="1">
      <alignment horizontal="center" vertical="center"/>
    </xf>
    <xf numFmtId="41" fontId="40" fillId="0" borderId="52" xfId="8" applyFont="1" applyFill="1" applyBorder="1" applyAlignment="1">
      <alignment vertical="center"/>
    </xf>
    <xf numFmtId="0" fontId="40" fillId="0" borderId="0" xfId="6" applyFont="1"/>
    <xf numFmtId="0" fontId="40" fillId="0" borderId="53" xfId="6" applyFont="1" applyBorder="1" applyAlignment="1">
      <alignment vertical="center"/>
    </xf>
    <xf numFmtId="0" fontId="40" fillId="0" borderId="0" xfId="6" applyFont="1" applyAlignment="1">
      <alignment vertical="center"/>
    </xf>
    <xf numFmtId="0" fontId="40" fillId="0" borderId="54" xfId="6" applyFont="1" applyBorder="1" applyAlignment="1">
      <alignment vertical="center"/>
    </xf>
    <xf numFmtId="41" fontId="40" fillId="5" borderId="52" xfId="8" applyFont="1" applyFill="1" applyBorder="1" applyAlignment="1">
      <alignment vertical="center"/>
    </xf>
    <xf numFmtId="0" fontId="40" fillId="0" borderId="54" xfId="6" applyFont="1" applyBorder="1" applyAlignment="1">
      <alignment horizontal="left" vertical="center"/>
    </xf>
    <xf numFmtId="0" fontId="41" fillId="0" borderId="33" xfId="11" applyBorder="1" applyAlignment="1"/>
    <xf numFmtId="0" fontId="42" fillId="0" borderId="31" xfId="11" applyFont="1" applyBorder="1" applyAlignment="1"/>
    <xf numFmtId="0" fontId="42" fillId="0" borderId="55" xfId="11" applyFont="1" applyBorder="1" applyAlignment="1"/>
    <xf numFmtId="0" fontId="41" fillId="0" borderId="21" xfId="11" applyBorder="1" applyAlignment="1"/>
    <xf numFmtId="0" fontId="45" fillId="0" borderId="0" xfId="13" applyFont="1"/>
    <xf numFmtId="0" fontId="45" fillId="0" borderId="22" xfId="13" applyFont="1" applyBorder="1"/>
    <xf numFmtId="0" fontId="47" fillId="0" borderId="0" xfId="12" applyFont="1" applyAlignment="1">
      <alignment horizontal="right" vertical="center"/>
    </xf>
    <xf numFmtId="0" fontId="45" fillId="0" borderId="22" xfId="12" applyFont="1" applyBorder="1" applyAlignment="1">
      <alignment horizontal="right" vertical="center"/>
    </xf>
    <xf numFmtId="0" fontId="48" fillId="4" borderId="61" xfId="12" applyFont="1" applyFill="1" applyBorder="1" applyAlignment="1">
      <alignment horizontal="center" vertical="center"/>
    </xf>
    <xf numFmtId="0" fontId="48" fillId="4" borderId="62" xfId="11" applyFont="1" applyFill="1" applyBorder="1" applyAlignment="1">
      <alignment horizontal="center" vertical="center"/>
    </xf>
    <xf numFmtId="189" fontId="49" fillId="6" borderId="66" xfId="14" applyNumberFormat="1" applyFont="1" applyFill="1" applyBorder="1" applyAlignment="1">
      <alignment horizontal="right" vertical="center" shrinkToFit="1"/>
    </xf>
    <xf numFmtId="189" fontId="49" fillId="6" borderId="67" xfId="14" applyNumberFormat="1" applyFont="1" applyFill="1" applyBorder="1" applyAlignment="1">
      <alignment horizontal="right" vertical="center" shrinkToFit="1"/>
    </xf>
    <xf numFmtId="0" fontId="47" fillId="6" borderId="66" xfId="12" applyFont="1" applyFill="1" applyBorder="1" applyAlignment="1">
      <alignment horizontal="center" vertical="center"/>
    </xf>
    <xf numFmtId="0" fontId="47" fillId="6" borderId="68" xfId="12" applyFont="1" applyFill="1" applyBorder="1" applyAlignment="1">
      <alignment horizontal="center" vertical="center"/>
    </xf>
    <xf numFmtId="189" fontId="49" fillId="6" borderId="3" xfId="14" applyNumberFormat="1" applyFont="1" applyFill="1" applyBorder="1" applyAlignment="1">
      <alignment horizontal="right" vertical="center" shrinkToFit="1"/>
    </xf>
    <xf numFmtId="0" fontId="47" fillId="6" borderId="3" xfId="12" applyFont="1" applyFill="1" applyBorder="1" applyAlignment="1">
      <alignment horizontal="center" vertical="center"/>
    </xf>
    <xf numFmtId="0" fontId="47" fillId="6" borderId="70" xfId="12" applyFont="1" applyFill="1" applyBorder="1" applyAlignment="1">
      <alignment horizontal="center" vertical="center"/>
    </xf>
    <xf numFmtId="0" fontId="47" fillId="0" borderId="16" xfId="11" applyFont="1" applyBorder="1" applyAlignment="1"/>
    <xf numFmtId="0" fontId="47" fillId="0" borderId="3" xfId="12" applyFont="1" applyBorder="1" applyAlignment="1">
      <alignment vertical="center"/>
    </xf>
    <xf numFmtId="189" fontId="50" fillId="0" borderId="3" xfId="0" applyNumberFormat="1" applyFont="1" applyBorder="1" applyAlignment="1">
      <alignment vertical="center"/>
    </xf>
    <xf numFmtId="190" fontId="50" fillId="0" borderId="3" xfId="0" applyNumberFormat="1" applyFont="1" applyBorder="1" applyAlignment="1">
      <alignment horizontal="center" vertical="center"/>
    </xf>
    <xf numFmtId="0" fontId="4" fillId="0" borderId="70" xfId="0" applyFont="1" applyBorder="1" applyAlignment="1">
      <alignment vertical="center"/>
    </xf>
    <xf numFmtId="0" fontId="51" fillId="0" borderId="3" xfId="12" applyFont="1" applyBorder="1" applyAlignment="1">
      <alignment vertical="center"/>
    </xf>
    <xf numFmtId="189" fontId="52" fillId="0" borderId="3" xfId="14" applyNumberFormat="1" applyFont="1" applyBorder="1" applyAlignment="1">
      <alignment vertical="center" shrinkToFit="1"/>
    </xf>
    <xf numFmtId="0" fontId="52" fillId="0" borderId="3" xfId="12" applyFont="1" applyBorder="1" applyAlignment="1">
      <alignment horizontal="center" vertical="center"/>
    </xf>
    <xf numFmtId="0" fontId="53" fillId="0" borderId="70" xfId="12" applyFont="1" applyBorder="1" applyAlignment="1">
      <alignment horizontal="center" vertical="center"/>
    </xf>
    <xf numFmtId="0" fontId="51" fillId="0" borderId="70" xfId="12" applyFont="1" applyBorder="1" applyAlignment="1">
      <alignment horizontal="center" vertical="center"/>
    </xf>
    <xf numFmtId="0" fontId="54" fillId="0" borderId="16" xfId="0" applyFont="1" applyBorder="1" applyAlignment="1">
      <alignment vertical="center"/>
    </xf>
    <xf numFmtId="0" fontId="55" fillId="0" borderId="3" xfId="12" applyFont="1" applyBorder="1" applyAlignment="1">
      <alignment vertical="center"/>
    </xf>
    <xf numFmtId="189" fontId="56" fillId="0" borderId="3" xfId="0" applyNumberFormat="1" applyFont="1" applyBorder="1" applyAlignment="1">
      <alignment vertical="center"/>
    </xf>
    <xf numFmtId="0" fontId="56" fillId="0" borderId="3" xfId="0" applyFont="1" applyBorder="1" applyAlignment="1">
      <alignment horizontal="center" vertical="center"/>
    </xf>
    <xf numFmtId="0" fontId="54" fillId="0" borderId="70" xfId="0" applyFont="1" applyBorder="1" applyAlignment="1">
      <alignment vertical="center"/>
    </xf>
    <xf numFmtId="191" fontId="56" fillId="0" borderId="3" xfId="0" applyNumberFormat="1" applyFont="1" applyBorder="1" applyAlignment="1">
      <alignment horizontal="center" vertical="center"/>
    </xf>
    <xf numFmtId="192" fontId="50" fillId="0" borderId="3" xfId="0" applyNumberFormat="1" applyFont="1" applyBorder="1" applyAlignment="1">
      <alignment horizontal="center" vertical="center"/>
    </xf>
    <xf numFmtId="193" fontId="50" fillId="0" borderId="3" xfId="0" applyNumberFormat="1" applyFont="1" applyBorder="1" applyAlignment="1">
      <alignment horizontal="center" vertical="center"/>
    </xf>
    <xf numFmtId="190" fontId="52" fillId="0" borderId="3" xfId="12" applyNumberFormat="1" applyFont="1" applyBorder="1" applyAlignment="1">
      <alignment horizontal="center" vertical="center"/>
    </xf>
    <xf numFmtId="190" fontId="51" fillId="0" borderId="70" xfId="12" applyNumberFormat="1" applyFont="1" applyBorder="1" applyAlignment="1">
      <alignment horizontal="center" vertical="center"/>
    </xf>
    <xf numFmtId="194" fontId="52" fillId="0" borderId="3" xfId="12" applyNumberFormat="1" applyFont="1" applyBorder="1" applyAlignment="1">
      <alignment horizontal="center" vertical="center"/>
    </xf>
    <xf numFmtId="189" fontId="49" fillId="7" borderId="3" xfId="12" applyNumberFormat="1" applyFont="1" applyFill="1" applyBorder="1" applyAlignment="1">
      <alignment vertical="center" shrinkToFit="1"/>
    </xf>
    <xf numFmtId="190" fontId="49" fillId="7" borderId="7" xfId="12" applyNumberFormat="1" applyFont="1" applyFill="1" applyBorder="1" applyAlignment="1">
      <alignment horizontal="center" vertical="center"/>
    </xf>
    <xf numFmtId="190" fontId="49" fillId="7" borderId="17" xfId="12" applyNumberFormat="1" applyFont="1" applyFill="1" applyBorder="1" applyAlignment="1">
      <alignment horizontal="center" vertical="center"/>
    </xf>
    <xf numFmtId="190" fontId="49" fillId="7" borderId="70" xfId="12" applyNumberFormat="1" applyFont="1" applyFill="1" applyBorder="1" applyAlignment="1">
      <alignment horizontal="center" vertical="center"/>
    </xf>
    <xf numFmtId="189" fontId="49" fillId="8" borderId="4" xfId="12" applyNumberFormat="1" applyFont="1" applyFill="1" applyBorder="1" applyAlignment="1">
      <alignment vertical="center" shrinkToFit="1"/>
    </xf>
    <xf numFmtId="0" fontId="49" fillId="8" borderId="8" xfId="12" applyFont="1" applyFill="1" applyBorder="1" applyAlignment="1">
      <alignment horizontal="center" vertical="center"/>
    </xf>
    <xf numFmtId="10" fontId="49" fillId="8" borderId="10" xfId="12" applyNumberFormat="1" applyFont="1" applyFill="1" applyBorder="1" applyAlignment="1">
      <alignment horizontal="center" vertical="center"/>
    </xf>
    <xf numFmtId="10" fontId="49" fillId="8" borderId="71" xfId="12" applyNumberFormat="1" applyFont="1" applyFill="1" applyBorder="1" applyAlignment="1">
      <alignment horizontal="center" vertical="center"/>
    </xf>
    <xf numFmtId="189" fontId="51" fillId="0" borderId="3" xfId="14" applyNumberFormat="1" applyFont="1" applyBorder="1" applyAlignment="1">
      <alignment vertical="center" shrinkToFit="1"/>
    </xf>
    <xf numFmtId="0" fontId="49" fillId="9" borderId="7" xfId="12" applyFont="1" applyFill="1" applyBorder="1" applyAlignment="1">
      <alignment horizontal="center" vertical="center"/>
    </xf>
    <xf numFmtId="10" fontId="49" fillId="9" borderId="17" xfId="12" applyNumberFormat="1" applyFont="1" applyFill="1" applyBorder="1" applyAlignment="1">
      <alignment horizontal="center" vertical="center"/>
    </xf>
    <xf numFmtId="10" fontId="49" fillId="9" borderId="70" xfId="12" applyNumberFormat="1" applyFont="1" applyFill="1" applyBorder="1" applyAlignment="1">
      <alignment horizontal="center" vertical="center"/>
    </xf>
    <xf numFmtId="0" fontId="48" fillId="9" borderId="69" xfId="11" applyFont="1" applyFill="1" applyBorder="1" applyAlignment="1">
      <alignment horizontal="left" vertical="center"/>
    </xf>
    <xf numFmtId="0" fontId="48" fillId="9" borderId="7" xfId="11" applyFont="1" applyFill="1" applyBorder="1" applyAlignment="1">
      <alignment horizontal="left" vertical="center"/>
    </xf>
    <xf numFmtId="189" fontId="57" fillId="9" borderId="3" xfId="12" applyNumberFormat="1" applyFont="1" applyFill="1" applyBorder="1" applyAlignment="1">
      <alignment vertical="center" shrinkToFit="1"/>
    </xf>
    <xf numFmtId="189" fontId="49" fillId="8" borderId="74" xfId="12" applyNumberFormat="1" applyFont="1" applyFill="1" applyBorder="1" applyAlignment="1">
      <alignment vertical="center" shrinkToFit="1"/>
    </xf>
    <xf numFmtId="189" fontId="48" fillId="8" borderId="74" xfId="12" applyNumberFormat="1" applyFont="1" applyFill="1" applyBorder="1" applyAlignment="1">
      <alignment vertical="center" shrinkToFit="1"/>
    </xf>
    <xf numFmtId="0" fontId="49" fillId="8" borderId="75" xfId="12" applyFont="1" applyFill="1" applyBorder="1" applyAlignment="1">
      <alignment horizontal="center" vertical="center"/>
    </xf>
    <xf numFmtId="10" fontId="49" fillId="8" borderId="76" xfId="12" applyNumberFormat="1" applyFont="1" applyFill="1" applyBorder="1" applyAlignment="1">
      <alignment horizontal="center" vertical="center"/>
    </xf>
    <xf numFmtId="10" fontId="49" fillId="8" borderId="49" xfId="12" applyNumberFormat="1" applyFont="1" applyFill="1" applyBorder="1" applyAlignment="1">
      <alignment horizontal="center" vertical="center"/>
    </xf>
    <xf numFmtId="0" fontId="47" fillId="0" borderId="21" xfId="11" applyFont="1" applyBorder="1" applyAlignment="1"/>
    <xf numFmtId="0" fontId="47" fillId="0" borderId="0" xfId="12" applyFont="1" applyAlignment="1">
      <alignment vertical="center"/>
    </xf>
    <xf numFmtId="189" fontId="47" fillId="0" borderId="0" xfId="12" applyNumberFormat="1" applyFont="1" applyAlignment="1">
      <alignment horizontal="left" vertical="center"/>
    </xf>
    <xf numFmtId="0" fontId="47" fillId="0" borderId="0" xfId="12" applyFont="1" applyAlignment="1">
      <alignment horizontal="left" vertical="center"/>
    </xf>
    <xf numFmtId="0" fontId="47" fillId="0" borderId="0" xfId="12" applyFont="1" applyAlignment="1">
      <alignment vertical="center" wrapText="1" shrinkToFit="1"/>
    </xf>
    <xf numFmtId="0" fontId="47" fillId="0" borderId="22" xfId="12" applyFont="1" applyBorder="1" applyAlignment="1">
      <alignment vertical="center" wrapText="1" shrinkToFit="1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vertical="center"/>
    </xf>
    <xf numFmtId="0" fontId="58" fillId="0" borderId="0" xfId="0" applyFont="1"/>
    <xf numFmtId="49" fontId="58" fillId="0" borderId="0" xfId="0" applyNumberFormat="1" applyFont="1"/>
    <xf numFmtId="49" fontId="59" fillId="0" borderId="3" xfId="0" applyNumberFormat="1" applyFont="1" applyBorder="1"/>
    <xf numFmtId="0" fontId="59" fillId="0" borderId="3" xfId="0" applyFont="1" applyBorder="1" applyAlignment="1">
      <alignment horizontal="center"/>
    </xf>
    <xf numFmtId="0" fontId="59" fillId="0" borderId="3" xfId="0" applyFont="1" applyBorder="1"/>
    <xf numFmtId="176" fontId="59" fillId="0" borderId="3" xfId="0" applyNumberFormat="1" applyFont="1" applyBorder="1"/>
    <xf numFmtId="0" fontId="59" fillId="0" borderId="0" xfId="0" applyFont="1"/>
    <xf numFmtId="49" fontId="59" fillId="0" borderId="3" xfId="0" applyNumberFormat="1" applyFont="1" applyBorder="1" applyAlignment="1">
      <alignment horizontal="center"/>
    </xf>
    <xf numFmtId="176" fontId="59" fillId="0" borderId="0" xfId="0" applyNumberFormat="1" applyFont="1"/>
    <xf numFmtId="49" fontId="58" fillId="0" borderId="3" xfId="0" applyNumberFormat="1" applyFont="1" applyBorder="1"/>
    <xf numFmtId="41" fontId="33" fillId="0" borderId="52" xfId="8" applyFont="1" applyFill="1" applyBorder="1" applyAlignment="1">
      <alignment vertical="center"/>
    </xf>
    <xf numFmtId="0" fontId="33" fillId="0" borderId="0" xfId="6" applyFont="1" applyAlignment="1">
      <alignment vertical="center"/>
    </xf>
    <xf numFmtId="0" fontId="33" fillId="0" borderId="0" xfId="6" applyFont="1"/>
    <xf numFmtId="10" fontId="33" fillId="0" borderId="0" xfId="6" applyNumberFormat="1" applyFont="1" applyAlignment="1">
      <alignment vertical="center"/>
    </xf>
    <xf numFmtId="0" fontId="33" fillId="0" borderId="54" xfId="6" quotePrefix="1" applyFont="1" applyBorder="1" applyAlignment="1">
      <alignment vertical="center"/>
    </xf>
    <xf numFmtId="43" fontId="33" fillId="0" borderId="0" xfId="6" applyNumberFormat="1" applyFont="1" applyAlignment="1">
      <alignment vertical="center"/>
    </xf>
    <xf numFmtId="190" fontId="61" fillId="0" borderId="3" xfId="12" applyNumberFormat="1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41" fontId="40" fillId="5" borderId="0" xfId="8" applyFont="1" applyFill="1" applyBorder="1" applyAlignment="1">
      <alignment vertical="center"/>
    </xf>
    <xf numFmtId="0" fontId="43" fillId="0" borderId="21" xfId="12" applyFont="1" applyBorder="1" applyAlignment="1">
      <alignment horizontal="center" vertical="center"/>
    </xf>
    <xf numFmtId="0" fontId="43" fillId="0" borderId="0" xfId="12" applyFont="1" applyAlignment="1">
      <alignment horizontal="center" vertical="center"/>
    </xf>
    <xf numFmtId="0" fontId="43" fillId="0" borderId="22" xfId="12" applyFont="1" applyBorder="1" applyAlignment="1">
      <alignment horizontal="center" vertical="center"/>
    </xf>
    <xf numFmtId="0" fontId="46" fillId="0" borderId="23" xfId="12" applyFont="1" applyBorder="1" applyAlignment="1">
      <alignment horizontal="left" vertical="center"/>
    </xf>
    <xf numFmtId="0" fontId="46" fillId="0" borderId="24" xfId="12" applyFont="1" applyBorder="1" applyAlignment="1">
      <alignment horizontal="left" vertical="center"/>
    </xf>
    <xf numFmtId="0" fontId="48" fillId="4" borderId="33" xfId="12" applyFont="1" applyFill="1" applyBorder="1" applyAlignment="1">
      <alignment horizontal="center" vertical="center"/>
    </xf>
    <xf numFmtId="0" fontId="48" fillId="4" borderId="32" xfId="12" applyFont="1" applyFill="1" applyBorder="1" applyAlignment="1">
      <alignment horizontal="center" vertical="center"/>
    </xf>
    <xf numFmtId="0" fontId="48" fillId="4" borderId="58" xfId="12" applyFont="1" applyFill="1" applyBorder="1" applyAlignment="1">
      <alignment horizontal="center" vertical="center"/>
    </xf>
    <xf numFmtId="0" fontId="48" fillId="4" borderId="59" xfId="12" applyFont="1" applyFill="1" applyBorder="1" applyAlignment="1">
      <alignment horizontal="center" vertical="center"/>
    </xf>
    <xf numFmtId="0" fontId="48" fillId="4" borderId="29" xfId="12" applyFont="1" applyFill="1" applyBorder="1" applyAlignment="1">
      <alignment horizontal="center" vertical="center"/>
    </xf>
    <xf numFmtId="0" fontId="48" fillId="4" borderId="60" xfId="12" applyFont="1" applyFill="1" applyBorder="1" applyAlignment="1">
      <alignment horizontal="center" vertical="center"/>
    </xf>
    <xf numFmtId="0" fontId="48" fillId="4" borderId="56" xfId="12" applyFont="1" applyFill="1" applyBorder="1" applyAlignment="1">
      <alignment horizontal="center" vertical="center"/>
    </xf>
    <xf numFmtId="0" fontId="48" fillId="4" borderId="57" xfId="12" applyFont="1" applyFill="1" applyBorder="1" applyAlignment="1">
      <alignment horizontal="center" vertical="center"/>
    </xf>
    <xf numFmtId="0" fontId="48" fillId="4" borderId="28" xfId="12" applyFont="1" applyFill="1" applyBorder="1" applyAlignment="1">
      <alignment horizontal="center" vertical="center"/>
    </xf>
    <xf numFmtId="0" fontId="48" fillId="4" borderId="63" xfId="12" applyFont="1" applyFill="1" applyBorder="1" applyAlignment="1">
      <alignment horizontal="center" vertical="center"/>
    </xf>
    <xf numFmtId="0" fontId="48" fillId="8" borderId="72" xfId="11" applyFont="1" applyFill="1" applyBorder="1">
      <alignment vertical="center"/>
    </xf>
    <xf numFmtId="0" fontId="48" fillId="8" borderId="73" xfId="11" applyFont="1" applyFill="1" applyBorder="1">
      <alignment vertical="center"/>
    </xf>
    <xf numFmtId="0" fontId="48" fillId="4" borderId="77" xfId="12" applyFont="1" applyFill="1" applyBorder="1" applyAlignment="1">
      <alignment horizontal="left" vertical="center"/>
    </xf>
    <xf numFmtId="0" fontId="48" fillId="4" borderId="78" xfId="12" applyFont="1" applyFill="1" applyBorder="1" applyAlignment="1">
      <alignment horizontal="left" vertical="center"/>
    </xf>
    <xf numFmtId="0" fontId="48" fillId="4" borderId="79" xfId="12" applyFont="1" applyFill="1" applyBorder="1" applyAlignment="1">
      <alignment horizontal="left" vertical="center"/>
    </xf>
    <xf numFmtId="0" fontId="50" fillId="0" borderId="80" xfId="0" applyFont="1" applyBorder="1" applyAlignment="1">
      <alignment vertical="center"/>
    </xf>
    <xf numFmtId="0" fontId="50" fillId="0" borderId="81" xfId="0" applyFont="1" applyBorder="1" applyAlignment="1">
      <alignment vertical="center"/>
    </xf>
    <xf numFmtId="0" fontId="50" fillId="0" borderId="23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48" fillId="6" borderId="64" xfId="12" applyFont="1" applyFill="1" applyBorder="1" applyAlignment="1">
      <alignment vertical="center" shrinkToFit="1"/>
    </xf>
    <xf numFmtId="0" fontId="48" fillId="6" borderId="65" xfId="12" applyFont="1" applyFill="1" applyBorder="1" applyAlignment="1">
      <alignment vertical="center" shrinkToFit="1"/>
    </xf>
    <xf numFmtId="0" fontId="48" fillId="6" borderId="69" xfId="12" applyFont="1" applyFill="1" applyBorder="1" applyAlignment="1">
      <alignment vertical="center" shrinkToFit="1"/>
    </xf>
    <xf numFmtId="0" fontId="48" fillId="6" borderId="7" xfId="12" applyFont="1" applyFill="1" applyBorder="1" applyAlignment="1">
      <alignment vertical="center" shrinkToFit="1"/>
    </xf>
    <xf numFmtId="0" fontId="48" fillId="7" borderId="69" xfId="12" applyFont="1" applyFill="1" applyBorder="1" applyAlignment="1">
      <alignment vertical="center" shrinkToFit="1"/>
    </xf>
    <xf numFmtId="0" fontId="48" fillId="7" borderId="7" xfId="12" applyFont="1" applyFill="1" applyBorder="1" applyAlignment="1">
      <alignment vertical="center" shrinkToFit="1"/>
    </xf>
    <xf numFmtId="0" fontId="48" fillId="8" borderId="69" xfId="11" applyFont="1" applyFill="1" applyBorder="1">
      <alignment vertical="center"/>
    </xf>
    <xf numFmtId="0" fontId="48" fillId="8" borderId="7" xfId="11" applyFont="1" applyFill="1" applyBorder="1">
      <alignment vertical="center"/>
    </xf>
    <xf numFmtId="0" fontId="48" fillId="9" borderId="69" xfId="11" applyFont="1" applyFill="1" applyBorder="1" applyAlignment="1">
      <alignment horizontal="left" vertical="center"/>
    </xf>
    <xf numFmtId="0" fontId="48" fillId="9" borderId="7" xfId="11" applyFont="1" applyFill="1" applyBorder="1" applyAlignment="1">
      <alignment horizontal="left" vertical="center"/>
    </xf>
    <xf numFmtId="181" fontId="16" fillId="0" borderId="0" xfId="3" applyNumberFormat="1" applyFont="1" applyAlignment="1">
      <alignment horizontal="right" vertical="center"/>
    </xf>
    <xf numFmtId="181" fontId="14" fillId="0" borderId="0" xfId="3" applyNumberFormat="1" applyFont="1" applyAlignment="1">
      <alignment horizontal="right" vertical="center"/>
    </xf>
    <xf numFmtId="37" fontId="23" fillId="0" borderId="21" xfId="2" applyFont="1" applyBorder="1" applyAlignment="1">
      <alignment horizontal="center" vertical="center"/>
    </xf>
    <xf numFmtId="37" fontId="23" fillId="0" borderId="0" xfId="2" applyFont="1" applyAlignment="1">
      <alignment horizontal="center" vertical="center"/>
    </xf>
    <xf numFmtId="37" fontId="22" fillId="0" borderId="21" xfId="2" applyFont="1" applyBorder="1" applyAlignment="1">
      <alignment horizontal="distributed" vertical="center" indent="3"/>
    </xf>
    <xf numFmtId="37" fontId="22" fillId="0" borderId="0" xfId="2" applyFont="1" applyAlignment="1">
      <alignment horizontal="distributed" vertical="center" indent="3"/>
    </xf>
    <xf numFmtId="37" fontId="22" fillId="0" borderId="22" xfId="2" applyFont="1" applyBorder="1" applyAlignment="1">
      <alignment horizontal="distributed" vertical="center" indent="3"/>
    </xf>
    <xf numFmtId="37" fontId="21" fillId="0" borderId="21" xfId="2" applyFont="1" applyBorder="1" applyAlignment="1">
      <alignment horizontal="left" vertical="center" indent="3"/>
    </xf>
    <xf numFmtId="37" fontId="21" fillId="0" borderId="0" xfId="2" applyFont="1" applyAlignment="1">
      <alignment horizontal="left" vertical="center" indent="3"/>
    </xf>
    <xf numFmtId="37" fontId="21" fillId="0" borderId="22" xfId="2" applyFont="1" applyBorder="1" applyAlignment="1">
      <alignment horizontal="left" vertical="center" indent="3"/>
    </xf>
    <xf numFmtId="37" fontId="18" fillId="0" borderId="21" xfId="2" applyFont="1" applyBorder="1" applyAlignment="1">
      <alignment horizontal="left" vertical="center" indent="3"/>
    </xf>
    <xf numFmtId="37" fontId="18" fillId="0" borderId="0" xfId="2" applyFont="1" applyAlignment="1">
      <alignment horizontal="left" vertical="center" indent="3"/>
    </xf>
    <xf numFmtId="37" fontId="18" fillId="0" borderId="22" xfId="2" applyFont="1" applyBorder="1" applyAlignment="1">
      <alignment horizontal="left" vertical="center" indent="3"/>
    </xf>
    <xf numFmtId="37" fontId="26" fillId="0" borderId="24" xfId="2" applyFont="1" applyBorder="1" applyAlignment="1">
      <alignment horizontal="center" vertical="center"/>
    </xf>
    <xf numFmtId="37" fontId="11" fillId="0" borderId="33" xfId="2" applyFont="1" applyBorder="1" applyAlignment="1">
      <alignment horizontal="center" vertical="center"/>
    </xf>
    <xf numFmtId="37" fontId="11" fillId="0" borderId="31" xfId="2" applyFont="1" applyBorder="1" applyAlignment="1">
      <alignment horizontal="center" vertical="center"/>
    </xf>
    <xf numFmtId="37" fontId="11" fillId="0" borderId="32" xfId="2" applyFont="1" applyBorder="1" applyAlignment="1">
      <alignment horizontal="center" vertical="center"/>
    </xf>
    <xf numFmtId="37" fontId="11" fillId="0" borderId="27" xfId="2" applyFont="1" applyBorder="1" applyAlignment="1">
      <alignment horizontal="center" vertical="center"/>
    </xf>
    <xf numFmtId="37" fontId="11" fillId="0" borderId="9" xfId="2" applyFont="1" applyBorder="1" applyAlignment="1">
      <alignment horizontal="center" vertical="center"/>
    </xf>
    <xf numFmtId="37" fontId="11" fillId="0" borderId="6" xfId="2" applyFont="1" applyBorder="1" applyAlignment="1">
      <alignment horizontal="center" vertical="center"/>
    </xf>
    <xf numFmtId="37" fontId="11" fillId="0" borderId="29" xfId="2" applyFont="1" applyBorder="1" applyAlignment="1">
      <alignment horizontal="center" vertical="center" wrapText="1"/>
    </xf>
    <xf numFmtId="37" fontId="11" fillId="0" borderId="1" xfId="2" applyFont="1" applyBorder="1" applyAlignment="1">
      <alignment horizontal="center" vertical="center"/>
    </xf>
    <xf numFmtId="37" fontId="11" fillId="0" borderId="30" xfId="2" applyFont="1" applyBorder="1" applyAlignment="1">
      <alignment horizontal="center" vertical="center" wrapText="1"/>
    </xf>
    <xf numFmtId="37" fontId="11" fillId="0" borderId="12" xfId="2" applyFont="1" applyBorder="1" applyAlignment="1">
      <alignment horizontal="center" vertical="center" wrapText="1"/>
    </xf>
    <xf numFmtId="37" fontId="11" fillId="0" borderId="29" xfId="2" applyFont="1" applyBorder="1" applyAlignment="1">
      <alignment horizontal="center" vertical="center"/>
    </xf>
    <xf numFmtId="41" fontId="11" fillId="0" borderId="29" xfId="5" applyFont="1" applyBorder="1" applyAlignment="1">
      <alignment horizontal="center" vertical="center"/>
    </xf>
    <xf numFmtId="41" fontId="11" fillId="0" borderId="1" xfId="5" applyFont="1" applyBorder="1" applyAlignment="1">
      <alignment horizontal="center" vertical="center"/>
    </xf>
    <xf numFmtId="41" fontId="11" fillId="0" borderId="28" xfId="5" applyFont="1" applyBorder="1" applyAlignment="1">
      <alignment horizontal="center" vertical="center"/>
    </xf>
    <xf numFmtId="41" fontId="11" fillId="0" borderId="26" xfId="5" applyFont="1" applyBorder="1" applyAlignment="1">
      <alignment horizontal="center" vertical="center"/>
    </xf>
    <xf numFmtId="0" fontId="29" fillId="0" borderId="39" xfId="6" applyFont="1" applyBorder="1" applyAlignment="1">
      <alignment horizontal="center" vertical="center"/>
    </xf>
    <xf numFmtId="0" fontId="29" fillId="0" borderId="38" xfId="6" applyFont="1" applyBorder="1" applyAlignment="1">
      <alignment horizontal="center" vertical="center"/>
    </xf>
    <xf numFmtId="0" fontId="33" fillId="0" borderId="39" xfId="6" applyFont="1" applyBorder="1" applyAlignment="1">
      <alignment horizontal="center" vertical="center"/>
    </xf>
    <xf numFmtId="0" fontId="33" fillId="0" borderId="38" xfId="6" applyFont="1" applyBorder="1" applyAlignment="1">
      <alignment horizontal="center" vertical="center"/>
    </xf>
    <xf numFmtId="0" fontId="28" fillId="0" borderId="39" xfId="6" applyFont="1" applyBorder="1" applyAlignment="1">
      <alignment horizontal="center" vertical="center"/>
    </xf>
    <xf numFmtId="0" fontId="28" fillId="0" borderId="38" xfId="6" applyFont="1" applyBorder="1" applyAlignment="1">
      <alignment horizontal="center" vertical="center"/>
    </xf>
    <xf numFmtId="0" fontId="40" fillId="0" borderId="39" xfId="6" applyFont="1" applyBorder="1" applyAlignment="1">
      <alignment horizontal="center" vertical="center"/>
    </xf>
    <xf numFmtId="0" fontId="40" fillId="0" borderId="38" xfId="6" applyFont="1" applyBorder="1" applyAlignment="1">
      <alignment horizontal="center" vertical="center"/>
    </xf>
    <xf numFmtId="0" fontId="33" fillId="0" borderId="44" xfId="6" applyFont="1" applyBorder="1" applyAlignment="1">
      <alignment horizontal="center" vertical="center"/>
    </xf>
    <xf numFmtId="0" fontId="33" fillId="0" borderId="43" xfId="6" applyFont="1" applyBorder="1" applyAlignment="1">
      <alignment horizontal="center" vertical="center"/>
    </xf>
    <xf numFmtId="0" fontId="33" fillId="0" borderId="42" xfId="6" applyFont="1" applyBorder="1" applyAlignment="1">
      <alignment horizontal="center" vertical="center"/>
    </xf>
    <xf numFmtId="0" fontId="36" fillId="0" borderId="0" xfId="0" applyFont="1" applyAlignment="1">
      <alignment horizontal="center" vertical="center" shrinkToFit="1"/>
    </xf>
    <xf numFmtId="0" fontId="28" fillId="0" borderId="48" xfId="6" applyFont="1" applyBorder="1" applyAlignment="1">
      <alignment horizontal="center" vertical="center"/>
    </xf>
    <xf numFmtId="0" fontId="28" fillId="0" borderId="47" xfId="6" applyFont="1" applyBorder="1" applyAlignment="1">
      <alignment horizontal="center" vertical="center"/>
    </xf>
    <xf numFmtId="0" fontId="28" fillId="0" borderId="46" xfId="6" applyFont="1" applyBorder="1" applyAlignment="1">
      <alignment horizontal="center" vertical="center" textRotation="255"/>
    </xf>
    <xf numFmtId="0" fontId="28" fillId="0" borderId="41" xfId="6" applyFont="1" applyBorder="1" applyAlignment="1">
      <alignment horizontal="center" vertical="center" textRotation="255"/>
    </xf>
    <xf numFmtId="0" fontId="28" fillId="0" borderId="40" xfId="6" applyFont="1" applyBorder="1" applyAlignment="1">
      <alignment horizontal="center" vertical="center" textRotation="255"/>
    </xf>
    <xf numFmtId="0" fontId="28" fillId="0" borderId="45" xfId="6" applyFont="1" applyBorder="1" applyAlignment="1">
      <alignment horizontal="center" vertical="center"/>
    </xf>
    <xf numFmtId="49" fontId="8" fillId="0" borderId="17" xfId="0" applyNumberFormat="1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9" fontId="9" fillId="0" borderId="9" xfId="0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2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0" fontId="28" fillId="0" borderId="0" xfId="6" applyFont="1" applyBorder="1"/>
    <xf numFmtId="0" fontId="28" fillId="0" borderId="0" xfId="6" applyFont="1" applyBorder="1" applyAlignment="1">
      <alignment vertical="center"/>
    </xf>
    <xf numFmtId="41" fontId="40" fillId="0" borderId="0" xfId="1" applyFont="1" applyFill="1" applyBorder="1"/>
    <xf numFmtId="0" fontId="40" fillId="0" borderId="0" xfId="6" applyFont="1" applyBorder="1"/>
    <xf numFmtId="0" fontId="40" fillId="0" borderId="0" xfId="6" applyFont="1" applyBorder="1" applyAlignment="1">
      <alignment horizontal="center" vertical="center"/>
    </xf>
    <xf numFmtId="0" fontId="32" fillId="0" borderId="0" xfId="6" applyFont="1" applyBorder="1" applyAlignment="1">
      <alignment horizontal="center" vertical="center"/>
    </xf>
    <xf numFmtId="10" fontId="31" fillId="0" borderId="0" xfId="9" applyNumberFormat="1" applyFont="1" applyFill="1" applyBorder="1" applyAlignment="1">
      <alignment horizontal="center" vertical="center"/>
    </xf>
    <xf numFmtId="0" fontId="32" fillId="0" borderId="0" xfId="6" applyFont="1" applyBorder="1"/>
    <xf numFmtId="0" fontId="29" fillId="0" borderId="0" xfId="6" applyFont="1" applyBorder="1"/>
    <xf numFmtId="184" fontId="31" fillId="0" borderId="0" xfId="9" applyNumberFormat="1" applyFont="1" applyFill="1" applyBorder="1" applyAlignment="1">
      <alignment horizontal="center" vertical="center"/>
    </xf>
    <xf numFmtId="0" fontId="33" fillId="0" borderId="0" xfId="6" applyFont="1" applyBorder="1" applyAlignment="1">
      <alignment horizontal="center" vertical="center"/>
    </xf>
    <xf numFmtId="10" fontId="60" fillId="0" borderId="0" xfId="9" applyNumberFormat="1" applyFont="1" applyFill="1" applyBorder="1" applyAlignment="1">
      <alignment horizontal="center" vertical="center"/>
    </xf>
    <xf numFmtId="41" fontId="33" fillId="0" borderId="0" xfId="1" applyFont="1" applyFill="1" applyBorder="1"/>
    <xf numFmtId="0" fontId="33" fillId="0" borderId="0" xfId="6" applyFont="1" applyBorder="1"/>
    <xf numFmtId="0" fontId="33" fillId="0" borderId="0" xfId="6" applyFont="1" applyBorder="1" applyAlignment="1">
      <alignment horizontal="center"/>
    </xf>
    <xf numFmtId="0" fontId="60" fillId="0" borderId="0" xfId="6" applyFont="1" applyBorder="1"/>
    <xf numFmtId="0" fontId="33" fillId="0" borderId="0" xfId="6" applyFont="1" applyBorder="1" applyAlignment="1">
      <alignment vertical="center"/>
    </xf>
    <xf numFmtId="185" fontId="33" fillId="0" borderId="0" xfId="6" applyNumberFormat="1" applyFont="1" applyBorder="1" applyAlignment="1">
      <alignment horizontal="center" vertical="center"/>
    </xf>
    <xf numFmtId="0" fontId="60" fillId="0" borderId="0" xfId="6" applyFont="1" applyBorder="1" applyAlignment="1">
      <alignment horizontal="center" vertical="center"/>
    </xf>
    <xf numFmtId="183" fontId="28" fillId="0" borderId="0" xfId="10" applyNumberFormat="1" applyFont="1" applyBorder="1" applyAlignment="1">
      <alignment horizontal="center" vertical="center" shrinkToFit="1"/>
    </xf>
    <xf numFmtId="184" fontId="28" fillId="0" borderId="0" xfId="6" applyNumberFormat="1" applyFont="1" applyBorder="1" applyAlignment="1">
      <alignment vertical="center"/>
    </xf>
    <xf numFmtId="0" fontId="32" fillId="0" borderId="0" xfId="6" applyFont="1" applyBorder="1" applyAlignment="1">
      <alignment vertical="center"/>
    </xf>
    <xf numFmtId="0" fontId="31" fillId="0" borderId="0" xfId="6" applyFont="1" applyBorder="1" applyAlignment="1">
      <alignment vertical="center"/>
    </xf>
    <xf numFmtId="41" fontId="31" fillId="0" borderId="0" xfId="1" applyFont="1" applyFill="1" applyBorder="1" applyAlignment="1">
      <alignment vertical="center" shrinkToFit="1"/>
    </xf>
    <xf numFmtId="182" fontId="28" fillId="0" borderId="0" xfId="1" applyNumberFormat="1" applyFont="1" applyFill="1" applyBorder="1" applyAlignment="1">
      <alignment vertical="center"/>
    </xf>
    <xf numFmtId="186" fontId="60" fillId="0" borderId="0" xfId="9" applyNumberFormat="1" applyFont="1" applyFill="1" applyBorder="1" applyAlignment="1">
      <alignment horizontal="center" vertical="center"/>
    </xf>
    <xf numFmtId="0" fontId="40" fillId="0" borderId="0" xfId="6" applyFont="1" applyBorder="1" applyAlignment="1">
      <alignment vertical="center"/>
    </xf>
    <xf numFmtId="187" fontId="37" fillId="0" borderId="0" xfId="6" applyNumberFormat="1" applyFont="1" applyBorder="1"/>
  </cellXfs>
  <cellStyles count="15">
    <cellStyle name="백분율 2" xfId="9" xr:uid="{8C31FAB5-A3CE-4400-B07E-E870DCBD5FDA}"/>
    <cellStyle name="쉼표 [0] 2" xfId="1" xr:uid="{5122E87A-297E-4CA0-81C3-D5AAA8268210}"/>
    <cellStyle name="쉼표 [0]_1-01 갑지 2" xfId="5" xr:uid="{99652D26-85FF-45B5-B877-FB3542E93386}"/>
    <cellStyle name="쉼표 [0]_조사금액작성보고서(동읍-한림)" xfId="14" xr:uid="{4817E3D6-B471-4701-8A68-CCC938C973D2}"/>
    <cellStyle name="쉼표 [0]_진위산단폐수처리장 계략공사비(전기 및 계측제어)-기본설계(내고치)fr 2" xfId="7" xr:uid="{4786566B-20CF-4F34-BB8F-342694956633}"/>
    <cellStyle name="쉼표 [0]_춘천하수 계략공사비(전기계측제어) 2" xfId="8" xr:uid="{29BD09FF-7DA0-4AE8-A709-557E8F3C5BB5}"/>
    <cellStyle name="표준" xfId="0" builtinId="0"/>
    <cellStyle name="표준 2" xfId="4" xr:uid="{6ED195D4-3196-457D-86E3-1DC8871FAC3B}"/>
    <cellStyle name="표준 2 3 2 2" xfId="11" xr:uid="{53BEC2C4-1E40-4E0D-B228-34F5DF63EC43}"/>
    <cellStyle name="표준 6 2 2" xfId="13" xr:uid="{80C7AA14-2E17-4DC0-9B6E-011B7D99966E}"/>
    <cellStyle name="표준_1-01 갑지" xfId="3" xr:uid="{8B50D30F-56C4-4252-892F-9F1F8CC3BA76}"/>
    <cellStyle name="표준_5~8설계예산서A" xfId="2" xr:uid="{456AEA2D-89D5-4C4C-A44B-C2DF44CDABFD}"/>
    <cellStyle name="표준_전기내역서(0927)수정" xfId="6" xr:uid="{B36FB1D0-2660-490A-B4ED-13B64856B7B0}"/>
    <cellStyle name="표준_조사금액작성보고서(동읍-한림)" xfId="12" xr:uid="{65044FDB-7194-4533-A2E8-55C7DE0AC736}"/>
    <cellStyle name="표준_파주내역(TON당)0312_전기내역서" xfId="10" xr:uid="{E368101B-9576-41BD-9643-6FDEB9BE4E2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62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8FB39FF-916F-4100-9003-370EA51B0413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f534a1ca-22bc-416f-8d06-2d0110d270a5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08D49-1ECA-44C6-B501-653449195B66}">
  <dimension ref="A1:H32"/>
  <sheetViews>
    <sheetView view="pageBreakPreview" zoomScale="85" zoomScaleNormal="70" zoomScaleSheetLayoutView="85" workbookViewId="0">
      <selection activeCell="D16" sqref="D16"/>
    </sheetView>
  </sheetViews>
  <sheetFormatPr defaultRowHeight="13.5"/>
  <cols>
    <col min="1" max="1" width="0.88671875" customWidth="1"/>
    <col min="2" max="2" width="22.88671875" customWidth="1"/>
    <col min="3" max="5" width="11.77734375" customWidth="1"/>
    <col min="6" max="7" width="15.77734375" customWidth="1"/>
  </cols>
  <sheetData>
    <row r="1" spans="1:8" ht="16.5">
      <c r="A1" s="172"/>
      <c r="B1" s="173"/>
      <c r="C1" s="173"/>
      <c r="D1" s="173"/>
      <c r="E1" s="173"/>
      <c r="F1" s="173"/>
      <c r="G1" s="173"/>
      <c r="H1" s="174"/>
    </row>
    <row r="2" spans="1:8" ht="35.25">
      <c r="A2" s="257" t="s">
        <v>1181</v>
      </c>
      <c r="B2" s="258"/>
      <c r="C2" s="258"/>
      <c r="D2" s="258"/>
      <c r="E2" s="258"/>
      <c r="F2" s="258"/>
      <c r="G2" s="258"/>
      <c r="H2" s="259"/>
    </row>
    <row r="3" spans="1:8" ht="17.25">
      <c r="A3" s="175"/>
      <c r="B3" s="176"/>
      <c r="C3" s="176"/>
      <c r="D3" s="176"/>
      <c r="E3" s="176"/>
      <c r="F3" s="176"/>
      <c r="G3" s="176"/>
      <c r="H3" s="177"/>
    </row>
    <row r="4" spans="1:8" ht="27" thickBot="1">
      <c r="A4" s="260" t="s">
        <v>1213</v>
      </c>
      <c r="B4" s="261"/>
      <c r="C4" s="261"/>
      <c r="D4" s="261"/>
      <c r="E4" s="261"/>
      <c r="F4" s="261"/>
      <c r="G4" s="178"/>
      <c r="H4" s="179" t="s">
        <v>1182</v>
      </c>
    </row>
    <row r="5" spans="1:8" ht="26.25">
      <c r="A5" s="262" t="s">
        <v>1183</v>
      </c>
      <c r="B5" s="263"/>
      <c r="C5" s="266" t="s">
        <v>1179</v>
      </c>
      <c r="D5" s="266" t="s">
        <v>1184</v>
      </c>
      <c r="E5" s="266" t="s">
        <v>1185</v>
      </c>
      <c r="F5" s="268" t="s">
        <v>1186</v>
      </c>
      <c r="G5" s="269"/>
      <c r="H5" s="270" t="s">
        <v>25</v>
      </c>
    </row>
    <row r="6" spans="1:8" ht="27" thickBot="1">
      <c r="A6" s="264"/>
      <c r="B6" s="265"/>
      <c r="C6" s="267"/>
      <c r="D6" s="267"/>
      <c r="E6" s="267"/>
      <c r="F6" s="180" t="s">
        <v>1187</v>
      </c>
      <c r="G6" s="181" t="s">
        <v>1188</v>
      </c>
      <c r="H6" s="271"/>
    </row>
    <row r="7" spans="1:8" ht="27" thickTop="1">
      <c r="A7" s="281" t="s">
        <v>1189</v>
      </c>
      <c r="B7" s="282"/>
      <c r="C7" s="182" t="e">
        <f>원가계산!#REF!+원가계산!#REF!+원가계산!#REF!</f>
        <v>#REF!</v>
      </c>
      <c r="D7" s="182">
        <f>원가계산!D4+원가계산!D7+원가계산!D10</f>
        <v>0</v>
      </c>
      <c r="E7" s="183" t="e">
        <f>D7-C7</f>
        <v>#REF!</v>
      </c>
      <c r="F7" s="184"/>
      <c r="G7" s="184"/>
      <c r="H7" s="185"/>
    </row>
    <row r="8" spans="1:8" ht="26.25">
      <c r="A8" s="283" t="s">
        <v>1190</v>
      </c>
      <c r="B8" s="284"/>
      <c r="C8" s="186" t="e">
        <f>SUM(C9:C22)</f>
        <v>#REF!</v>
      </c>
      <c r="D8" s="186">
        <f>SUM(D9:D22)</f>
        <v>0</v>
      </c>
      <c r="E8" s="186" t="e">
        <f>D8-C8</f>
        <v>#REF!</v>
      </c>
      <c r="F8" s="187"/>
      <c r="G8" s="187"/>
      <c r="H8" s="188"/>
    </row>
    <row r="9" spans="1:8" ht="26.25">
      <c r="A9" s="189"/>
      <c r="B9" s="190" t="s">
        <v>1191</v>
      </c>
      <c r="C9" s="191" t="e">
        <f>원가계산!#REF!</f>
        <v>#REF!</v>
      </c>
      <c r="D9" s="191">
        <f>원가계산!D8</f>
        <v>0</v>
      </c>
      <c r="E9" s="191" t="e">
        <f>D9-C9</f>
        <v>#REF!</v>
      </c>
      <c r="F9" s="192">
        <v>17.5</v>
      </c>
      <c r="G9" s="192">
        <v>17.5</v>
      </c>
      <c r="H9" s="193"/>
    </row>
    <row r="10" spans="1:8" ht="26.25">
      <c r="A10" s="189"/>
      <c r="B10" s="194" t="s">
        <v>1192</v>
      </c>
      <c r="C10" s="195" t="e">
        <f>원가계산!#REF!</f>
        <v>#REF!</v>
      </c>
      <c r="D10" s="195">
        <f>원가계산!D12</f>
        <v>0</v>
      </c>
      <c r="E10" s="191" t="e">
        <f t="shared" ref="E10:E22" si="0">D10-C10</f>
        <v>#REF!</v>
      </c>
      <c r="F10" s="196">
        <v>3.56</v>
      </c>
      <c r="G10" s="196">
        <v>3.56</v>
      </c>
      <c r="H10" s="197"/>
    </row>
    <row r="11" spans="1:8" ht="26.25">
      <c r="A11" s="189"/>
      <c r="B11" s="194" t="s">
        <v>1193</v>
      </c>
      <c r="C11" s="195" t="e">
        <f>원가계산!#REF!</f>
        <v>#REF!</v>
      </c>
      <c r="D11" s="195">
        <f>원가계산!D16</f>
        <v>0</v>
      </c>
      <c r="E11" s="191" t="e">
        <f t="shared" si="0"/>
        <v>#REF!</v>
      </c>
      <c r="F11" s="196">
        <v>1.01</v>
      </c>
      <c r="G11" s="196">
        <v>1.01</v>
      </c>
      <c r="H11" s="198"/>
    </row>
    <row r="12" spans="1:8" ht="26.25">
      <c r="A12" s="189"/>
      <c r="B12" s="194" t="s">
        <v>1194</v>
      </c>
      <c r="C12" s="195" t="e">
        <f>원가계산!#REF!</f>
        <v>#REF!</v>
      </c>
      <c r="D12" s="195">
        <f>원가계산!D17</f>
        <v>0</v>
      </c>
      <c r="E12" s="191" t="e">
        <f t="shared" si="0"/>
        <v>#REF!</v>
      </c>
      <c r="F12" s="196">
        <v>3.5950000000000002</v>
      </c>
      <c r="G12" s="196">
        <v>3.5950000000000002</v>
      </c>
      <c r="H12" s="198"/>
    </row>
    <row r="13" spans="1:8" ht="26.25">
      <c r="A13" s="189"/>
      <c r="B13" s="194" t="s">
        <v>1195</v>
      </c>
      <c r="C13" s="195" t="e">
        <f>원가계산!#REF!</f>
        <v>#REF!</v>
      </c>
      <c r="D13" s="195">
        <f>원가계산!D18</f>
        <v>0</v>
      </c>
      <c r="E13" s="191" t="e">
        <f t="shared" si="0"/>
        <v>#REF!</v>
      </c>
      <c r="F13" s="196">
        <v>4.75</v>
      </c>
      <c r="G13" s="196">
        <v>4.75</v>
      </c>
      <c r="H13" s="198"/>
    </row>
    <row r="14" spans="1:8" ht="26.25">
      <c r="A14" s="189"/>
      <c r="B14" s="194" t="s">
        <v>1196</v>
      </c>
      <c r="C14" s="195" t="e">
        <f>원가계산!#REF!</f>
        <v>#REF!</v>
      </c>
      <c r="D14" s="195">
        <f>원가계산!D20</f>
        <v>0</v>
      </c>
      <c r="E14" s="191" t="e">
        <f t="shared" si="0"/>
        <v>#REF!</v>
      </c>
      <c r="F14" s="196">
        <v>13.14</v>
      </c>
      <c r="G14" s="196">
        <v>13.14</v>
      </c>
      <c r="H14" s="198"/>
    </row>
    <row r="15" spans="1:8" ht="26.25">
      <c r="A15" s="189"/>
      <c r="B15" s="194" t="s">
        <v>1197</v>
      </c>
      <c r="C15" s="195" t="e">
        <f>원가계산!#REF!</f>
        <v>#REF!</v>
      </c>
      <c r="D15" s="195">
        <f>원가계산!D19</f>
        <v>0</v>
      </c>
      <c r="E15" s="191" t="e">
        <f t="shared" si="0"/>
        <v>#REF!</v>
      </c>
      <c r="F15" s="196">
        <v>2.2999999999999998</v>
      </c>
      <c r="G15" s="196">
        <v>2.2999999999999998</v>
      </c>
      <c r="H15" s="198"/>
    </row>
    <row r="16" spans="1:8" ht="26.25">
      <c r="A16" s="199"/>
      <c r="B16" s="200" t="s">
        <v>1198</v>
      </c>
      <c r="C16" s="201" t="e">
        <f>원가계산!#REF!</f>
        <v>#REF!</v>
      </c>
      <c r="D16" s="201">
        <f>원가계산!D15</f>
        <v>0</v>
      </c>
      <c r="E16" s="201" t="e">
        <f t="shared" si="0"/>
        <v>#REF!</v>
      </c>
      <c r="F16" s="202">
        <v>2.0699999999999998</v>
      </c>
      <c r="G16" s="255">
        <v>3.11</v>
      </c>
      <c r="H16" s="203"/>
    </row>
    <row r="17" spans="1:8" ht="26.25">
      <c r="A17" s="199"/>
      <c r="B17" s="200" t="s">
        <v>1199</v>
      </c>
      <c r="C17" s="201" t="e">
        <f>원가계산!#REF!</f>
        <v>#REF!</v>
      </c>
      <c r="D17" s="201">
        <f>원가계산!D11</f>
        <v>0</v>
      </c>
      <c r="E17" s="201" t="e">
        <f t="shared" si="0"/>
        <v>#REF!</v>
      </c>
      <c r="F17" s="204">
        <v>5</v>
      </c>
      <c r="G17" s="204">
        <v>5</v>
      </c>
      <c r="H17" s="203"/>
    </row>
    <row r="18" spans="1:8" ht="26.25">
      <c r="A18" s="189"/>
      <c r="B18" s="190" t="s">
        <v>1200</v>
      </c>
      <c r="C18" s="191" t="e">
        <f>원가계산!#REF!</f>
        <v>#REF!</v>
      </c>
      <c r="D18" s="191">
        <f>원가계산!D21</f>
        <v>0</v>
      </c>
      <c r="E18" s="191" t="e">
        <f t="shared" si="0"/>
        <v>#REF!</v>
      </c>
      <c r="F18" s="205">
        <v>6.0000000000000001E-3</v>
      </c>
      <c r="G18" s="205">
        <v>6.0000000000000001E-3</v>
      </c>
      <c r="H18" s="193"/>
    </row>
    <row r="19" spans="1:8" ht="26.25">
      <c r="A19" s="189"/>
      <c r="B19" s="190" t="s">
        <v>1201</v>
      </c>
      <c r="C19" s="191" t="e">
        <f>원가계산!#REF!</f>
        <v>#REF!</v>
      </c>
      <c r="D19" s="191">
        <f>원가계산!D22</f>
        <v>0</v>
      </c>
      <c r="E19" s="191" t="e">
        <f t="shared" si="0"/>
        <v>#REF!</v>
      </c>
      <c r="F19" s="206">
        <v>0.09</v>
      </c>
      <c r="G19" s="206">
        <v>0.09</v>
      </c>
      <c r="H19" s="193"/>
    </row>
    <row r="20" spans="1:8" ht="26.25">
      <c r="A20" s="189"/>
      <c r="B20" s="190" t="s">
        <v>1202</v>
      </c>
      <c r="C20" s="195" t="e">
        <f>원가계산!#REF!</f>
        <v>#REF!</v>
      </c>
      <c r="D20" s="195">
        <f>원가계산!D25</f>
        <v>0</v>
      </c>
      <c r="E20" s="191" t="e">
        <f t="shared" si="0"/>
        <v>#REF!</v>
      </c>
      <c r="F20" s="207">
        <v>6.5</v>
      </c>
      <c r="G20" s="254">
        <v>8</v>
      </c>
      <c r="H20" s="208"/>
    </row>
    <row r="21" spans="1:8" ht="26.25">
      <c r="A21" s="189"/>
      <c r="B21" s="190" t="s">
        <v>1203</v>
      </c>
      <c r="C21" s="195" t="e">
        <f>원가계산!#REF!</f>
        <v>#REF!</v>
      </c>
      <c r="D21" s="195">
        <f>원가계산!D26</f>
        <v>0</v>
      </c>
      <c r="E21" s="191" t="e">
        <f t="shared" si="0"/>
        <v>#REF!</v>
      </c>
      <c r="F21" s="207">
        <v>15</v>
      </c>
      <c r="G21" s="207">
        <v>15</v>
      </c>
      <c r="H21" s="208"/>
    </row>
    <row r="22" spans="1:8" ht="26.25">
      <c r="A22" s="189"/>
      <c r="B22" s="190" t="s">
        <v>1204</v>
      </c>
      <c r="C22" s="195" t="e">
        <f>원가계산!#REF!</f>
        <v>#REF!</v>
      </c>
      <c r="D22" s="195">
        <f>원가계산!D28</f>
        <v>0</v>
      </c>
      <c r="E22" s="191" t="e">
        <f t="shared" si="0"/>
        <v>#REF!</v>
      </c>
      <c r="F22" s="209">
        <v>0.26477000000000001</v>
      </c>
      <c r="G22" s="209">
        <v>0.26477000000000001</v>
      </c>
      <c r="H22" s="208"/>
    </row>
    <row r="23" spans="1:8" ht="26.25">
      <c r="A23" s="285" t="s">
        <v>1205</v>
      </c>
      <c r="B23" s="286"/>
      <c r="C23" s="210" t="e">
        <f>원가계산!#REF!+원가계산!#REF!</f>
        <v>#REF!</v>
      </c>
      <c r="D23" s="210">
        <f>원가계산!D28+원가계산!D27</f>
        <v>0</v>
      </c>
      <c r="E23" s="210" t="e">
        <f>D23-C23</f>
        <v>#REF!</v>
      </c>
      <c r="F23" s="211"/>
      <c r="G23" s="212"/>
      <c r="H23" s="213"/>
    </row>
    <row r="24" spans="1:8" ht="26.25">
      <c r="A24" s="285" t="s">
        <v>1206</v>
      </c>
      <c r="B24" s="286"/>
      <c r="C24" s="210" t="e">
        <f>원가계산!#REF!</f>
        <v>#REF!</v>
      </c>
      <c r="D24" s="210">
        <f>원가계산!D29</f>
        <v>0</v>
      </c>
      <c r="E24" s="210" t="e">
        <f>D24-C24</f>
        <v>#REF!</v>
      </c>
      <c r="F24" s="211">
        <v>10</v>
      </c>
      <c r="G24" s="212">
        <v>10</v>
      </c>
      <c r="H24" s="213"/>
    </row>
    <row r="25" spans="1:8" ht="26.25">
      <c r="A25" s="287" t="s">
        <v>1207</v>
      </c>
      <c r="B25" s="288"/>
      <c r="C25" s="214" t="e">
        <f>원가계산!#REF!-1000</f>
        <v>#REF!</v>
      </c>
      <c r="D25" s="214">
        <f>원가계산!D30</f>
        <v>331366000</v>
      </c>
      <c r="E25" s="214" t="e">
        <f>D25-C25</f>
        <v>#REF!</v>
      </c>
      <c r="F25" s="215" t="s">
        <v>1208</v>
      </c>
      <c r="G25" s="216" t="e">
        <f>E25/C25</f>
        <v>#REF!</v>
      </c>
      <c r="H25" s="217"/>
    </row>
    <row r="26" spans="1:8" ht="26.25">
      <c r="A26" s="289" t="s">
        <v>1209</v>
      </c>
      <c r="B26" s="290"/>
      <c r="C26" s="218" t="e">
        <f>원가계산!#REF!</f>
        <v>#REF!</v>
      </c>
      <c r="D26" s="218"/>
      <c r="E26" s="191"/>
      <c r="F26" s="219"/>
      <c r="G26" s="220"/>
      <c r="H26" s="221"/>
    </row>
    <row r="27" spans="1:8" ht="26.25">
      <c r="A27" s="222"/>
      <c r="B27" s="223" t="s">
        <v>1210</v>
      </c>
      <c r="C27" s="218" t="e">
        <f>원가계산!#REF!</f>
        <v>#REF!</v>
      </c>
      <c r="D27" s="218"/>
      <c r="E27" s="224"/>
      <c r="F27" s="219"/>
      <c r="G27" s="220"/>
      <c r="H27" s="221"/>
    </row>
    <row r="28" spans="1:8" ht="27" thickBot="1">
      <c r="A28" s="272" t="s">
        <v>1211</v>
      </c>
      <c r="B28" s="273"/>
      <c r="C28" s="225" t="e">
        <f>원가계산!#REF!-1000</f>
        <v>#REF!</v>
      </c>
      <c r="D28" s="225"/>
      <c r="E28" s="226"/>
      <c r="F28" s="227"/>
      <c r="G28" s="228"/>
      <c r="H28" s="229"/>
    </row>
    <row r="29" spans="1:8" ht="27" thickBot="1">
      <c r="A29" s="230"/>
      <c r="B29" s="231"/>
      <c r="C29" s="232"/>
      <c r="D29" s="233"/>
      <c r="E29" s="234"/>
      <c r="F29" s="234"/>
      <c r="G29" s="234"/>
      <c r="H29" s="235"/>
    </row>
    <row r="30" spans="1:8" ht="27" thickBot="1">
      <c r="A30" s="274" t="s">
        <v>1212</v>
      </c>
      <c r="B30" s="275"/>
      <c r="C30" s="275"/>
      <c r="D30" s="275"/>
      <c r="E30" s="275"/>
      <c r="F30" s="275"/>
      <c r="G30" s="275"/>
      <c r="H30" s="276"/>
    </row>
    <row r="31" spans="1:8" ht="27" thickTop="1">
      <c r="A31" s="277" t="s">
        <v>1216</v>
      </c>
      <c r="B31" s="278"/>
      <c r="C31" s="278"/>
      <c r="D31" s="278"/>
      <c r="E31" s="278"/>
      <c r="F31" s="278"/>
      <c r="G31" s="278"/>
      <c r="H31" s="236"/>
    </row>
    <row r="32" spans="1:8" ht="27" thickBot="1">
      <c r="A32" s="279"/>
      <c r="B32" s="280"/>
      <c r="C32" s="280"/>
      <c r="D32" s="280"/>
      <c r="E32" s="280"/>
      <c r="F32" s="280"/>
      <c r="G32" s="280"/>
      <c r="H32" s="237"/>
    </row>
  </sheetData>
  <mergeCells count="18">
    <mergeCell ref="A28:B28"/>
    <mergeCell ref="A30:H30"/>
    <mergeCell ref="A31:G31"/>
    <mergeCell ref="A32:G32"/>
    <mergeCell ref="A7:B7"/>
    <mergeCell ref="A8:B8"/>
    <mergeCell ref="A23:B23"/>
    <mergeCell ref="A24:B24"/>
    <mergeCell ref="A25:B25"/>
    <mergeCell ref="A26:B26"/>
    <mergeCell ref="A2:H2"/>
    <mergeCell ref="A4:F4"/>
    <mergeCell ref="A5:B6"/>
    <mergeCell ref="C5:C6"/>
    <mergeCell ref="D5:D6"/>
    <mergeCell ref="E5:E6"/>
    <mergeCell ref="F5:G5"/>
    <mergeCell ref="H5:H6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5628E-D8C8-4485-B7B2-F34B3D0925FB}">
  <sheetPr>
    <tabColor rgb="FF002060"/>
  </sheetPr>
  <dimension ref="A1:W29"/>
  <sheetViews>
    <sheetView tabSelected="1" view="pageBreakPreview" zoomScale="85" zoomScaleNormal="100" zoomScaleSheetLayoutView="85" workbookViewId="0">
      <selection activeCell="A2" sqref="A2:D3"/>
    </sheetView>
  </sheetViews>
  <sheetFormatPr defaultColWidth="6.21875" defaultRowHeight="20.100000000000001" customHeight="1" outlineLevelRow="1"/>
  <cols>
    <col min="1" max="4" width="7.21875" style="70" customWidth="1"/>
    <col min="5" max="5" width="6.77734375" style="70" customWidth="1"/>
    <col min="6" max="6" width="13.77734375" style="70" customWidth="1"/>
    <col min="7" max="7" width="8.77734375" style="70" customWidth="1"/>
    <col min="8" max="8" width="13.77734375" style="70" customWidth="1"/>
    <col min="9" max="9" width="8.77734375" style="70" customWidth="1"/>
    <col min="10" max="10" width="13.77734375" style="70" customWidth="1"/>
    <col min="11" max="11" width="8.77734375" style="70" customWidth="1"/>
    <col min="12" max="12" width="13.77734375" style="70" customWidth="1"/>
    <col min="13" max="18" width="6.21875" style="70"/>
    <col min="19" max="19" width="47.88671875" style="70" customWidth="1"/>
    <col min="20" max="256" width="6.21875" style="70"/>
    <col min="257" max="260" width="7.21875" style="70" customWidth="1"/>
    <col min="261" max="261" width="6.77734375" style="70" customWidth="1"/>
    <col min="262" max="262" width="13.77734375" style="70" customWidth="1"/>
    <col min="263" max="263" width="8.77734375" style="70" customWidth="1"/>
    <col min="264" max="264" width="13.77734375" style="70" customWidth="1"/>
    <col min="265" max="265" width="8.77734375" style="70" customWidth="1"/>
    <col min="266" max="266" width="13.77734375" style="70" customWidth="1"/>
    <col min="267" max="267" width="8.77734375" style="70" customWidth="1"/>
    <col min="268" max="268" width="13.77734375" style="70" customWidth="1"/>
    <col min="269" max="274" width="6.21875" style="70"/>
    <col min="275" max="275" width="47.88671875" style="70" customWidth="1"/>
    <col min="276" max="512" width="6.21875" style="70"/>
    <col min="513" max="516" width="7.21875" style="70" customWidth="1"/>
    <col min="517" max="517" width="6.77734375" style="70" customWidth="1"/>
    <col min="518" max="518" width="13.77734375" style="70" customWidth="1"/>
    <col min="519" max="519" width="8.77734375" style="70" customWidth="1"/>
    <col min="520" max="520" width="13.77734375" style="70" customWidth="1"/>
    <col min="521" max="521" width="8.77734375" style="70" customWidth="1"/>
    <col min="522" max="522" width="13.77734375" style="70" customWidth="1"/>
    <col min="523" max="523" width="8.77734375" style="70" customWidth="1"/>
    <col min="524" max="524" width="13.77734375" style="70" customWidth="1"/>
    <col min="525" max="530" width="6.21875" style="70"/>
    <col min="531" max="531" width="47.88671875" style="70" customWidth="1"/>
    <col min="532" max="768" width="6.21875" style="70"/>
    <col min="769" max="772" width="7.21875" style="70" customWidth="1"/>
    <col min="773" max="773" width="6.77734375" style="70" customWidth="1"/>
    <col min="774" max="774" width="13.77734375" style="70" customWidth="1"/>
    <col min="775" max="775" width="8.77734375" style="70" customWidth="1"/>
    <col min="776" max="776" width="13.77734375" style="70" customWidth="1"/>
    <col min="777" max="777" width="8.77734375" style="70" customWidth="1"/>
    <col min="778" max="778" width="13.77734375" style="70" customWidth="1"/>
    <col min="779" max="779" width="8.77734375" style="70" customWidth="1"/>
    <col min="780" max="780" width="13.77734375" style="70" customWidth="1"/>
    <col min="781" max="786" width="6.21875" style="70"/>
    <col min="787" max="787" width="47.88671875" style="70" customWidth="1"/>
    <col min="788" max="1024" width="6.21875" style="70"/>
    <col min="1025" max="1028" width="7.21875" style="70" customWidth="1"/>
    <col min="1029" max="1029" width="6.77734375" style="70" customWidth="1"/>
    <col min="1030" max="1030" width="13.77734375" style="70" customWidth="1"/>
    <col min="1031" max="1031" width="8.77734375" style="70" customWidth="1"/>
    <col min="1032" max="1032" width="13.77734375" style="70" customWidth="1"/>
    <col min="1033" max="1033" width="8.77734375" style="70" customWidth="1"/>
    <col min="1034" max="1034" width="13.77734375" style="70" customWidth="1"/>
    <col min="1035" max="1035" width="8.77734375" style="70" customWidth="1"/>
    <col min="1036" max="1036" width="13.77734375" style="70" customWidth="1"/>
    <col min="1037" max="1042" width="6.21875" style="70"/>
    <col min="1043" max="1043" width="47.88671875" style="70" customWidth="1"/>
    <col min="1044" max="1280" width="6.21875" style="70"/>
    <col min="1281" max="1284" width="7.21875" style="70" customWidth="1"/>
    <col min="1285" max="1285" width="6.77734375" style="70" customWidth="1"/>
    <col min="1286" max="1286" width="13.77734375" style="70" customWidth="1"/>
    <col min="1287" max="1287" width="8.77734375" style="70" customWidth="1"/>
    <col min="1288" max="1288" width="13.77734375" style="70" customWidth="1"/>
    <col min="1289" max="1289" width="8.77734375" style="70" customWidth="1"/>
    <col min="1290" max="1290" width="13.77734375" style="70" customWidth="1"/>
    <col min="1291" max="1291" width="8.77734375" style="70" customWidth="1"/>
    <col min="1292" max="1292" width="13.77734375" style="70" customWidth="1"/>
    <col min="1293" max="1298" width="6.21875" style="70"/>
    <col min="1299" max="1299" width="47.88671875" style="70" customWidth="1"/>
    <col min="1300" max="1536" width="6.21875" style="70"/>
    <col min="1537" max="1540" width="7.21875" style="70" customWidth="1"/>
    <col min="1541" max="1541" width="6.77734375" style="70" customWidth="1"/>
    <col min="1542" max="1542" width="13.77734375" style="70" customWidth="1"/>
    <col min="1543" max="1543" width="8.77734375" style="70" customWidth="1"/>
    <col min="1544" max="1544" width="13.77734375" style="70" customWidth="1"/>
    <col min="1545" max="1545" width="8.77734375" style="70" customWidth="1"/>
    <col min="1546" max="1546" width="13.77734375" style="70" customWidth="1"/>
    <col min="1547" max="1547" width="8.77734375" style="70" customWidth="1"/>
    <col min="1548" max="1548" width="13.77734375" style="70" customWidth="1"/>
    <col min="1549" max="1554" width="6.21875" style="70"/>
    <col min="1555" max="1555" width="47.88671875" style="70" customWidth="1"/>
    <col min="1556" max="1792" width="6.21875" style="70"/>
    <col min="1793" max="1796" width="7.21875" style="70" customWidth="1"/>
    <col min="1797" max="1797" width="6.77734375" style="70" customWidth="1"/>
    <col min="1798" max="1798" width="13.77734375" style="70" customWidth="1"/>
    <col min="1799" max="1799" width="8.77734375" style="70" customWidth="1"/>
    <col min="1800" max="1800" width="13.77734375" style="70" customWidth="1"/>
    <col min="1801" max="1801" width="8.77734375" style="70" customWidth="1"/>
    <col min="1802" max="1802" width="13.77734375" style="70" customWidth="1"/>
    <col min="1803" max="1803" width="8.77734375" style="70" customWidth="1"/>
    <col min="1804" max="1804" width="13.77734375" style="70" customWidth="1"/>
    <col min="1805" max="1810" width="6.21875" style="70"/>
    <col min="1811" max="1811" width="47.88671875" style="70" customWidth="1"/>
    <col min="1812" max="2048" width="6.21875" style="70"/>
    <col min="2049" max="2052" width="7.21875" style="70" customWidth="1"/>
    <col min="2053" max="2053" width="6.77734375" style="70" customWidth="1"/>
    <col min="2054" max="2054" width="13.77734375" style="70" customWidth="1"/>
    <col min="2055" max="2055" width="8.77734375" style="70" customWidth="1"/>
    <col min="2056" max="2056" width="13.77734375" style="70" customWidth="1"/>
    <col min="2057" max="2057" width="8.77734375" style="70" customWidth="1"/>
    <col min="2058" max="2058" width="13.77734375" style="70" customWidth="1"/>
    <col min="2059" max="2059" width="8.77734375" style="70" customWidth="1"/>
    <col min="2060" max="2060" width="13.77734375" style="70" customWidth="1"/>
    <col min="2061" max="2066" width="6.21875" style="70"/>
    <col min="2067" max="2067" width="47.88671875" style="70" customWidth="1"/>
    <col min="2068" max="2304" width="6.21875" style="70"/>
    <col min="2305" max="2308" width="7.21875" style="70" customWidth="1"/>
    <col min="2309" max="2309" width="6.77734375" style="70" customWidth="1"/>
    <col min="2310" max="2310" width="13.77734375" style="70" customWidth="1"/>
    <col min="2311" max="2311" width="8.77734375" style="70" customWidth="1"/>
    <col min="2312" max="2312" width="13.77734375" style="70" customWidth="1"/>
    <col min="2313" max="2313" width="8.77734375" style="70" customWidth="1"/>
    <col min="2314" max="2314" width="13.77734375" style="70" customWidth="1"/>
    <col min="2315" max="2315" width="8.77734375" style="70" customWidth="1"/>
    <col min="2316" max="2316" width="13.77734375" style="70" customWidth="1"/>
    <col min="2317" max="2322" width="6.21875" style="70"/>
    <col min="2323" max="2323" width="47.88671875" style="70" customWidth="1"/>
    <col min="2324" max="2560" width="6.21875" style="70"/>
    <col min="2561" max="2564" width="7.21875" style="70" customWidth="1"/>
    <col min="2565" max="2565" width="6.77734375" style="70" customWidth="1"/>
    <col min="2566" max="2566" width="13.77734375" style="70" customWidth="1"/>
    <col min="2567" max="2567" width="8.77734375" style="70" customWidth="1"/>
    <col min="2568" max="2568" width="13.77734375" style="70" customWidth="1"/>
    <col min="2569" max="2569" width="8.77734375" style="70" customWidth="1"/>
    <col min="2570" max="2570" width="13.77734375" style="70" customWidth="1"/>
    <col min="2571" max="2571" width="8.77734375" style="70" customWidth="1"/>
    <col min="2572" max="2572" width="13.77734375" style="70" customWidth="1"/>
    <col min="2573" max="2578" width="6.21875" style="70"/>
    <col min="2579" max="2579" width="47.88671875" style="70" customWidth="1"/>
    <col min="2580" max="2816" width="6.21875" style="70"/>
    <col min="2817" max="2820" width="7.21875" style="70" customWidth="1"/>
    <col min="2821" max="2821" width="6.77734375" style="70" customWidth="1"/>
    <col min="2822" max="2822" width="13.77734375" style="70" customWidth="1"/>
    <col min="2823" max="2823" width="8.77734375" style="70" customWidth="1"/>
    <col min="2824" max="2824" width="13.77734375" style="70" customWidth="1"/>
    <col min="2825" max="2825" width="8.77734375" style="70" customWidth="1"/>
    <col min="2826" max="2826" width="13.77734375" style="70" customWidth="1"/>
    <col min="2827" max="2827" width="8.77734375" style="70" customWidth="1"/>
    <col min="2828" max="2828" width="13.77734375" style="70" customWidth="1"/>
    <col min="2829" max="2834" width="6.21875" style="70"/>
    <col min="2835" max="2835" width="47.88671875" style="70" customWidth="1"/>
    <col min="2836" max="3072" width="6.21875" style="70"/>
    <col min="3073" max="3076" width="7.21875" style="70" customWidth="1"/>
    <col min="3077" max="3077" width="6.77734375" style="70" customWidth="1"/>
    <col min="3078" max="3078" width="13.77734375" style="70" customWidth="1"/>
    <col min="3079" max="3079" width="8.77734375" style="70" customWidth="1"/>
    <col min="3080" max="3080" width="13.77734375" style="70" customWidth="1"/>
    <col min="3081" max="3081" width="8.77734375" style="70" customWidth="1"/>
    <col min="3082" max="3082" width="13.77734375" style="70" customWidth="1"/>
    <col min="3083" max="3083" width="8.77734375" style="70" customWidth="1"/>
    <col min="3084" max="3084" width="13.77734375" style="70" customWidth="1"/>
    <col min="3085" max="3090" width="6.21875" style="70"/>
    <col min="3091" max="3091" width="47.88671875" style="70" customWidth="1"/>
    <col min="3092" max="3328" width="6.21875" style="70"/>
    <col min="3329" max="3332" width="7.21875" style="70" customWidth="1"/>
    <col min="3333" max="3333" width="6.77734375" style="70" customWidth="1"/>
    <col min="3334" max="3334" width="13.77734375" style="70" customWidth="1"/>
    <col min="3335" max="3335" width="8.77734375" style="70" customWidth="1"/>
    <col min="3336" max="3336" width="13.77734375" style="70" customWidth="1"/>
    <col min="3337" max="3337" width="8.77734375" style="70" customWidth="1"/>
    <col min="3338" max="3338" width="13.77734375" style="70" customWidth="1"/>
    <col min="3339" max="3339" width="8.77734375" style="70" customWidth="1"/>
    <col min="3340" max="3340" width="13.77734375" style="70" customWidth="1"/>
    <col min="3341" max="3346" width="6.21875" style="70"/>
    <col min="3347" max="3347" width="47.88671875" style="70" customWidth="1"/>
    <col min="3348" max="3584" width="6.21875" style="70"/>
    <col min="3585" max="3588" width="7.21875" style="70" customWidth="1"/>
    <col min="3589" max="3589" width="6.77734375" style="70" customWidth="1"/>
    <col min="3590" max="3590" width="13.77734375" style="70" customWidth="1"/>
    <col min="3591" max="3591" width="8.77734375" style="70" customWidth="1"/>
    <col min="3592" max="3592" width="13.77734375" style="70" customWidth="1"/>
    <col min="3593" max="3593" width="8.77734375" style="70" customWidth="1"/>
    <col min="3594" max="3594" width="13.77734375" style="70" customWidth="1"/>
    <col min="3595" max="3595" width="8.77734375" style="70" customWidth="1"/>
    <col min="3596" max="3596" width="13.77734375" style="70" customWidth="1"/>
    <col min="3597" max="3602" width="6.21875" style="70"/>
    <col min="3603" max="3603" width="47.88671875" style="70" customWidth="1"/>
    <col min="3604" max="3840" width="6.21875" style="70"/>
    <col min="3841" max="3844" width="7.21875" style="70" customWidth="1"/>
    <col min="3845" max="3845" width="6.77734375" style="70" customWidth="1"/>
    <col min="3846" max="3846" width="13.77734375" style="70" customWidth="1"/>
    <col min="3847" max="3847" width="8.77734375" style="70" customWidth="1"/>
    <col min="3848" max="3848" width="13.77734375" style="70" customWidth="1"/>
    <col min="3849" max="3849" width="8.77734375" style="70" customWidth="1"/>
    <col min="3850" max="3850" width="13.77734375" style="70" customWidth="1"/>
    <col min="3851" max="3851" width="8.77734375" style="70" customWidth="1"/>
    <col min="3852" max="3852" width="13.77734375" style="70" customWidth="1"/>
    <col min="3853" max="3858" width="6.21875" style="70"/>
    <col min="3859" max="3859" width="47.88671875" style="70" customWidth="1"/>
    <col min="3860" max="4096" width="6.21875" style="70"/>
    <col min="4097" max="4100" width="7.21875" style="70" customWidth="1"/>
    <col min="4101" max="4101" width="6.77734375" style="70" customWidth="1"/>
    <col min="4102" max="4102" width="13.77734375" style="70" customWidth="1"/>
    <col min="4103" max="4103" width="8.77734375" style="70" customWidth="1"/>
    <col min="4104" max="4104" width="13.77734375" style="70" customWidth="1"/>
    <col min="4105" max="4105" width="8.77734375" style="70" customWidth="1"/>
    <col min="4106" max="4106" width="13.77734375" style="70" customWidth="1"/>
    <col min="4107" max="4107" width="8.77734375" style="70" customWidth="1"/>
    <col min="4108" max="4108" width="13.77734375" style="70" customWidth="1"/>
    <col min="4109" max="4114" width="6.21875" style="70"/>
    <col min="4115" max="4115" width="47.88671875" style="70" customWidth="1"/>
    <col min="4116" max="4352" width="6.21875" style="70"/>
    <col min="4353" max="4356" width="7.21875" style="70" customWidth="1"/>
    <col min="4357" max="4357" width="6.77734375" style="70" customWidth="1"/>
    <col min="4358" max="4358" width="13.77734375" style="70" customWidth="1"/>
    <col min="4359" max="4359" width="8.77734375" style="70" customWidth="1"/>
    <col min="4360" max="4360" width="13.77734375" style="70" customWidth="1"/>
    <col min="4361" max="4361" width="8.77734375" style="70" customWidth="1"/>
    <col min="4362" max="4362" width="13.77734375" style="70" customWidth="1"/>
    <col min="4363" max="4363" width="8.77734375" style="70" customWidth="1"/>
    <col min="4364" max="4364" width="13.77734375" style="70" customWidth="1"/>
    <col min="4365" max="4370" width="6.21875" style="70"/>
    <col min="4371" max="4371" width="47.88671875" style="70" customWidth="1"/>
    <col min="4372" max="4608" width="6.21875" style="70"/>
    <col min="4609" max="4612" width="7.21875" style="70" customWidth="1"/>
    <col min="4613" max="4613" width="6.77734375" style="70" customWidth="1"/>
    <col min="4614" max="4614" width="13.77734375" style="70" customWidth="1"/>
    <col min="4615" max="4615" width="8.77734375" style="70" customWidth="1"/>
    <col min="4616" max="4616" width="13.77734375" style="70" customWidth="1"/>
    <col min="4617" max="4617" width="8.77734375" style="70" customWidth="1"/>
    <col min="4618" max="4618" width="13.77734375" style="70" customWidth="1"/>
    <col min="4619" max="4619" width="8.77734375" style="70" customWidth="1"/>
    <col min="4620" max="4620" width="13.77734375" style="70" customWidth="1"/>
    <col min="4621" max="4626" width="6.21875" style="70"/>
    <col min="4627" max="4627" width="47.88671875" style="70" customWidth="1"/>
    <col min="4628" max="4864" width="6.21875" style="70"/>
    <col min="4865" max="4868" width="7.21875" style="70" customWidth="1"/>
    <col min="4869" max="4869" width="6.77734375" style="70" customWidth="1"/>
    <col min="4870" max="4870" width="13.77734375" style="70" customWidth="1"/>
    <col min="4871" max="4871" width="8.77734375" style="70" customWidth="1"/>
    <col min="4872" max="4872" width="13.77734375" style="70" customWidth="1"/>
    <col min="4873" max="4873" width="8.77734375" style="70" customWidth="1"/>
    <col min="4874" max="4874" width="13.77734375" style="70" customWidth="1"/>
    <col min="4875" max="4875" width="8.77734375" style="70" customWidth="1"/>
    <col min="4876" max="4876" width="13.77734375" style="70" customWidth="1"/>
    <col min="4877" max="4882" width="6.21875" style="70"/>
    <col min="4883" max="4883" width="47.88671875" style="70" customWidth="1"/>
    <col min="4884" max="5120" width="6.21875" style="70"/>
    <col min="5121" max="5124" width="7.21875" style="70" customWidth="1"/>
    <col min="5125" max="5125" width="6.77734375" style="70" customWidth="1"/>
    <col min="5126" max="5126" width="13.77734375" style="70" customWidth="1"/>
    <col min="5127" max="5127" width="8.77734375" style="70" customWidth="1"/>
    <col min="5128" max="5128" width="13.77734375" style="70" customWidth="1"/>
    <col min="5129" max="5129" width="8.77734375" style="70" customWidth="1"/>
    <col min="5130" max="5130" width="13.77734375" style="70" customWidth="1"/>
    <col min="5131" max="5131" width="8.77734375" style="70" customWidth="1"/>
    <col min="5132" max="5132" width="13.77734375" style="70" customWidth="1"/>
    <col min="5133" max="5138" width="6.21875" style="70"/>
    <col min="5139" max="5139" width="47.88671875" style="70" customWidth="1"/>
    <col min="5140" max="5376" width="6.21875" style="70"/>
    <col min="5377" max="5380" width="7.21875" style="70" customWidth="1"/>
    <col min="5381" max="5381" width="6.77734375" style="70" customWidth="1"/>
    <col min="5382" max="5382" width="13.77734375" style="70" customWidth="1"/>
    <col min="5383" max="5383" width="8.77734375" style="70" customWidth="1"/>
    <col min="5384" max="5384" width="13.77734375" style="70" customWidth="1"/>
    <col min="5385" max="5385" width="8.77734375" style="70" customWidth="1"/>
    <col min="5386" max="5386" width="13.77734375" style="70" customWidth="1"/>
    <col min="5387" max="5387" width="8.77734375" style="70" customWidth="1"/>
    <col min="5388" max="5388" width="13.77734375" style="70" customWidth="1"/>
    <col min="5389" max="5394" width="6.21875" style="70"/>
    <col min="5395" max="5395" width="47.88671875" style="70" customWidth="1"/>
    <col min="5396" max="5632" width="6.21875" style="70"/>
    <col min="5633" max="5636" width="7.21875" style="70" customWidth="1"/>
    <col min="5637" max="5637" width="6.77734375" style="70" customWidth="1"/>
    <col min="5638" max="5638" width="13.77734375" style="70" customWidth="1"/>
    <col min="5639" max="5639" width="8.77734375" style="70" customWidth="1"/>
    <col min="5640" max="5640" width="13.77734375" style="70" customWidth="1"/>
    <col min="5641" max="5641" width="8.77734375" style="70" customWidth="1"/>
    <col min="5642" max="5642" width="13.77734375" style="70" customWidth="1"/>
    <col min="5643" max="5643" width="8.77734375" style="70" customWidth="1"/>
    <col min="5644" max="5644" width="13.77734375" style="70" customWidth="1"/>
    <col min="5645" max="5650" width="6.21875" style="70"/>
    <col min="5651" max="5651" width="47.88671875" style="70" customWidth="1"/>
    <col min="5652" max="5888" width="6.21875" style="70"/>
    <col min="5889" max="5892" width="7.21875" style="70" customWidth="1"/>
    <col min="5893" max="5893" width="6.77734375" style="70" customWidth="1"/>
    <col min="5894" max="5894" width="13.77734375" style="70" customWidth="1"/>
    <col min="5895" max="5895" width="8.77734375" style="70" customWidth="1"/>
    <col min="5896" max="5896" width="13.77734375" style="70" customWidth="1"/>
    <col min="5897" max="5897" width="8.77734375" style="70" customWidth="1"/>
    <col min="5898" max="5898" width="13.77734375" style="70" customWidth="1"/>
    <col min="5899" max="5899" width="8.77734375" style="70" customWidth="1"/>
    <col min="5900" max="5900" width="13.77734375" style="70" customWidth="1"/>
    <col min="5901" max="5906" width="6.21875" style="70"/>
    <col min="5907" max="5907" width="47.88671875" style="70" customWidth="1"/>
    <col min="5908" max="6144" width="6.21875" style="70"/>
    <col min="6145" max="6148" width="7.21875" style="70" customWidth="1"/>
    <col min="6149" max="6149" width="6.77734375" style="70" customWidth="1"/>
    <col min="6150" max="6150" width="13.77734375" style="70" customWidth="1"/>
    <col min="6151" max="6151" width="8.77734375" style="70" customWidth="1"/>
    <col min="6152" max="6152" width="13.77734375" style="70" customWidth="1"/>
    <col min="6153" max="6153" width="8.77734375" style="70" customWidth="1"/>
    <col min="6154" max="6154" width="13.77734375" style="70" customWidth="1"/>
    <col min="6155" max="6155" width="8.77734375" style="70" customWidth="1"/>
    <col min="6156" max="6156" width="13.77734375" style="70" customWidth="1"/>
    <col min="6157" max="6162" width="6.21875" style="70"/>
    <col min="6163" max="6163" width="47.88671875" style="70" customWidth="1"/>
    <col min="6164" max="6400" width="6.21875" style="70"/>
    <col min="6401" max="6404" width="7.21875" style="70" customWidth="1"/>
    <col min="6405" max="6405" width="6.77734375" style="70" customWidth="1"/>
    <col min="6406" max="6406" width="13.77734375" style="70" customWidth="1"/>
    <col min="6407" max="6407" width="8.77734375" style="70" customWidth="1"/>
    <col min="6408" max="6408" width="13.77734375" style="70" customWidth="1"/>
    <col min="6409" max="6409" width="8.77734375" style="70" customWidth="1"/>
    <col min="6410" max="6410" width="13.77734375" style="70" customWidth="1"/>
    <col min="6411" max="6411" width="8.77734375" style="70" customWidth="1"/>
    <col min="6412" max="6412" width="13.77734375" style="70" customWidth="1"/>
    <col min="6413" max="6418" width="6.21875" style="70"/>
    <col min="6419" max="6419" width="47.88671875" style="70" customWidth="1"/>
    <col min="6420" max="6656" width="6.21875" style="70"/>
    <col min="6657" max="6660" width="7.21875" style="70" customWidth="1"/>
    <col min="6661" max="6661" width="6.77734375" style="70" customWidth="1"/>
    <col min="6662" max="6662" width="13.77734375" style="70" customWidth="1"/>
    <col min="6663" max="6663" width="8.77734375" style="70" customWidth="1"/>
    <col min="6664" max="6664" width="13.77734375" style="70" customWidth="1"/>
    <col min="6665" max="6665" width="8.77734375" style="70" customWidth="1"/>
    <col min="6666" max="6666" width="13.77734375" style="70" customWidth="1"/>
    <col min="6667" max="6667" width="8.77734375" style="70" customWidth="1"/>
    <col min="6668" max="6668" width="13.77734375" style="70" customWidth="1"/>
    <col min="6669" max="6674" width="6.21875" style="70"/>
    <col min="6675" max="6675" width="47.88671875" style="70" customWidth="1"/>
    <col min="6676" max="6912" width="6.21875" style="70"/>
    <col min="6913" max="6916" width="7.21875" style="70" customWidth="1"/>
    <col min="6917" max="6917" width="6.77734375" style="70" customWidth="1"/>
    <col min="6918" max="6918" width="13.77734375" style="70" customWidth="1"/>
    <col min="6919" max="6919" width="8.77734375" style="70" customWidth="1"/>
    <col min="6920" max="6920" width="13.77734375" style="70" customWidth="1"/>
    <col min="6921" max="6921" width="8.77734375" style="70" customWidth="1"/>
    <col min="6922" max="6922" width="13.77734375" style="70" customWidth="1"/>
    <col min="6923" max="6923" width="8.77734375" style="70" customWidth="1"/>
    <col min="6924" max="6924" width="13.77734375" style="70" customWidth="1"/>
    <col min="6925" max="6930" width="6.21875" style="70"/>
    <col min="6931" max="6931" width="47.88671875" style="70" customWidth="1"/>
    <col min="6932" max="7168" width="6.21875" style="70"/>
    <col min="7169" max="7172" width="7.21875" style="70" customWidth="1"/>
    <col min="7173" max="7173" width="6.77734375" style="70" customWidth="1"/>
    <col min="7174" max="7174" width="13.77734375" style="70" customWidth="1"/>
    <col min="7175" max="7175" width="8.77734375" style="70" customWidth="1"/>
    <col min="7176" max="7176" width="13.77734375" style="70" customWidth="1"/>
    <col min="7177" max="7177" width="8.77734375" style="70" customWidth="1"/>
    <col min="7178" max="7178" width="13.77734375" style="70" customWidth="1"/>
    <col min="7179" max="7179" width="8.77734375" style="70" customWidth="1"/>
    <col min="7180" max="7180" width="13.77734375" style="70" customWidth="1"/>
    <col min="7181" max="7186" width="6.21875" style="70"/>
    <col min="7187" max="7187" width="47.88671875" style="70" customWidth="1"/>
    <col min="7188" max="7424" width="6.21875" style="70"/>
    <col min="7425" max="7428" width="7.21875" style="70" customWidth="1"/>
    <col min="7429" max="7429" width="6.77734375" style="70" customWidth="1"/>
    <col min="7430" max="7430" width="13.77734375" style="70" customWidth="1"/>
    <col min="7431" max="7431" width="8.77734375" style="70" customWidth="1"/>
    <col min="7432" max="7432" width="13.77734375" style="70" customWidth="1"/>
    <col min="7433" max="7433" width="8.77734375" style="70" customWidth="1"/>
    <col min="7434" max="7434" width="13.77734375" style="70" customWidth="1"/>
    <col min="7435" max="7435" width="8.77734375" style="70" customWidth="1"/>
    <col min="7436" max="7436" width="13.77734375" style="70" customWidth="1"/>
    <col min="7437" max="7442" width="6.21875" style="70"/>
    <col min="7443" max="7443" width="47.88671875" style="70" customWidth="1"/>
    <col min="7444" max="7680" width="6.21875" style="70"/>
    <col min="7681" max="7684" width="7.21875" style="70" customWidth="1"/>
    <col min="7685" max="7685" width="6.77734375" style="70" customWidth="1"/>
    <col min="7686" max="7686" width="13.77734375" style="70" customWidth="1"/>
    <col min="7687" max="7687" width="8.77734375" style="70" customWidth="1"/>
    <col min="7688" max="7688" width="13.77734375" style="70" customWidth="1"/>
    <col min="7689" max="7689" width="8.77734375" style="70" customWidth="1"/>
    <col min="7690" max="7690" width="13.77734375" style="70" customWidth="1"/>
    <col min="7691" max="7691" width="8.77734375" style="70" customWidth="1"/>
    <col min="7692" max="7692" width="13.77734375" style="70" customWidth="1"/>
    <col min="7693" max="7698" width="6.21875" style="70"/>
    <col min="7699" max="7699" width="47.88671875" style="70" customWidth="1"/>
    <col min="7700" max="7936" width="6.21875" style="70"/>
    <col min="7937" max="7940" width="7.21875" style="70" customWidth="1"/>
    <col min="7941" max="7941" width="6.77734375" style="70" customWidth="1"/>
    <col min="7942" max="7942" width="13.77734375" style="70" customWidth="1"/>
    <col min="7943" max="7943" width="8.77734375" style="70" customWidth="1"/>
    <col min="7944" max="7944" width="13.77734375" style="70" customWidth="1"/>
    <col min="7945" max="7945" width="8.77734375" style="70" customWidth="1"/>
    <col min="7946" max="7946" width="13.77734375" style="70" customWidth="1"/>
    <col min="7947" max="7947" width="8.77734375" style="70" customWidth="1"/>
    <col min="7948" max="7948" width="13.77734375" style="70" customWidth="1"/>
    <col min="7949" max="7954" width="6.21875" style="70"/>
    <col min="7955" max="7955" width="47.88671875" style="70" customWidth="1"/>
    <col min="7956" max="8192" width="6.21875" style="70"/>
    <col min="8193" max="8196" width="7.21875" style="70" customWidth="1"/>
    <col min="8197" max="8197" width="6.77734375" style="70" customWidth="1"/>
    <col min="8198" max="8198" width="13.77734375" style="70" customWidth="1"/>
    <col min="8199" max="8199" width="8.77734375" style="70" customWidth="1"/>
    <col min="8200" max="8200" width="13.77734375" style="70" customWidth="1"/>
    <col min="8201" max="8201" width="8.77734375" style="70" customWidth="1"/>
    <col min="8202" max="8202" width="13.77734375" style="70" customWidth="1"/>
    <col min="8203" max="8203" width="8.77734375" style="70" customWidth="1"/>
    <col min="8204" max="8204" width="13.77734375" style="70" customWidth="1"/>
    <col min="8205" max="8210" width="6.21875" style="70"/>
    <col min="8211" max="8211" width="47.88671875" style="70" customWidth="1"/>
    <col min="8212" max="8448" width="6.21875" style="70"/>
    <col min="8449" max="8452" width="7.21875" style="70" customWidth="1"/>
    <col min="8453" max="8453" width="6.77734375" style="70" customWidth="1"/>
    <col min="8454" max="8454" width="13.77734375" style="70" customWidth="1"/>
    <col min="8455" max="8455" width="8.77734375" style="70" customWidth="1"/>
    <col min="8456" max="8456" width="13.77734375" style="70" customWidth="1"/>
    <col min="8457" max="8457" width="8.77734375" style="70" customWidth="1"/>
    <col min="8458" max="8458" width="13.77734375" style="70" customWidth="1"/>
    <col min="8459" max="8459" width="8.77734375" style="70" customWidth="1"/>
    <col min="8460" max="8460" width="13.77734375" style="70" customWidth="1"/>
    <col min="8461" max="8466" width="6.21875" style="70"/>
    <col min="8467" max="8467" width="47.88671875" style="70" customWidth="1"/>
    <col min="8468" max="8704" width="6.21875" style="70"/>
    <col min="8705" max="8708" width="7.21875" style="70" customWidth="1"/>
    <col min="8709" max="8709" width="6.77734375" style="70" customWidth="1"/>
    <col min="8710" max="8710" width="13.77734375" style="70" customWidth="1"/>
    <col min="8711" max="8711" width="8.77734375" style="70" customWidth="1"/>
    <col min="8712" max="8712" width="13.77734375" style="70" customWidth="1"/>
    <col min="8713" max="8713" width="8.77734375" style="70" customWidth="1"/>
    <col min="8714" max="8714" width="13.77734375" style="70" customWidth="1"/>
    <col min="8715" max="8715" width="8.77734375" style="70" customWidth="1"/>
    <col min="8716" max="8716" width="13.77734375" style="70" customWidth="1"/>
    <col min="8717" max="8722" width="6.21875" style="70"/>
    <col min="8723" max="8723" width="47.88671875" style="70" customWidth="1"/>
    <col min="8724" max="8960" width="6.21875" style="70"/>
    <col min="8961" max="8964" width="7.21875" style="70" customWidth="1"/>
    <col min="8965" max="8965" width="6.77734375" style="70" customWidth="1"/>
    <col min="8966" max="8966" width="13.77734375" style="70" customWidth="1"/>
    <col min="8967" max="8967" width="8.77734375" style="70" customWidth="1"/>
    <col min="8968" max="8968" width="13.77734375" style="70" customWidth="1"/>
    <col min="8969" max="8969" width="8.77734375" style="70" customWidth="1"/>
    <col min="8970" max="8970" width="13.77734375" style="70" customWidth="1"/>
    <col min="8971" max="8971" width="8.77734375" style="70" customWidth="1"/>
    <col min="8972" max="8972" width="13.77734375" style="70" customWidth="1"/>
    <col min="8973" max="8978" width="6.21875" style="70"/>
    <col min="8979" max="8979" width="47.88671875" style="70" customWidth="1"/>
    <col min="8980" max="9216" width="6.21875" style="70"/>
    <col min="9217" max="9220" width="7.21875" style="70" customWidth="1"/>
    <col min="9221" max="9221" width="6.77734375" style="70" customWidth="1"/>
    <col min="9222" max="9222" width="13.77734375" style="70" customWidth="1"/>
    <col min="9223" max="9223" width="8.77734375" style="70" customWidth="1"/>
    <col min="9224" max="9224" width="13.77734375" style="70" customWidth="1"/>
    <col min="9225" max="9225" width="8.77734375" style="70" customWidth="1"/>
    <col min="9226" max="9226" width="13.77734375" style="70" customWidth="1"/>
    <col min="9227" max="9227" width="8.77734375" style="70" customWidth="1"/>
    <col min="9228" max="9228" width="13.77734375" style="70" customWidth="1"/>
    <col min="9229" max="9234" width="6.21875" style="70"/>
    <col min="9235" max="9235" width="47.88671875" style="70" customWidth="1"/>
    <col min="9236" max="9472" width="6.21875" style="70"/>
    <col min="9473" max="9476" width="7.21875" style="70" customWidth="1"/>
    <col min="9477" max="9477" width="6.77734375" style="70" customWidth="1"/>
    <col min="9478" max="9478" width="13.77734375" style="70" customWidth="1"/>
    <col min="9479" max="9479" width="8.77734375" style="70" customWidth="1"/>
    <col min="9480" max="9480" width="13.77734375" style="70" customWidth="1"/>
    <col min="9481" max="9481" width="8.77734375" style="70" customWidth="1"/>
    <col min="9482" max="9482" width="13.77734375" style="70" customWidth="1"/>
    <col min="9483" max="9483" width="8.77734375" style="70" customWidth="1"/>
    <col min="9484" max="9484" width="13.77734375" style="70" customWidth="1"/>
    <col min="9485" max="9490" width="6.21875" style="70"/>
    <col min="9491" max="9491" width="47.88671875" style="70" customWidth="1"/>
    <col min="9492" max="9728" width="6.21875" style="70"/>
    <col min="9729" max="9732" width="7.21875" style="70" customWidth="1"/>
    <col min="9733" max="9733" width="6.77734375" style="70" customWidth="1"/>
    <col min="9734" max="9734" width="13.77734375" style="70" customWidth="1"/>
    <col min="9735" max="9735" width="8.77734375" style="70" customWidth="1"/>
    <col min="9736" max="9736" width="13.77734375" style="70" customWidth="1"/>
    <col min="9737" max="9737" width="8.77734375" style="70" customWidth="1"/>
    <col min="9738" max="9738" width="13.77734375" style="70" customWidth="1"/>
    <col min="9739" max="9739" width="8.77734375" style="70" customWidth="1"/>
    <col min="9740" max="9740" width="13.77734375" style="70" customWidth="1"/>
    <col min="9741" max="9746" width="6.21875" style="70"/>
    <col min="9747" max="9747" width="47.88671875" style="70" customWidth="1"/>
    <col min="9748" max="9984" width="6.21875" style="70"/>
    <col min="9985" max="9988" width="7.21875" style="70" customWidth="1"/>
    <col min="9989" max="9989" width="6.77734375" style="70" customWidth="1"/>
    <col min="9990" max="9990" width="13.77734375" style="70" customWidth="1"/>
    <col min="9991" max="9991" width="8.77734375" style="70" customWidth="1"/>
    <col min="9992" max="9992" width="13.77734375" style="70" customWidth="1"/>
    <col min="9993" max="9993" width="8.77734375" style="70" customWidth="1"/>
    <col min="9994" max="9994" width="13.77734375" style="70" customWidth="1"/>
    <col min="9995" max="9995" width="8.77734375" style="70" customWidth="1"/>
    <col min="9996" max="9996" width="13.77734375" style="70" customWidth="1"/>
    <col min="9997" max="10002" width="6.21875" style="70"/>
    <col min="10003" max="10003" width="47.88671875" style="70" customWidth="1"/>
    <col min="10004" max="10240" width="6.21875" style="70"/>
    <col min="10241" max="10244" width="7.21875" style="70" customWidth="1"/>
    <col min="10245" max="10245" width="6.77734375" style="70" customWidth="1"/>
    <col min="10246" max="10246" width="13.77734375" style="70" customWidth="1"/>
    <col min="10247" max="10247" width="8.77734375" style="70" customWidth="1"/>
    <col min="10248" max="10248" width="13.77734375" style="70" customWidth="1"/>
    <col min="10249" max="10249" width="8.77734375" style="70" customWidth="1"/>
    <col min="10250" max="10250" width="13.77734375" style="70" customWidth="1"/>
    <col min="10251" max="10251" width="8.77734375" style="70" customWidth="1"/>
    <col min="10252" max="10252" width="13.77734375" style="70" customWidth="1"/>
    <col min="10253" max="10258" width="6.21875" style="70"/>
    <col min="10259" max="10259" width="47.88671875" style="70" customWidth="1"/>
    <col min="10260" max="10496" width="6.21875" style="70"/>
    <col min="10497" max="10500" width="7.21875" style="70" customWidth="1"/>
    <col min="10501" max="10501" width="6.77734375" style="70" customWidth="1"/>
    <col min="10502" max="10502" width="13.77734375" style="70" customWidth="1"/>
    <col min="10503" max="10503" width="8.77734375" style="70" customWidth="1"/>
    <col min="10504" max="10504" width="13.77734375" style="70" customWidth="1"/>
    <col min="10505" max="10505" width="8.77734375" style="70" customWidth="1"/>
    <col min="10506" max="10506" width="13.77734375" style="70" customWidth="1"/>
    <col min="10507" max="10507" width="8.77734375" style="70" customWidth="1"/>
    <col min="10508" max="10508" width="13.77734375" style="70" customWidth="1"/>
    <col min="10509" max="10514" width="6.21875" style="70"/>
    <col min="10515" max="10515" width="47.88671875" style="70" customWidth="1"/>
    <col min="10516" max="10752" width="6.21875" style="70"/>
    <col min="10753" max="10756" width="7.21875" style="70" customWidth="1"/>
    <col min="10757" max="10757" width="6.77734375" style="70" customWidth="1"/>
    <col min="10758" max="10758" width="13.77734375" style="70" customWidth="1"/>
    <col min="10759" max="10759" width="8.77734375" style="70" customWidth="1"/>
    <col min="10760" max="10760" width="13.77734375" style="70" customWidth="1"/>
    <col min="10761" max="10761" width="8.77734375" style="70" customWidth="1"/>
    <col min="10762" max="10762" width="13.77734375" style="70" customWidth="1"/>
    <col min="10763" max="10763" width="8.77734375" style="70" customWidth="1"/>
    <col min="10764" max="10764" width="13.77734375" style="70" customWidth="1"/>
    <col min="10765" max="10770" width="6.21875" style="70"/>
    <col min="10771" max="10771" width="47.88671875" style="70" customWidth="1"/>
    <col min="10772" max="11008" width="6.21875" style="70"/>
    <col min="11009" max="11012" width="7.21875" style="70" customWidth="1"/>
    <col min="11013" max="11013" width="6.77734375" style="70" customWidth="1"/>
    <col min="11014" max="11014" width="13.77734375" style="70" customWidth="1"/>
    <col min="11015" max="11015" width="8.77734375" style="70" customWidth="1"/>
    <col min="11016" max="11016" width="13.77734375" style="70" customWidth="1"/>
    <col min="11017" max="11017" width="8.77734375" style="70" customWidth="1"/>
    <col min="11018" max="11018" width="13.77734375" style="70" customWidth="1"/>
    <col min="11019" max="11019" width="8.77734375" style="70" customWidth="1"/>
    <col min="11020" max="11020" width="13.77734375" style="70" customWidth="1"/>
    <col min="11021" max="11026" width="6.21875" style="70"/>
    <col min="11027" max="11027" width="47.88671875" style="70" customWidth="1"/>
    <col min="11028" max="11264" width="6.21875" style="70"/>
    <col min="11265" max="11268" width="7.21875" style="70" customWidth="1"/>
    <col min="11269" max="11269" width="6.77734375" style="70" customWidth="1"/>
    <col min="11270" max="11270" width="13.77734375" style="70" customWidth="1"/>
    <col min="11271" max="11271" width="8.77734375" style="70" customWidth="1"/>
    <col min="11272" max="11272" width="13.77734375" style="70" customWidth="1"/>
    <col min="11273" max="11273" width="8.77734375" style="70" customWidth="1"/>
    <col min="11274" max="11274" width="13.77734375" style="70" customWidth="1"/>
    <col min="11275" max="11275" width="8.77734375" style="70" customWidth="1"/>
    <col min="11276" max="11276" width="13.77734375" style="70" customWidth="1"/>
    <col min="11277" max="11282" width="6.21875" style="70"/>
    <col min="11283" max="11283" width="47.88671875" style="70" customWidth="1"/>
    <col min="11284" max="11520" width="6.21875" style="70"/>
    <col min="11521" max="11524" width="7.21875" style="70" customWidth="1"/>
    <col min="11525" max="11525" width="6.77734375" style="70" customWidth="1"/>
    <col min="11526" max="11526" width="13.77734375" style="70" customWidth="1"/>
    <col min="11527" max="11527" width="8.77734375" style="70" customWidth="1"/>
    <col min="11528" max="11528" width="13.77734375" style="70" customWidth="1"/>
    <col min="11529" max="11529" width="8.77734375" style="70" customWidth="1"/>
    <col min="11530" max="11530" width="13.77734375" style="70" customWidth="1"/>
    <col min="11531" max="11531" width="8.77734375" style="70" customWidth="1"/>
    <col min="11532" max="11532" width="13.77734375" style="70" customWidth="1"/>
    <col min="11533" max="11538" width="6.21875" style="70"/>
    <col min="11539" max="11539" width="47.88671875" style="70" customWidth="1"/>
    <col min="11540" max="11776" width="6.21875" style="70"/>
    <col min="11777" max="11780" width="7.21875" style="70" customWidth="1"/>
    <col min="11781" max="11781" width="6.77734375" style="70" customWidth="1"/>
    <col min="11782" max="11782" width="13.77734375" style="70" customWidth="1"/>
    <col min="11783" max="11783" width="8.77734375" style="70" customWidth="1"/>
    <col min="11784" max="11784" width="13.77734375" style="70" customWidth="1"/>
    <col min="11785" max="11785" width="8.77734375" style="70" customWidth="1"/>
    <col min="11786" max="11786" width="13.77734375" style="70" customWidth="1"/>
    <col min="11787" max="11787" width="8.77734375" style="70" customWidth="1"/>
    <col min="11788" max="11788" width="13.77734375" style="70" customWidth="1"/>
    <col min="11789" max="11794" width="6.21875" style="70"/>
    <col min="11795" max="11795" width="47.88671875" style="70" customWidth="1"/>
    <col min="11796" max="12032" width="6.21875" style="70"/>
    <col min="12033" max="12036" width="7.21875" style="70" customWidth="1"/>
    <col min="12037" max="12037" width="6.77734375" style="70" customWidth="1"/>
    <col min="12038" max="12038" width="13.77734375" style="70" customWidth="1"/>
    <col min="12039" max="12039" width="8.77734375" style="70" customWidth="1"/>
    <col min="12040" max="12040" width="13.77734375" style="70" customWidth="1"/>
    <col min="12041" max="12041" width="8.77734375" style="70" customWidth="1"/>
    <col min="12042" max="12042" width="13.77734375" style="70" customWidth="1"/>
    <col min="12043" max="12043" width="8.77734375" style="70" customWidth="1"/>
    <col min="12044" max="12044" width="13.77734375" style="70" customWidth="1"/>
    <col min="12045" max="12050" width="6.21875" style="70"/>
    <col min="12051" max="12051" width="47.88671875" style="70" customWidth="1"/>
    <col min="12052" max="12288" width="6.21875" style="70"/>
    <col min="12289" max="12292" width="7.21875" style="70" customWidth="1"/>
    <col min="12293" max="12293" width="6.77734375" style="70" customWidth="1"/>
    <col min="12294" max="12294" width="13.77734375" style="70" customWidth="1"/>
    <col min="12295" max="12295" width="8.77734375" style="70" customWidth="1"/>
    <col min="12296" max="12296" width="13.77734375" style="70" customWidth="1"/>
    <col min="12297" max="12297" width="8.77734375" style="70" customWidth="1"/>
    <col min="12298" max="12298" width="13.77734375" style="70" customWidth="1"/>
    <col min="12299" max="12299" width="8.77734375" style="70" customWidth="1"/>
    <col min="12300" max="12300" width="13.77734375" style="70" customWidth="1"/>
    <col min="12301" max="12306" width="6.21875" style="70"/>
    <col min="12307" max="12307" width="47.88671875" style="70" customWidth="1"/>
    <col min="12308" max="12544" width="6.21875" style="70"/>
    <col min="12545" max="12548" width="7.21875" style="70" customWidth="1"/>
    <col min="12549" max="12549" width="6.77734375" style="70" customWidth="1"/>
    <col min="12550" max="12550" width="13.77734375" style="70" customWidth="1"/>
    <col min="12551" max="12551" width="8.77734375" style="70" customWidth="1"/>
    <col min="12552" max="12552" width="13.77734375" style="70" customWidth="1"/>
    <col min="12553" max="12553" width="8.77734375" style="70" customWidth="1"/>
    <col min="12554" max="12554" width="13.77734375" style="70" customWidth="1"/>
    <col min="12555" max="12555" width="8.77734375" style="70" customWidth="1"/>
    <col min="12556" max="12556" width="13.77734375" style="70" customWidth="1"/>
    <col min="12557" max="12562" width="6.21875" style="70"/>
    <col min="12563" max="12563" width="47.88671875" style="70" customWidth="1"/>
    <col min="12564" max="12800" width="6.21875" style="70"/>
    <col min="12801" max="12804" width="7.21875" style="70" customWidth="1"/>
    <col min="12805" max="12805" width="6.77734375" style="70" customWidth="1"/>
    <col min="12806" max="12806" width="13.77734375" style="70" customWidth="1"/>
    <col min="12807" max="12807" width="8.77734375" style="70" customWidth="1"/>
    <col min="12808" max="12808" width="13.77734375" style="70" customWidth="1"/>
    <col min="12809" max="12809" width="8.77734375" style="70" customWidth="1"/>
    <col min="12810" max="12810" width="13.77734375" style="70" customWidth="1"/>
    <col min="12811" max="12811" width="8.77734375" style="70" customWidth="1"/>
    <col min="12812" max="12812" width="13.77734375" style="70" customWidth="1"/>
    <col min="12813" max="12818" width="6.21875" style="70"/>
    <col min="12819" max="12819" width="47.88671875" style="70" customWidth="1"/>
    <col min="12820" max="13056" width="6.21875" style="70"/>
    <col min="13057" max="13060" width="7.21875" style="70" customWidth="1"/>
    <col min="13061" max="13061" width="6.77734375" style="70" customWidth="1"/>
    <col min="13062" max="13062" width="13.77734375" style="70" customWidth="1"/>
    <col min="13063" max="13063" width="8.77734375" style="70" customWidth="1"/>
    <col min="13064" max="13064" width="13.77734375" style="70" customWidth="1"/>
    <col min="13065" max="13065" width="8.77734375" style="70" customWidth="1"/>
    <col min="13066" max="13066" width="13.77734375" style="70" customWidth="1"/>
    <col min="13067" max="13067" width="8.77734375" style="70" customWidth="1"/>
    <col min="13068" max="13068" width="13.77734375" style="70" customWidth="1"/>
    <col min="13069" max="13074" width="6.21875" style="70"/>
    <col min="13075" max="13075" width="47.88671875" style="70" customWidth="1"/>
    <col min="13076" max="13312" width="6.21875" style="70"/>
    <col min="13313" max="13316" width="7.21875" style="70" customWidth="1"/>
    <col min="13317" max="13317" width="6.77734375" style="70" customWidth="1"/>
    <col min="13318" max="13318" width="13.77734375" style="70" customWidth="1"/>
    <col min="13319" max="13319" width="8.77734375" style="70" customWidth="1"/>
    <col min="13320" max="13320" width="13.77734375" style="70" customWidth="1"/>
    <col min="13321" max="13321" width="8.77734375" style="70" customWidth="1"/>
    <col min="13322" max="13322" width="13.77734375" style="70" customWidth="1"/>
    <col min="13323" max="13323" width="8.77734375" style="70" customWidth="1"/>
    <col min="13324" max="13324" width="13.77734375" style="70" customWidth="1"/>
    <col min="13325" max="13330" width="6.21875" style="70"/>
    <col min="13331" max="13331" width="47.88671875" style="70" customWidth="1"/>
    <col min="13332" max="13568" width="6.21875" style="70"/>
    <col min="13569" max="13572" width="7.21875" style="70" customWidth="1"/>
    <col min="13573" max="13573" width="6.77734375" style="70" customWidth="1"/>
    <col min="13574" max="13574" width="13.77734375" style="70" customWidth="1"/>
    <col min="13575" max="13575" width="8.77734375" style="70" customWidth="1"/>
    <col min="13576" max="13576" width="13.77734375" style="70" customWidth="1"/>
    <col min="13577" max="13577" width="8.77734375" style="70" customWidth="1"/>
    <col min="13578" max="13578" width="13.77734375" style="70" customWidth="1"/>
    <col min="13579" max="13579" width="8.77734375" style="70" customWidth="1"/>
    <col min="13580" max="13580" width="13.77734375" style="70" customWidth="1"/>
    <col min="13581" max="13586" width="6.21875" style="70"/>
    <col min="13587" max="13587" width="47.88671875" style="70" customWidth="1"/>
    <col min="13588" max="13824" width="6.21875" style="70"/>
    <col min="13825" max="13828" width="7.21875" style="70" customWidth="1"/>
    <col min="13829" max="13829" width="6.77734375" style="70" customWidth="1"/>
    <col min="13830" max="13830" width="13.77734375" style="70" customWidth="1"/>
    <col min="13831" max="13831" width="8.77734375" style="70" customWidth="1"/>
    <col min="13832" max="13832" width="13.77734375" style="70" customWidth="1"/>
    <col min="13833" max="13833" width="8.77734375" style="70" customWidth="1"/>
    <col min="13834" max="13834" width="13.77734375" style="70" customWidth="1"/>
    <col min="13835" max="13835" width="8.77734375" style="70" customWidth="1"/>
    <col min="13836" max="13836" width="13.77734375" style="70" customWidth="1"/>
    <col min="13837" max="13842" width="6.21875" style="70"/>
    <col min="13843" max="13843" width="47.88671875" style="70" customWidth="1"/>
    <col min="13844" max="14080" width="6.21875" style="70"/>
    <col min="14081" max="14084" width="7.21875" style="70" customWidth="1"/>
    <col min="14085" max="14085" width="6.77734375" style="70" customWidth="1"/>
    <col min="14086" max="14086" width="13.77734375" style="70" customWidth="1"/>
    <col min="14087" max="14087" width="8.77734375" style="70" customWidth="1"/>
    <col min="14088" max="14088" width="13.77734375" style="70" customWidth="1"/>
    <col min="14089" max="14089" width="8.77734375" style="70" customWidth="1"/>
    <col min="14090" max="14090" width="13.77734375" style="70" customWidth="1"/>
    <col min="14091" max="14091" width="8.77734375" style="70" customWidth="1"/>
    <col min="14092" max="14092" width="13.77734375" style="70" customWidth="1"/>
    <col min="14093" max="14098" width="6.21875" style="70"/>
    <col min="14099" max="14099" width="47.88671875" style="70" customWidth="1"/>
    <col min="14100" max="14336" width="6.21875" style="70"/>
    <col min="14337" max="14340" width="7.21875" style="70" customWidth="1"/>
    <col min="14341" max="14341" width="6.77734375" style="70" customWidth="1"/>
    <col min="14342" max="14342" width="13.77734375" style="70" customWidth="1"/>
    <col min="14343" max="14343" width="8.77734375" style="70" customWidth="1"/>
    <col min="14344" max="14344" width="13.77734375" style="70" customWidth="1"/>
    <col min="14345" max="14345" width="8.77734375" style="70" customWidth="1"/>
    <col min="14346" max="14346" width="13.77734375" style="70" customWidth="1"/>
    <col min="14347" max="14347" width="8.77734375" style="70" customWidth="1"/>
    <col min="14348" max="14348" width="13.77734375" style="70" customWidth="1"/>
    <col min="14349" max="14354" width="6.21875" style="70"/>
    <col min="14355" max="14355" width="47.88671875" style="70" customWidth="1"/>
    <col min="14356" max="14592" width="6.21875" style="70"/>
    <col min="14593" max="14596" width="7.21875" style="70" customWidth="1"/>
    <col min="14597" max="14597" width="6.77734375" style="70" customWidth="1"/>
    <col min="14598" max="14598" width="13.77734375" style="70" customWidth="1"/>
    <col min="14599" max="14599" width="8.77734375" style="70" customWidth="1"/>
    <col min="14600" max="14600" width="13.77734375" style="70" customWidth="1"/>
    <col min="14601" max="14601" width="8.77734375" style="70" customWidth="1"/>
    <col min="14602" max="14602" width="13.77734375" style="70" customWidth="1"/>
    <col min="14603" max="14603" width="8.77734375" style="70" customWidth="1"/>
    <col min="14604" max="14604" width="13.77734375" style="70" customWidth="1"/>
    <col min="14605" max="14610" width="6.21875" style="70"/>
    <col min="14611" max="14611" width="47.88671875" style="70" customWidth="1"/>
    <col min="14612" max="14848" width="6.21875" style="70"/>
    <col min="14849" max="14852" width="7.21875" style="70" customWidth="1"/>
    <col min="14853" max="14853" width="6.77734375" style="70" customWidth="1"/>
    <col min="14854" max="14854" width="13.77734375" style="70" customWidth="1"/>
    <col min="14855" max="14855" width="8.77734375" style="70" customWidth="1"/>
    <col min="14856" max="14856" width="13.77734375" style="70" customWidth="1"/>
    <col min="14857" max="14857" width="8.77734375" style="70" customWidth="1"/>
    <col min="14858" max="14858" width="13.77734375" style="70" customWidth="1"/>
    <col min="14859" max="14859" width="8.77734375" style="70" customWidth="1"/>
    <col min="14860" max="14860" width="13.77734375" style="70" customWidth="1"/>
    <col min="14861" max="14866" width="6.21875" style="70"/>
    <col min="14867" max="14867" width="47.88671875" style="70" customWidth="1"/>
    <col min="14868" max="15104" width="6.21875" style="70"/>
    <col min="15105" max="15108" width="7.21875" style="70" customWidth="1"/>
    <col min="15109" max="15109" width="6.77734375" style="70" customWidth="1"/>
    <col min="15110" max="15110" width="13.77734375" style="70" customWidth="1"/>
    <col min="15111" max="15111" width="8.77734375" style="70" customWidth="1"/>
    <col min="15112" max="15112" width="13.77734375" style="70" customWidth="1"/>
    <col min="15113" max="15113" width="8.77734375" style="70" customWidth="1"/>
    <col min="15114" max="15114" width="13.77734375" style="70" customWidth="1"/>
    <col min="15115" max="15115" width="8.77734375" style="70" customWidth="1"/>
    <col min="15116" max="15116" width="13.77734375" style="70" customWidth="1"/>
    <col min="15117" max="15122" width="6.21875" style="70"/>
    <col min="15123" max="15123" width="47.88671875" style="70" customWidth="1"/>
    <col min="15124" max="15360" width="6.21875" style="70"/>
    <col min="15361" max="15364" width="7.21875" style="70" customWidth="1"/>
    <col min="15365" max="15365" width="6.77734375" style="70" customWidth="1"/>
    <col min="15366" max="15366" width="13.77734375" style="70" customWidth="1"/>
    <col min="15367" max="15367" width="8.77734375" style="70" customWidth="1"/>
    <col min="15368" max="15368" width="13.77734375" style="70" customWidth="1"/>
    <col min="15369" max="15369" width="8.77734375" style="70" customWidth="1"/>
    <col min="15370" max="15370" width="13.77734375" style="70" customWidth="1"/>
    <col min="15371" max="15371" width="8.77734375" style="70" customWidth="1"/>
    <col min="15372" max="15372" width="13.77734375" style="70" customWidth="1"/>
    <col min="15373" max="15378" width="6.21875" style="70"/>
    <col min="15379" max="15379" width="47.88671875" style="70" customWidth="1"/>
    <col min="15380" max="15616" width="6.21875" style="70"/>
    <col min="15617" max="15620" width="7.21875" style="70" customWidth="1"/>
    <col min="15621" max="15621" width="6.77734375" style="70" customWidth="1"/>
    <col min="15622" max="15622" width="13.77734375" style="70" customWidth="1"/>
    <col min="15623" max="15623" width="8.77734375" style="70" customWidth="1"/>
    <col min="15624" max="15624" width="13.77734375" style="70" customWidth="1"/>
    <col min="15625" max="15625" width="8.77734375" style="70" customWidth="1"/>
    <col min="15626" max="15626" width="13.77734375" style="70" customWidth="1"/>
    <col min="15627" max="15627" width="8.77734375" style="70" customWidth="1"/>
    <col min="15628" max="15628" width="13.77734375" style="70" customWidth="1"/>
    <col min="15629" max="15634" width="6.21875" style="70"/>
    <col min="15635" max="15635" width="47.88671875" style="70" customWidth="1"/>
    <col min="15636" max="15872" width="6.21875" style="70"/>
    <col min="15873" max="15876" width="7.21875" style="70" customWidth="1"/>
    <col min="15877" max="15877" width="6.77734375" style="70" customWidth="1"/>
    <col min="15878" max="15878" width="13.77734375" style="70" customWidth="1"/>
    <col min="15879" max="15879" width="8.77734375" style="70" customWidth="1"/>
    <col min="15880" max="15880" width="13.77734375" style="70" customWidth="1"/>
    <col min="15881" max="15881" width="8.77734375" style="70" customWidth="1"/>
    <col min="15882" max="15882" width="13.77734375" style="70" customWidth="1"/>
    <col min="15883" max="15883" width="8.77734375" style="70" customWidth="1"/>
    <col min="15884" max="15884" width="13.77734375" style="70" customWidth="1"/>
    <col min="15885" max="15890" width="6.21875" style="70"/>
    <col min="15891" max="15891" width="47.88671875" style="70" customWidth="1"/>
    <col min="15892" max="16128" width="6.21875" style="70"/>
    <col min="16129" max="16132" width="7.21875" style="70" customWidth="1"/>
    <col min="16133" max="16133" width="6.77734375" style="70" customWidth="1"/>
    <col min="16134" max="16134" width="13.77734375" style="70" customWidth="1"/>
    <col min="16135" max="16135" width="8.77734375" style="70" customWidth="1"/>
    <col min="16136" max="16136" width="13.77734375" style="70" customWidth="1"/>
    <col min="16137" max="16137" width="8.77734375" style="70" customWidth="1"/>
    <col min="16138" max="16138" width="13.77734375" style="70" customWidth="1"/>
    <col min="16139" max="16139" width="8.77734375" style="70" customWidth="1"/>
    <col min="16140" max="16140" width="13.77734375" style="70" customWidth="1"/>
    <col min="16141" max="16146" width="6.21875" style="70"/>
    <col min="16147" max="16147" width="47.88671875" style="70" customWidth="1"/>
    <col min="16148" max="16384" width="6.21875" style="70"/>
  </cols>
  <sheetData>
    <row r="1" spans="1:23" ht="20.100000000000001" customHeight="1" thickBot="1">
      <c r="A1" s="304"/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</row>
    <row r="2" spans="1:23" ht="30" customHeight="1">
      <c r="A2" s="305" t="s">
        <v>1089</v>
      </c>
      <c r="B2" s="306"/>
      <c r="C2" s="306"/>
      <c r="D2" s="307"/>
      <c r="E2" s="311" t="s">
        <v>1088</v>
      </c>
      <c r="F2" s="306"/>
      <c r="G2" s="313" t="s">
        <v>1087</v>
      </c>
      <c r="H2" s="315"/>
      <c r="I2" s="311" t="s">
        <v>1086</v>
      </c>
      <c r="J2" s="316"/>
      <c r="K2" s="311" t="s">
        <v>1085</v>
      </c>
      <c r="L2" s="318"/>
    </row>
    <row r="3" spans="1:23" ht="30" customHeight="1">
      <c r="A3" s="308"/>
      <c r="B3" s="309"/>
      <c r="C3" s="309"/>
      <c r="D3" s="310"/>
      <c r="E3" s="312"/>
      <c r="F3" s="309"/>
      <c r="G3" s="314"/>
      <c r="H3" s="312"/>
      <c r="I3" s="312"/>
      <c r="J3" s="317"/>
      <c r="K3" s="312"/>
      <c r="L3" s="319"/>
    </row>
    <row r="4" spans="1:23" ht="9.9499999999999993" customHeight="1">
      <c r="A4" s="128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6"/>
    </row>
    <row r="5" spans="1:23" ht="20.100000000000001" customHeight="1">
      <c r="A5" s="293" t="s">
        <v>1084</v>
      </c>
      <c r="B5" s="294"/>
      <c r="C5" s="125"/>
      <c r="D5" s="125"/>
      <c r="E5" s="125"/>
      <c r="F5" s="125"/>
      <c r="G5" s="125"/>
      <c r="H5" s="125"/>
      <c r="I5" s="125"/>
      <c r="J5" s="125"/>
      <c r="K5" s="125"/>
      <c r="L5" s="124"/>
    </row>
    <row r="6" spans="1:23" ht="20.100000000000001" customHeight="1">
      <c r="A6" s="295" t="s">
        <v>1083</v>
      </c>
      <c r="B6" s="296"/>
      <c r="C6" s="296"/>
      <c r="D6" s="296"/>
      <c r="E6" s="296"/>
      <c r="F6" s="296"/>
      <c r="G6" s="296"/>
      <c r="H6" s="296"/>
      <c r="I6" s="296"/>
      <c r="J6" s="296"/>
      <c r="K6" s="296"/>
      <c r="L6" s="297"/>
    </row>
    <row r="7" spans="1:23" ht="20.100000000000001" customHeight="1">
      <c r="A7" s="295"/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7"/>
    </row>
    <row r="8" spans="1:23" ht="20.100000000000001" customHeight="1">
      <c r="A8" s="298" t="s">
        <v>1082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300"/>
    </row>
    <row r="9" spans="1:23" ht="10.5" customHeight="1">
      <c r="A9" s="301"/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3"/>
    </row>
    <row r="10" spans="1:23" ht="18" customHeight="1">
      <c r="A10" s="298" t="s">
        <v>1081</v>
      </c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300"/>
    </row>
    <row r="11" spans="1:23" ht="10.5" customHeight="1">
      <c r="A11" s="123"/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1"/>
    </row>
    <row r="12" spans="1:23" s="105" customFormat="1" ht="21.75" customHeight="1">
      <c r="A12" s="109"/>
      <c r="B12" s="107" t="s">
        <v>1080</v>
      </c>
      <c r="C12" s="107"/>
      <c r="D12" s="107"/>
      <c r="F12" s="112" t="s">
        <v>1077</v>
      </c>
      <c r="G12" s="112"/>
      <c r="H12" s="112"/>
      <c r="I12" s="112"/>
      <c r="J12" s="112"/>
      <c r="K12" s="112"/>
      <c r="L12" s="111"/>
    </row>
    <row r="13" spans="1:23" s="105" customFormat="1" ht="21.75" customHeight="1">
      <c r="A13" s="109"/>
      <c r="B13" s="120" t="s">
        <v>1079</v>
      </c>
      <c r="C13" s="120"/>
      <c r="D13" s="119"/>
      <c r="F13" s="112" t="s">
        <v>1077</v>
      </c>
      <c r="G13" s="119"/>
      <c r="H13" s="119"/>
      <c r="I13" s="119"/>
      <c r="J13" s="119"/>
      <c r="K13" s="119"/>
      <c r="L13" s="118"/>
      <c r="Q13" s="107"/>
      <c r="R13" s="107"/>
      <c r="S13" s="107"/>
      <c r="T13" s="112"/>
      <c r="U13" s="112"/>
      <c r="V13" s="112"/>
      <c r="W13" s="112"/>
    </row>
    <row r="14" spans="1:23" s="113" customFormat="1" ht="21.75" customHeight="1">
      <c r="A14" s="117"/>
      <c r="B14" s="116" t="s">
        <v>1078</v>
      </c>
      <c r="C14" s="116"/>
      <c r="D14" s="116"/>
      <c r="F14" s="115" t="s">
        <v>1077</v>
      </c>
      <c r="G14" s="115"/>
      <c r="H14" s="115"/>
      <c r="I14" s="115"/>
      <c r="J14" s="115"/>
      <c r="K14" s="115"/>
      <c r="L14" s="114"/>
    </row>
    <row r="15" spans="1:23" s="105" customFormat="1" ht="21.75" customHeight="1">
      <c r="A15" s="109"/>
      <c r="B15" s="107"/>
      <c r="C15" s="107"/>
      <c r="D15" s="107"/>
      <c r="F15" s="112"/>
      <c r="G15" s="112"/>
      <c r="H15" s="112"/>
      <c r="I15" s="112"/>
      <c r="J15" s="112"/>
      <c r="K15" s="112"/>
      <c r="L15" s="111"/>
    </row>
    <row r="16" spans="1:23" s="105" customFormat="1" ht="21.75" customHeight="1">
      <c r="A16" s="109"/>
      <c r="B16" s="107"/>
      <c r="C16" s="107"/>
      <c r="D16" s="107"/>
      <c r="F16" s="112"/>
      <c r="G16" s="112"/>
      <c r="H16" s="112"/>
      <c r="I16" s="112"/>
      <c r="J16" s="112"/>
      <c r="K16" s="112"/>
      <c r="L16" s="111"/>
    </row>
    <row r="17" spans="1:19" s="105" customFormat="1" ht="21.75" customHeight="1">
      <c r="A17" s="109"/>
      <c r="B17" s="107"/>
      <c r="C17" s="107"/>
      <c r="D17" s="107"/>
      <c r="F17" s="112"/>
      <c r="G17" s="112"/>
      <c r="H17" s="112"/>
      <c r="I17" s="112"/>
      <c r="J17" s="112"/>
      <c r="K17" s="112"/>
      <c r="L17" s="111"/>
    </row>
    <row r="18" spans="1:19" s="105" customFormat="1" ht="18" customHeight="1">
      <c r="A18" s="109"/>
      <c r="B18" s="107"/>
      <c r="C18" s="107"/>
      <c r="D18" s="107"/>
      <c r="E18" s="112"/>
      <c r="F18" s="112"/>
      <c r="G18" s="112"/>
      <c r="H18" s="112"/>
      <c r="I18" s="112"/>
      <c r="J18" s="112"/>
      <c r="K18" s="112"/>
      <c r="L18" s="111"/>
      <c r="S18" s="110"/>
    </row>
    <row r="19" spans="1:19" s="105" customFormat="1" ht="18" customHeight="1">
      <c r="A19" s="109"/>
      <c r="C19" s="108"/>
      <c r="D19" s="107"/>
      <c r="E19" s="107"/>
      <c r="F19" s="107"/>
      <c r="G19" s="107"/>
      <c r="H19" s="107"/>
      <c r="I19" s="107"/>
      <c r="J19" s="107"/>
      <c r="K19" s="107"/>
      <c r="L19" s="106"/>
    </row>
    <row r="20" spans="1:19" s="101" customFormat="1" ht="18" customHeight="1">
      <c r="A20" s="104"/>
      <c r="C20" s="97" t="str">
        <f>"총 공 사 비 : 일금 "&amp;NUMBERSTRING(I20,1)&amp;"원정"</f>
        <v>총 공 사 비 : 일금 삼억팔천오백삼십팔만구천원정</v>
      </c>
      <c r="D20" s="103"/>
      <c r="E20" s="103"/>
      <c r="F20" s="103"/>
      <c r="G20" s="97"/>
      <c r="H20" s="97"/>
      <c r="I20" s="291">
        <v>385389000</v>
      </c>
      <c r="J20" s="291"/>
      <c r="K20" s="291"/>
      <c r="L20" s="102"/>
    </row>
    <row r="21" spans="1:19" ht="9.9499999999999993" customHeight="1">
      <c r="A21" s="100"/>
      <c r="C21" s="99"/>
      <c r="D21" s="99"/>
      <c r="E21" s="99"/>
      <c r="F21" s="95"/>
      <c r="G21" s="99"/>
      <c r="H21" s="95"/>
      <c r="I21" s="95"/>
      <c r="J21" s="95"/>
      <c r="K21" s="98"/>
      <c r="L21" s="94"/>
    </row>
    <row r="22" spans="1:19" ht="18" customHeight="1">
      <c r="A22" s="92"/>
      <c r="C22" s="97" t="str">
        <f>"도급 예정액 : 일금 "&amp;NUMBERSTRING(I22,1)&amp;"원정"</f>
        <v>도급 예정액 : 일금 삼억삼천일백삼십육만육천원정</v>
      </c>
      <c r="D22" s="90"/>
      <c r="E22" s="95"/>
      <c r="F22" s="90"/>
      <c r="G22" s="95"/>
      <c r="H22" s="90"/>
      <c r="I22" s="291">
        <v>331366000</v>
      </c>
      <c r="J22" s="291"/>
      <c r="K22" s="291"/>
      <c r="L22" s="86"/>
    </row>
    <row r="23" spans="1:19" ht="9.9499999999999993" customHeight="1">
      <c r="A23" s="92"/>
      <c r="C23" s="97"/>
      <c r="D23" s="91"/>
      <c r="E23" s="88"/>
      <c r="F23" s="88"/>
      <c r="G23" s="91"/>
      <c r="H23" s="90"/>
      <c r="I23" s="89"/>
      <c r="J23" s="88"/>
      <c r="K23" s="87"/>
      <c r="L23" s="86"/>
    </row>
    <row r="24" spans="1:19" ht="18" customHeight="1" outlineLevel="1">
      <c r="A24" s="92"/>
      <c r="C24" s="97" t="str">
        <f>"도급자 관급 자재비 : 일금 "&amp;NUMBERSTRING(I24,1)&amp;"원정"</f>
        <v>도급자 관급 자재비 : 일금 오천사백이만삼천원정</v>
      </c>
      <c r="D24" s="96"/>
      <c r="E24" s="95"/>
      <c r="F24" s="90"/>
      <c r="G24" s="90"/>
      <c r="H24" s="90"/>
      <c r="I24" s="291">
        <v>54023000</v>
      </c>
      <c r="J24" s="291"/>
      <c r="K24" s="291"/>
      <c r="L24" s="94"/>
    </row>
    <row r="25" spans="1:19" ht="9.9499999999999993" customHeight="1" outlineLevel="1">
      <c r="A25" s="92"/>
      <c r="C25" s="91"/>
      <c r="D25" s="91"/>
      <c r="E25" s="88"/>
      <c r="F25" s="88"/>
      <c r="G25" s="91"/>
      <c r="H25" s="90"/>
      <c r="I25" s="89"/>
      <c r="J25" s="88"/>
      <c r="K25" s="87"/>
      <c r="L25" s="86"/>
    </row>
    <row r="26" spans="1:19" s="79" customFormat="1" ht="18" customHeight="1">
      <c r="A26" s="85"/>
      <c r="C26" s="84" t="str">
        <f>"관급자 관급 자재비 : 일금 "&amp;NUMBERSTRING(I26,1)&amp;"원정"</f>
        <v>관급자 관급 자재비 : 일금 영원정</v>
      </c>
      <c r="D26" s="83"/>
      <c r="E26" s="82"/>
      <c r="F26" s="81"/>
      <c r="G26" s="81"/>
      <c r="H26" s="81"/>
      <c r="I26" s="292">
        <f>원가계산!D32</f>
        <v>0</v>
      </c>
      <c r="J26" s="292"/>
      <c r="K26" s="292"/>
      <c r="L26" s="93"/>
    </row>
    <row r="27" spans="1:19" ht="9.9499999999999993" customHeight="1">
      <c r="A27" s="92"/>
      <c r="C27" s="91"/>
      <c r="D27" s="91"/>
      <c r="E27" s="88"/>
      <c r="F27" s="88"/>
      <c r="G27" s="91"/>
      <c r="H27" s="90"/>
      <c r="I27" s="89"/>
      <c r="J27" s="88"/>
      <c r="K27" s="87"/>
      <c r="L27" s="86"/>
    </row>
    <row r="28" spans="1:19" s="79" customFormat="1" ht="18" customHeight="1">
      <c r="A28" s="85"/>
      <c r="C28" s="84" t="str">
        <f>"위탁 공사비 : 일금 "&amp;NUMBERSTRING(I28,1)&amp;"원정"</f>
        <v>위탁 공사비 : 일금 영원정</v>
      </c>
      <c r="D28" s="83"/>
      <c r="E28" s="82"/>
      <c r="F28" s="81"/>
      <c r="G28" s="81"/>
      <c r="H28" s="81"/>
      <c r="I28" s="292">
        <f>원가계산!D33</f>
        <v>0</v>
      </c>
      <c r="J28" s="292"/>
      <c r="K28" s="292"/>
      <c r="L28" s="80"/>
    </row>
    <row r="29" spans="1:19" ht="9.9499999999999993" customHeight="1" thickBot="1">
      <c r="A29" s="78"/>
      <c r="B29" s="77"/>
      <c r="C29" s="76"/>
      <c r="D29" s="76"/>
      <c r="E29" s="73"/>
      <c r="F29" s="73"/>
      <c r="G29" s="76"/>
      <c r="H29" s="75"/>
      <c r="I29" s="74"/>
      <c r="J29" s="73"/>
      <c r="K29" s="72"/>
      <c r="L29" s="71"/>
    </row>
  </sheetData>
  <mergeCells count="20">
    <mergeCell ref="A1:L1"/>
    <mergeCell ref="A2:D3"/>
    <mergeCell ref="E2:E3"/>
    <mergeCell ref="F2:F3"/>
    <mergeCell ref="G2:G3"/>
    <mergeCell ref="H2:H3"/>
    <mergeCell ref="I2:I3"/>
    <mergeCell ref="J2:J3"/>
    <mergeCell ref="K2:K3"/>
    <mergeCell ref="L2:L3"/>
    <mergeCell ref="I22:K22"/>
    <mergeCell ref="I24:K24"/>
    <mergeCell ref="I26:K26"/>
    <mergeCell ref="I28:K28"/>
    <mergeCell ref="A5:B5"/>
    <mergeCell ref="A6:L7"/>
    <mergeCell ref="A8:L8"/>
    <mergeCell ref="A9:L9"/>
    <mergeCell ref="A10:L10"/>
    <mergeCell ref="I20:K20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6E242-1042-4158-96CF-56D1F1600811}">
  <sheetPr>
    <tabColor rgb="FFFF0000"/>
  </sheetPr>
  <dimension ref="A1:M43"/>
  <sheetViews>
    <sheetView view="pageBreakPreview" zoomScaleNormal="100" zoomScaleSheetLayoutView="100" workbookViewId="0">
      <selection sqref="A1:E1"/>
    </sheetView>
  </sheetViews>
  <sheetFormatPr defaultRowHeight="18.95" customHeight="1"/>
  <cols>
    <col min="1" max="1" width="7.5546875" style="129" customWidth="1"/>
    <col min="2" max="2" width="13.44140625" style="129" customWidth="1"/>
    <col min="3" max="3" width="32.6640625" style="129" customWidth="1"/>
    <col min="4" max="4" width="15.77734375" style="130" customWidth="1"/>
    <col min="5" max="5" width="52.21875" style="129" bestFit="1" customWidth="1"/>
    <col min="6" max="6" width="8" style="129" customWidth="1"/>
    <col min="7" max="8" width="15.77734375" style="129" customWidth="1"/>
    <col min="9" max="9" width="16.77734375" style="129" customWidth="1"/>
    <col min="10" max="10" width="11.21875" style="129" customWidth="1"/>
    <col min="11" max="11" width="7" style="129" customWidth="1"/>
    <col min="12" max="256" width="8.88671875" style="129"/>
    <col min="257" max="257" width="5.77734375" style="129" customWidth="1"/>
    <col min="258" max="258" width="9.77734375" style="129" customWidth="1"/>
    <col min="259" max="259" width="22.77734375" style="129" customWidth="1"/>
    <col min="260" max="260" width="19.77734375" style="129" customWidth="1"/>
    <col min="261" max="261" width="65.77734375" style="129" customWidth="1"/>
    <col min="262" max="262" width="8" style="129" customWidth="1"/>
    <col min="263" max="264" width="15.77734375" style="129" customWidth="1"/>
    <col min="265" max="265" width="16.77734375" style="129" customWidth="1"/>
    <col min="266" max="266" width="15.109375" style="129" customWidth="1"/>
    <col min="267" max="267" width="5.77734375" style="129" customWidth="1"/>
    <col min="268" max="512" width="8.88671875" style="129"/>
    <col min="513" max="513" width="5.77734375" style="129" customWidth="1"/>
    <col min="514" max="514" width="9.77734375" style="129" customWidth="1"/>
    <col min="515" max="515" width="22.77734375" style="129" customWidth="1"/>
    <col min="516" max="516" width="19.77734375" style="129" customWidth="1"/>
    <col min="517" max="517" width="65.77734375" style="129" customWidth="1"/>
    <col min="518" max="518" width="8" style="129" customWidth="1"/>
    <col min="519" max="520" width="15.77734375" style="129" customWidth="1"/>
    <col min="521" max="521" width="16.77734375" style="129" customWidth="1"/>
    <col min="522" max="522" width="15.109375" style="129" customWidth="1"/>
    <col min="523" max="523" width="5.77734375" style="129" customWidth="1"/>
    <col min="524" max="768" width="8.88671875" style="129"/>
    <col min="769" max="769" width="5.77734375" style="129" customWidth="1"/>
    <col min="770" max="770" width="9.77734375" style="129" customWidth="1"/>
    <col min="771" max="771" width="22.77734375" style="129" customWidth="1"/>
    <col min="772" max="772" width="19.77734375" style="129" customWidth="1"/>
    <col min="773" max="773" width="65.77734375" style="129" customWidth="1"/>
    <col min="774" max="774" width="8" style="129" customWidth="1"/>
    <col min="775" max="776" width="15.77734375" style="129" customWidth="1"/>
    <col min="777" max="777" width="16.77734375" style="129" customWidth="1"/>
    <col min="778" max="778" width="15.109375" style="129" customWidth="1"/>
    <col min="779" max="779" width="5.77734375" style="129" customWidth="1"/>
    <col min="780" max="1024" width="8.88671875" style="129"/>
    <col min="1025" max="1025" width="5.77734375" style="129" customWidth="1"/>
    <col min="1026" max="1026" width="9.77734375" style="129" customWidth="1"/>
    <col min="1027" max="1027" width="22.77734375" style="129" customWidth="1"/>
    <col min="1028" max="1028" width="19.77734375" style="129" customWidth="1"/>
    <col min="1029" max="1029" width="65.77734375" style="129" customWidth="1"/>
    <col min="1030" max="1030" width="8" style="129" customWidth="1"/>
    <col min="1031" max="1032" width="15.77734375" style="129" customWidth="1"/>
    <col min="1033" max="1033" width="16.77734375" style="129" customWidth="1"/>
    <col min="1034" max="1034" width="15.109375" style="129" customWidth="1"/>
    <col min="1035" max="1035" width="5.77734375" style="129" customWidth="1"/>
    <col min="1036" max="1280" width="8.88671875" style="129"/>
    <col min="1281" max="1281" width="5.77734375" style="129" customWidth="1"/>
    <col min="1282" max="1282" width="9.77734375" style="129" customWidth="1"/>
    <col min="1283" max="1283" width="22.77734375" style="129" customWidth="1"/>
    <col min="1284" max="1284" width="19.77734375" style="129" customWidth="1"/>
    <col min="1285" max="1285" width="65.77734375" style="129" customWidth="1"/>
    <col min="1286" max="1286" width="8" style="129" customWidth="1"/>
    <col min="1287" max="1288" width="15.77734375" style="129" customWidth="1"/>
    <col min="1289" max="1289" width="16.77734375" style="129" customWidth="1"/>
    <col min="1290" max="1290" width="15.109375" style="129" customWidth="1"/>
    <col min="1291" max="1291" width="5.77734375" style="129" customWidth="1"/>
    <col min="1292" max="1536" width="8.88671875" style="129"/>
    <col min="1537" max="1537" width="5.77734375" style="129" customWidth="1"/>
    <col min="1538" max="1538" width="9.77734375" style="129" customWidth="1"/>
    <col min="1539" max="1539" width="22.77734375" style="129" customWidth="1"/>
    <col min="1540" max="1540" width="19.77734375" style="129" customWidth="1"/>
    <col min="1541" max="1541" width="65.77734375" style="129" customWidth="1"/>
    <col min="1542" max="1542" width="8" style="129" customWidth="1"/>
    <col min="1543" max="1544" width="15.77734375" style="129" customWidth="1"/>
    <col min="1545" max="1545" width="16.77734375" style="129" customWidth="1"/>
    <col min="1546" max="1546" width="15.109375" style="129" customWidth="1"/>
    <col min="1547" max="1547" width="5.77734375" style="129" customWidth="1"/>
    <col min="1548" max="1792" width="8.88671875" style="129"/>
    <col min="1793" max="1793" width="5.77734375" style="129" customWidth="1"/>
    <col min="1794" max="1794" width="9.77734375" style="129" customWidth="1"/>
    <col min="1795" max="1795" width="22.77734375" style="129" customWidth="1"/>
    <col min="1796" max="1796" width="19.77734375" style="129" customWidth="1"/>
    <col min="1797" max="1797" width="65.77734375" style="129" customWidth="1"/>
    <col min="1798" max="1798" width="8" style="129" customWidth="1"/>
    <col min="1799" max="1800" width="15.77734375" style="129" customWidth="1"/>
    <col min="1801" max="1801" width="16.77734375" style="129" customWidth="1"/>
    <col min="1802" max="1802" width="15.109375" style="129" customWidth="1"/>
    <col min="1803" max="1803" width="5.77734375" style="129" customWidth="1"/>
    <col min="1804" max="2048" width="8.88671875" style="129"/>
    <col min="2049" max="2049" width="5.77734375" style="129" customWidth="1"/>
    <col min="2050" max="2050" width="9.77734375" style="129" customWidth="1"/>
    <col min="2051" max="2051" width="22.77734375" style="129" customWidth="1"/>
    <col min="2052" max="2052" width="19.77734375" style="129" customWidth="1"/>
    <col min="2053" max="2053" width="65.77734375" style="129" customWidth="1"/>
    <col min="2054" max="2054" width="8" style="129" customWidth="1"/>
    <col min="2055" max="2056" width="15.77734375" style="129" customWidth="1"/>
    <col min="2057" max="2057" width="16.77734375" style="129" customWidth="1"/>
    <col min="2058" max="2058" width="15.109375" style="129" customWidth="1"/>
    <col min="2059" max="2059" width="5.77734375" style="129" customWidth="1"/>
    <col min="2060" max="2304" width="8.88671875" style="129"/>
    <col min="2305" max="2305" width="5.77734375" style="129" customWidth="1"/>
    <col min="2306" max="2306" width="9.77734375" style="129" customWidth="1"/>
    <col min="2307" max="2307" width="22.77734375" style="129" customWidth="1"/>
    <col min="2308" max="2308" width="19.77734375" style="129" customWidth="1"/>
    <col min="2309" max="2309" width="65.77734375" style="129" customWidth="1"/>
    <col min="2310" max="2310" width="8" style="129" customWidth="1"/>
    <col min="2311" max="2312" width="15.77734375" style="129" customWidth="1"/>
    <col min="2313" max="2313" width="16.77734375" style="129" customWidth="1"/>
    <col min="2314" max="2314" width="15.109375" style="129" customWidth="1"/>
    <col min="2315" max="2315" width="5.77734375" style="129" customWidth="1"/>
    <col min="2316" max="2560" width="8.88671875" style="129"/>
    <col min="2561" max="2561" width="5.77734375" style="129" customWidth="1"/>
    <col min="2562" max="2562" width="9.77734375" style="129" customWidth="1"/>
    <col min="2563" max="2563" width="22.77734375" style="129" customWidth="1"/>
    <col min="2564" max="2564" width="19.77734375" style="129" customWidth="1"/>
    <col min="2565" max="2565" width="65.77734375" style="129" customWidth="1"/>
    <col min="2566" max="2566" width="8" style="129" customWidth="1"/>
    <col min="2567" max="2568" width="15.77734375" style="129" customWidth="1"/>
    <col min="2569" max="2569" width="16.77734375" style="129" customWidth="1"/>
    <col min="2570" max="2570" width="15.109375" style="129" customWidth="1"/>
    <col min="2571" max="2571" width="5.77734375" style="129" customWidth="1"/>
    <col min="2572" max="2816" width="8.88671875" style="129"/>
    <col min="2817" max="2817" width="5.77734375" style="129" customWidth="1"/>
    <col min="2818" max="2818" width="9.77734375" style="129" customWidth="1"/>
    <col min="2819" max="2819" width="22.77734375" style="129" customWidth="1"/>
    <col min="2820" max="2820" width="19.77734375" style="129" customWidth="1"/>
    <col min="2821" max="2821" width="65.77734375" style="129" customWidth="1"/>
    <col min="2822" max="2822" width="8" style="129" customWidth="1"/>
    <col min="2823" max="2824" width="15.77734375" style="129" customWidth="1"/>
    <col min="2825" max="2825" width="16.77734375" style="129" customWidth="1"/>
    <col min="2826" max="2826" width="15.109375" style="129" customWidth="1"/>
    <col min="2827" max="2827" width="5.77734375" style="129" customWidth="1"/>
    <col min="2828" max="3072" width="8.88671875" style="129"/>
    <col min="3073" max="3073" width="5.77734375" style="129" customWidth="1"/>
    <col min="3074" max="3074" width="9.77734375" style="129" customWidth="1"/>
    <col min="3075" max="3075" width="22.77734375" style="129" customWidth="1"/>
    <col min="3076" max="3076" width="19.77734375" style="129" customWidth="1"/>
    <col min="3077" max="3077" width="65.77734375" style="129" customWidth="1"/>
    <col min="3078" max="3078" width="8" style="129" customWidth="1"/>
    <col min="3079" max="3080" width="15.77734375" style="129" customWidth="1"/>
    <col min="3081" max="3081" width="16.77734375" style="129" customWidth="1"/>
    <col min="3082" max="3082" width="15.109375" style="129" customWidth="1"/>
    <col min="3083" max="3083" width="5.77734375" style="129" customWidth="1"/>
    <col min="3084" max="3328" width="8.88671875" style="129"/>
    <col min="3329" max="3329" width="5.77734375" style="129" customWidth="1"/>
    <col min="3330" max="3330" width="9.77734375" style="129" customWidth="1"/>
    <col min="3331" max="3331" width="22.77734375" style="129" customWidth="1"/>
    <col min="3332" max="3332" width="19.77734375" style="129" customWidth="1"/>
    <col min="3333" max="3333" width="65.77734375" style="129" customWidth="1"/>
    <col min="3334" max="3334" width="8" style="129" customWidth="1"/>
    <col min="3335" max="3336" width="15.77734375" style="129" customWidth="1"/>
    <col min="3337" max="3337" width="16.77734375" style="129" customWidth="1"/>
    <col min="3338" max="3338" width="15.109375" style="129" customWidth="1"/>
    <col min="3339" max="3339" width="5.77734375" style="129" customWidth="1"/>
    <col min="3340" max="3584" width="8.88671875" style="129"/>
    <col min="3585" max="3585" width="5.77734375" style="129" customWidth="1"/>
    <col min="3586" max="3586" width="9.77734375" style="129" customWidth="1"/>
    <col min="3587" max="3587" width="22.77734375" style="129" customWidth="1"/>
    <col min="3588" max="3588" width="19.77734375" style="129" customWidth="1"/>
    <col min="3589" max="3589" width="65.77734375" style="129" customWidth="1"/>
    <col min="3590" max="3590" width="8" style="129" customWidth="1"/>
    <col min="3591" max="3592" width="15.77734375" style="129" customWidth="1"/>
    <col min="3593" max="3593" width="16.77734375" style="129" customWidth="1"/>
    <col min="3594" max="3594" width="15.109375" style="129" customWidth="1"/>
    <col min="3595" max="3595" width="5.77734375" style="129" customWidth="1"/>
    <col min="3596" max="3840" width="8.88671875" style="129"/>
    <col min="3841" max="3841" width="5.77734375" style="129" customWidth="1"/>
    <col min="3842" max="3842" width="9.77734375" style="129" customWidth="1"/>
    <col min="3843" max="3843" width="22.77734375" style="129" customWidth="1"/>
    <col min="3844" max="3844" width="19.77734375" style="129" customWidth="1"/>
    <col min="3845" max="3845" width="65.77734375" style="129" customWidth="1"/>
    <col min="3846" max="3846" width="8" style="129" customWidth="1"/>
    <col min="3847" max="3848" width="15.77734375" style="129" customWidth="1"/>
    <col min="3849" max="3849" width="16.77734375" style="129" customWidth="1"/>
    <col min="3850" max="3850" width="15.109375" style="129" customWidth="1"/>
    <col min="3851" max="3851" width="5.77734375" style="129" customWidth="1"/>
    <col min="3852" max="4096" width="8.88671875" style="129"/>
    <col min="4097" max="4097" width="5.77734375" style="129" customWidth="1"/>
    <col min="4098" max="4098" width="9.77734375" style="129" customWidth="1"/>
    <col min="4099" max="4099" width="22.77734375" style="129" customWidth="1"/>
    <col min="4100" max="4100" width="19.77734375" style="129" customWidth="1"/>
    <col min="4101" max="4101" width="65.77734375" style="129" customWidth="1"/>
    <col min="4102" max="4102" width="8" style="129" customWidth="1"/>
    <col min="4103" max="4104" width="15.77734375" style="129" customWidth="1"/>
    <col min="4105" max="4105" width="16.77734375" style="129" customWidth="1"/>
    <col min="4106" max="4106" width="15.109375" style="129" customWidth="1"/>
    <col min="4107" max="4107" width="5.77734375" style="129" customWidth="1"/>
    <col min="4108" max="4352" width="8.88671875" style="129"/>
    <col min="4353" max="4353" width="5.77734375" style="129" customWidth="1"/>
    <col min="4354" max="4354" width="9.77734375" style="129" customWidth="1"/>
    <col min="4355" max="4355" width="22.77734375" style="129" customWidth="1"/>
    <col min="4356" max="4356" width="19.77734375" style="129" customWidth="1"/>
    <col min="4357" max="4357" width="65.77734375" style="129" customWidth="1"/>
    <col min="4358" max="4358" width="8" style="129" customWidth="1"/>
    <col min="4359" max="4360" width="15.77734375" style="129" customWidth="1"/>
    <col min="4361" max="4361" width="16.77734375" style="129" customWidth="1"/>
    <col min="4362" max="4362" width="15.109375" style="129" customWidth="1"/>
    <col min="4363" max="4363" width="5.77734375" style="129" customWidth="1"/>
    <col min="4364" max="4608" width="8.88671875" style="129"/>
    <col min="4609" max="4609" width="5.77734375" style="129" customWidth="1"/>
    <col min="4610" max="4610" width="9.77734375" style="129" customWidth="1"/>
    <col min="4611" max="4611" width="22.77734375" style="129" customWidth="1"/>
    <col min="4612" max="4612" width="19.77734375" style="129" customWidth="1"/>
    <col min="4613" max="4613" width="65.77734375" style="129" customWidth="1"/>
    <col min="4614" max="4614" width="8" style="129" customWidth="1"/>
    <col min="4615" max="4616" width="15.77734375" style="129" customWidth="1"/>
    <col min="4617" max="4617" width="16.77734375" style="129" customWidth="1"/>
    <col min="4618" max="4618" width="15.109375" style="129" customWidth="1"/>
    <col min="4619" max="4619" width="5.77734375" style="129" customWidth="1"/>
    <col min="4620" max="4864" width="8.88671875" style="129"/>
    <col min="4865" max="4865" width="5.77734375" style="129" customWidth="1"/>
    <col min="4866" max="4866" width="9.77734375" style="129" customWidth="1"/>
    <col min="4867" max="4867" width="22.77734375" style="129" customWidth="1"/>
    <col min="4868" max="4868" width="19.77734375" style="129" customWidth="1"/>
    <col min="4869" max="4869" width="65.77734375" style="129" customWidth="1"/>
    <col min="4870" max="4870" width="8" style="129" customWidth="1"/>
    <col min="4871" max="4872" width="15.77734375" style="129" customWidth="1"/>
    <col min="4873" max="4873" width="16.77734375" style="129" customWidth="1"/>
    <col min="4874" max="4874" width="15.109375" style="129" customWidth="1"/>
    <col min="4875" max="4875" width="5.77734375" style="129" customWidth="1"/>
    <col min="4876" max="5120" width="8.88671875" style="129"/>
    <col min="5121" max="5121" width="5.77734375" style="129" customWidth="1"/>
    <col min="5122" max="5122" width="9.77734375" style="129" customWidth="1"/>
    <col min="5123" max="5123" width="22.77734375" style="129" customWidth="1"/>
    <col min="5124" max="5124" width="19.77734375" style="129" customWidth="1"/>
    <col min="5125" max="5125" width="65.77734375" style="129" customWidth="1"/>
    <col min="5126" max="5126" width="8" style="129" customWidth="1"/>
    <col min="5127" max="5128" width="15.77734375" style="129" customWidth="1"/>
    <col min="5129" max="5129" width="16.77734375" style="129" customWidth="1"/>
    <col min="5130" max="5130" width="15.109375" style="129" customWidth="1"/>
    <col min="5131" max="5131" width="5.77734375" style="129" customWidth="1"/>
    <col min="5132" max="5376" width="8.88671875" style="129"/>
    <col min="5377" max="5377" width="5.77734375" style="129" customWidth="1"/>
    <col min="5378" max="5378" width="9.77734375" style="129" customWidth="1"/>
    <col min="5379" max="5379" width="22.77734375" style="129" customWidth="1"/>
    <col min="5380" max="5380" width="19.77734375" style="129" customWidth="1"/>
    <col min="5381" max="5381" width="65.77734375" style="129" customWidth="1"/>
    <col min="5382" max="5382" width="8" style="129" customWidth="1"/>
    <col min="5383" max="5384" width="15.77734375" style="129" customWidth="1"/>
    <col min="5385" max="5385" width="16.77734375" style="129" customWidth="1"/>
    <col min="5386" max="5386" width="15.109375" style="129" customWidth="1"/>
    <col min="5387" max="5387" width="5.77734375" style="129" customWidth="1"/>
    <col min="5388" max="5632" width="8.88671875" style="129"/>
    <col min="5633" max="5633" width="5.77734375" style="129" customWidth="1"/>
    <col min="5634" max="5634" width="9.77734375" style="129" customWidth="1"/>
    <col min="5635" max="5635" width="22.77734375" style="129" customWidth="1"/>
    <col min="5636" max="5636" width="19.77734375" style="129" customWidth="1"/>
    <col min="5637" max="5637" width="65.77734375" style="129" customWidth="1"/>
    <col min="5638" max="5638" width="8" style="129" customWidth="1"/>
    <col min="5639" max="5640" width="15.77734375" style="129" customWidth="1"/>
    <col min="5641" max="5641" width="16.77734375" style="129" customWidth="1"/>
    <col min="5642" max="5642" width="15.109375" style="129" customWidth="1"/>
    <col min="5643" max="5643" width="5.77734375" style="129" customWidth="1"/>
    <col min="5644" max="5888" width="8.88671875" style="129"/>
    <col min="5889" max="5889" width="5.77734375" style="129" customWidth="1"/>
    <col min="5890" max="5890" width="9.77734375" style="129" customWidth="1"/>
    <col min="5891" max="5891" width="22.77734375" style="129" customWidth="1"/>
    <col min="5892" max="5892" width="19.77734375" style="129" customWidth="1"/>
    <col min="5893" max="5893" width="65.77734375" style="129" customWidth="1"/>
    <col min="5894" max="5894" width="8" style="129" customWidth="1"/>
    <col min="5895" max="5896" width="15.77734375" style="129" customWidth="1"/>
    <col min="5897" max="5897" width="16.77734375" style="129" customWidth="1"/>
    <col min="5898" max="5898" width="15.109375" style="129" customWidth="1"/>
    <col min="5899" max="5899" width="5.77734375" style="129" customWidth="1"/>
    <col min="5900" max="6144" width="8.88671875" style="129"/>
    <col min="6145" max="6145" width="5.77734375" style="129" customWidth="1"/>
    <col min="6146" max="6146" width="9.77734375" style="129" customWidth="1"/>
    <col min="6147" max="6147" width="22.77734375" style="129" customWidth="1"/>
    <col min="6148" max="6148" width="19.77734375" style="129" customWidth="1"/>
    <col min="6149" max="6149" width="65.77734375" style="129" customWidth="1"/>
    <col min="6150" max="6150" width="8" style="129" customWidth="1"/>
    <col min="6151" max="6152" width="15.77734375" style="129" customWidth="1"/>
    <col min="6153" max="6153" width="16.77734375" style="129" customWidth="1"/>
    <col min="6154" max="6154" width="15.109375" style="129" customWidth="1"/>
    <col min="6155" max="6155" width="5.77734375" style="129" customWidth="1"/>
    <col min="6156" max="6400" width="8.88671875" style="129"/>
    <col min="6401" max="6401" width="5.77734375" style="129" customWidth="1"/>
    <col min="6402" max="6402" width="9.77734375" style="129" customWidth="1"/>
    <col min="6403" max="6403" width="22.77734375" style="129" customWidth="1"/>
    <col min="6404" max="6404" width="19.77734375" style="129" customWidth="1"/>
    <col min="6405" max="6405" width="65.77734375" style="129" customWidth="1"/>
    <col min="6406" max="6406" width="8" style="129" customWidth="1"/>
    <col min="6407" max="6408" width="15.77734375" style="129" customWidth="1"/>
    <col min="6409" max="6409" width="16.77734375" style="129" customWidth="1"/>
    <col min="6410" max="6410" width="15.109375" style="129" customWidth="1"/>
    <col min="6411" max="6411" width="5.77734375" style="129" customWidth="1"/>
    <col min="6412" max="6656" width="8.88671875" style="129"/>
    <col min="6657" max="6657" width="5.77734375" style="129" customWidth="1"/>
    <col min="6658" max="6658" width="9.77734375" style="129" customWidth="1"/>
    <col min="6659" max="6659" width="22.77734375" style="129" customWidth="1"/>
    <col min="6660" max="6660" width="19.77734375" style="129" customWidth="1"/>
    <col min="6661" max="6661" width="65.77734375" style="129" customWidth="1"/>
    <col min="6662" max="6662" width="8" style="129" customWidth="1"/>
    <col min="6663" max="6664" width="15.77734375" style="129" customWidth="1"/>
    <col min="6665" max="6665" width="16.77734375" style="129" customWidth="1"/>
    <col min="6666" max="6666" width="15.109375" style="129" customWidth="1"/>
    <col min="6667" max="6667" width="5.77734375" style="129" customWidth="1"/>
    <col min="6668" max="6912" width="8.88671875" style="129"/>
    <col min="6913" max="6913" width="5.77734375" style="129" customWidth="1"/>
    <col min="6914" max="6914" width="9.77734375" style="129" customWidth="1"/>
    <col min="6915" max="6915" width="22.77734375" style="129" customWidth="1"/>
    <col min="6916" max="6916" width="19.77734375" style="129" customWidth="1"/>
    <col min="6917" max="6917" width="65.77734375" style="129" customWidth="1"/>
    <col min="6918" max="6918" width="8" style="129" customWidth="1"/>
    <col min="6919" max="6920" width="15.77734375" style="129" customWidth="1"/>
    <col min="6921" max="6921" width="16.77734375" style="129" customWidth="1"/>
    <col min="6922" max="6922" width="15.109375" style="129" customWidth="1"/>
    <col min="6923" max="6923" width="5.77734375" style="129" customWidth="1"/>
    <col min="6924" max="7168" width="8.88671875" style="129"/>
    <col min="7169" max="7169" width="5.77734375" style="129" customWidth="1"/>
    <col min="7170" max="7170" width="9.77734375" style="129" customWidth="1"/>
    <col min="7171" max="7171" width="22.77734375" style="129" customWidth="1"/>
    <col min="7172" max="7172" width="19.77734375" style="129" customWidth="1"/>
    <col min="7173" max="7173" width="65.77734375" style="129" customWidth="1"/>
    <col min="7174" max="7174" width="8" style="129" customWidth="1"/>
    <col min="7175" max="7176" width="15.77734375" style="129" customWidth="1"/>
    <col min="7177" max="7177" width="16.77734375" style="129" customWidth="1"/>
    <col min="7178" max="7178" width="15.109375" style="129" customWidth="1"/>
    <col min="7179" max="7179" width="5.77734375" style="129" customWidth="1"/>
    <col min="7180" max="7424" width="8.88671875" style="129"/>
    <col min="7425" max="7425" width="5.77734375" style="129" customWidth="1"/>
    <col min="7426" max="7426" width="9.77734375" style="129" customWidth="1"/>
    <col min="7427" max="7427" width="22.77734375" style="129" customWidth="1"/>
    <col min="7428" max="7428" width="19.77734375" style="129" customWidth="1"/>
    <col min="7429" max="7429" width="65.77734375" style="129" customWidth="1"/>
    <col min="7430" max="7430" width="8" style="129" customWidth="1"/>
    <col min="7431" max="7432" width="15.77734375" style="129" customWidth="1"/>
    <col min="7433" max="7433" width="16.77734375" style="129" customWidth="1"/>
    <col min="7434" max="7434" width="15.109375" style="129" customWidth="1"/>
    <col min="7435" max="7435" width="5.77734375" style="129" customWidth="1"/>
    <col min="7436" max="7680" width="8.88671875" style="129"/>
    <col min="7681" max="7681" width="5.77734375" style="129" customWidth="1"/>
    <col min="7682" max="7682" width="9.77734375" style="129" customWidth="1"/>
    <col min="7683" max="7683" width="22.77734375" style="129" customWidth="1"/>
    <col min="7684" max="7684" width="19.77734375" style="129" customWidth="1"/>
    <col min="7685" max="7685" width="65.77734375" style="129" customWidth="1"/>
    <col min="7686" max="7686" width="8" style="129" customWidth="1"/>
    <col min="7687" max="7688" width="15.77734375" style="129" customWidth="1"/>
    <col min="7689" max="7689" width="16.77734375" style="129" customWidth="1"/>
    <col min="7690" max="7690" width="15.109375" style="129" customWidth="1"/>
    <col min="7691" max="7691" width="5.77734375" style="129" customWidth="1"/>
    <col min="7692" max="7936" width="8.88671875" style="129"/>
    <col min="7937" max="7937" width="5.77734375" style="129" customWidth="1"/>
    <col min="7938" max="7938" width="9.77734375" style="129" customWidth="1"/>
    <col min="7939" max="7939" width="22.77734375" style="129" customWidth="1"/>
    <col min="7940" max="7940" width="19.77734375" style="129" customWidth="1"/>
    <col min="7941" max="7941" width="65.77734375" style="129" customWidth="1"/>
    <col min="7942" max="7942" width="8" style="129" customWidth="1"/>
    <col min="7943" max="7944" width="15.77734375" style="129" customWidth="1"/>
    <col min="7945" max="7945" width="16.77734375" style="129" customWidth="1"/>
    <col min="7946" max="7946" width="15.109375" style="129" customWidth="1"/>
    <col min="7947" max="7947" width="5.77734375" style="129" customWidth="1"/>
    <col min="7948" max="8192" width="8.88671875" style="129"/>
    <col min="8193" max="8193" width="5.77734375" style="129" customWidth="1"/>
    <col min="8194" max="8194" width="9.77734375" style="129" customWidth="1"/>
    <col min="8195" max="8195" width="22.77734375" style="129" customWidth="1"/>
    <col min="8196" max="8196" width="19.77734375" style="129" customWidth="1"/>
    <col min="8197" max="8197" width="65.77734375" style="129" customWidth="1"/>
    <col min="8198" max="8198" width="8" style="129" customWidth="1"/>
    <col min="8199" max="8200" width="15.77734375" style="129" customWidth="1"/>
    <col min="8201" max="8201" width="16.77734375" style="129" customWidth="1"/>
    <col min="8202" max="8202" width="15.109375" style="129" customWidth="1"/>
    <col min="8203" max="8203" width="5.77734375" style="129" customWidth="1"/>
    <col min="8204" max="8448" width="8.88671875" style="129"/>
    <col min="8449" max="8449" width="5.77734375" style="129" customWidth="1"/>
    <col min="8450" max="8450" width="9.77734375" style="129" customWidth="1"/>
    <col min="8451" max="8451" width="22.77734375" style="129" customWidth="1"/>
    <col min="8452" max="8452" width="19.77734375" style="129" customWidth="1"/>
    <col min="8453" max="8453" width="65.77734375" style="129" customWidth="1"/>
    <col min="8454" max="8454" width="8" style="129" customWidth="1"/>
    <col min="8455" max="8456" width="15.77734375" style="129" customWidth="1"/>
    <col min="8457" max="8457" width="16.77734375" style="129" customWidth="1"/>
    <col min="8458" max="8458" width="15.109375" style="129" customWidth="1"/>
    <col min="8459" max="8459" width="5.77734375" style="129" customWidth="1"/>
    <col min="8460" max="8704" width="8.88671875" style="129"/>
    <col min="8705" max="8705" width="5.77734375" style="129" customWidth="1"/>
    <col min="8706" max="8706" width="9.77734375" style="129" customWidth="1"/>
    <col min="8707" max="8707" width="22.77734375" style="129" customWidth="1"/>
    <col min="8708" max="8708" width="19.77734375" style="129" customWidth="1"/>
    <col min="8709" max="8709" width="65.77734375" style="129" customWidth="1"/>
    <col min="8710" max="8710" width="8" style="129" customWidth="1"/>
    <col min="8711" max="8712" width="15.77734375" style="129" customWidth="1"/>
    <col min="8713" max="8713" width="16.77734375" style="129" customWidth="1"/>
    <col min="8714" max="8714" width="15.109375" style="129" customWidth="1"/>
    <col min="8715" max="8715" width="5.77734375" style="129" customWidth="1"/>
    <col min="8716" max="8960" width="8.88671875" style="129"/>
    <col min="8961" max="8961" width="5.77734375" style="129" customWidth="1"/>
    <col min="8962" max="8962" width="9.77734375" style="129" customWidth="1"/>
    <col min="8963" max="8963" width="22.77734375" style="129" customWidth="1"/>
    <col min="8964" max="8964" width="19.77734375" style="129" customWidth="1"/>
    <col min="8965" max="8965" width="65.77734375" style="129" customWidth="1"/>
    <col min="8966" max="8966" width="8" style="129" customWidth="1"/>
    <col min="8967" max="8968" width="15.77734375" style="129" customWidth="1"/>
    <col min="8969" max="8969" width="16.77734375" style="129" customWidth="1"/>
    <col min="8970" max="8970" width="15.109375" style="129" customWidth="1"/>
    <col min="8971" max="8971" width="5.77734375" style="129" customWidth="1"/>
    <col min="8972" max="9216" width="8.88671875" style="129"/>
    <col min="9217" max="9217" width="5.77734375" style="129" customWidth="1"/>
    <col min="9218" max="9218" width="9.77734375" style="129" customWidth="1"/>
    <col min="9219" max="9219" width="22.77734375" style="129" customWidth="1"/>
    <col min="9220" max="9220" width="19.77734375" style="129" customWidth="1"/>
    <col min="9221" max="9221" width="65.77734375" style="129" customWidth="1"/>
    <col min="9222" max="9222" width="8" style="129" customWidth="1"/>
    <col min="9223" max="9224" width="15.77734375" style="129" customWidth="1"/>
    <col min="9225" max="9225" width="16.77734375" style="129" customWidth="1"/>
    <col min="9226" max="9226" width="15.109375" style="129" customWidth="1"/>
    <col min="9227" max="9227" width="5.77734375" style="129" customWidth="1"/>
    <col min="9228" max="9472" width="8.88671875" style="129"/>
    <col min="9473" max="9473" width="5.77734375" style="129" customWidth="1"/>
    <col min="9474" max="9474" width="9.77734375" style="129" customWidth="1"/>
    <col min="9475" max="9475" width="22.77734375" style="129" customWidth="1"/>
    <col min="9476" max="9476" width="19.77734375" style="129" customWidth="1"/>
    <col min="9477" max="9477" width="65.77734375" style="129" customWidth="1"/>
    <col min="9478" max="9478" width="8" style="129" customWidth="1"/>
    <col min="9479" max="9480" width="15.77734375" style="129" customWidth="1"/>
    <col min="9481" max="9481" width="16.77734375" style="129" customWidth="1"/>
    <col min="9482" max="9482" width="15.109375" style="129" customWidth="1"/>
    <col min="9483" max="9483" width="5.77734375" style="129" customWidth="1"/>
    <col min="9484" max="9728" width="8.88671875" style="129"/>
    <col min="9729" max="9729" width="5.77734375" style="129" customWidth="1"/>
    <col min="9730" max="9730" width="9.77734375" style="129" customWidth="1"/>
    <col min="9731" max="9731" width="22.77734375" style="129" customWidth="1"/>
    <col min="9732" max="9732" width="19.77734375" style="129" customWidth="1"/>
    <col min="9733" max="9733" width="65.77734375" style="129" customWidth="1"/>
    <col min="9734" max="9734" width="8" style="129" customWidth="1"/>
    <col min="9735" max="9736" width="15.77734375" style="129" customWidth="1"/>
    <col min="9737" max="9737" width="16.77734375" style="129" customWidth="1"/>
    <col min="9738" max="9738" width="15.109375" style="129" customWidth="1"/>
    <col min="9739" max="9739" width="5.77734375" style="129" customWidth="1"/>
    <col min="9740" max="9984" width="8.88671875" style="129"/>
    <col min="9985" max="9985" width="5.77734375" style="129" customWidth="1"/>
    <col min="9986" max="9986" width="9.77734375" style="129" customWidth="1"/>
    <col min="9987" max="9987" width="22.77734375" style="129" customWidth="1"/>
    <col min="9988" max="9988" width="19.77734375" style="129" customWidth="1"/>
    <col min="9989" max="9989" width="65.77734375" style="129" customWidth="1"/>
    <col min="9990" max="9990" width="8" style="129" customWidth="1"/>
    <col min="9991" max="9992" width="15.77734375" style="129" customWidth="1"/>
    <col min="9993" max="9993" width="16.77734375" style="129" customWidth="1"/>
    <col min="9994" max="9994" width="15.109375" style="129" customWidth="1"/>
    <col min="9995" max="9995" width="5.77734375" style="129" customWidth="1"/>
    <col min="9996" max="10240" width="8.88671875" style="129"/>
    <col min="10241" max="10241" width="5.77734375" style="129" customWidth="1"/>
    <col min="10242" max="10242" width="9.77734375" style="129" customWidth="1"/>
    <col min="10243" max="10243" width="22.77734375" style="129" customWidth="1"/>
    <col min="10244" max="10244" width="19.77734375" style="129" customWidth="1"/>
    <col min="10245" max="10245" width="65.77734375" style="129" customWidth="1"/>
    <col min="10246" max="10246" width="8" style="129" customWidth="1"/>
    <col min="10247" max="10248" width="15.77734375" style="129" customWidth="1"/>
    <col min="10249" max="10249" width="16.77734375" style="129" customWidth="1"/>
    <col min="10250" max="10250" width="15.109375" style="129" customWidth="1"/>
    <col min="10251" max="10251" width="5.77734375" style="129" customWidth="1"/>
    <col min="10252" max="10496" width="8.88671875" style="129"/>
    <col min="10497" max="10497" width="5.77734375" style="129" customWidth="1"/>
    <col min="10498" max="10498" width="9.77734375" style="129" customWidth="1"/>
    <col min="10499" max="10499" width="22.77734375" style="129" customWidth="1"/>
    <col min="10500" max="10500" width="19.77734375" style="129" customWidth="1"/>
    <col min="10501" max="10501" width="65.77734375" style="129" customWidth="1"/>
    <col min="10502" max="10502" width="8" style="129" customWidth="1"/>
    <col min="10503" max="10504" width="15.77734375" style="129" customWidth="1"/>
    <col min="10505" max="10505" width="16.77734375" style="129" customWidth="1"/>
    <col min="10506" max="10506" width="15.109375" style="129" customWidth="1"/>
    <col min="10507" max="10507" width="5.77734375" style="129" customWidth="1"/>
    <col min="10508" max="10752" width="8.88671875" style="129"/>
    <col min="10753" max="10753" width="5.77734375" style="129" customWidth="1"/>
    <col min="10754" max="10754" width="9.77734375" style="129" customWidth="1"/>
    <col min="10755" max="10755" width="22.77734375" style="129" customWidth="1"/>
    <col min="10756" max="10756" width="19.77734375" style="129" customWidth="1"/>
    <col min="10757" max="10757" width="65.77734375" style="129" customWidth="1"/>
    <col min="10758" max="10758" width="8" style="129" customWidth="1"/>
    <col min="10759" max="10760" width="15.77734375" style="129" customWidth="1"/>
    <col min="10761" max="10761" width="16.77734375" style="129" customWidth="1"/>
    <col min="10762" max="10762" width="15.109375" style="129" customWidth="1"/>
    <col min="10763" max="10763" width="5.77734375" style="129" customWidth="1"/>
    <col min="10764" max="11008" width="8.88671875" style="129"/>
    <col min="11009" max="11009" width="5.77734375" style="129" customWidth="1"/>
    <col min="11010" max="11010" width="9.77734375" style="129" customWidth="1"/>
    <col min="11011" max="11011" width="22.77734375" style="129" customWidth="1"/>
    <col min="11012" max="11012" width="19.77734375" style="129" customWidth="1"/>
    <col min="11013" max="11013" width="65.77734375" style="129" customWidth="1"/>
    <col min="11014" max="11014" width="8" style="129" customWidth="1"/>
    <col min="11015" max="11016" width="15.77734375" style="129" customWidth="1"/>
    <col min="11017" max="11017" width="16.77734375" style="129" customWidth="1"/>
    <col min="11018" max="11018" width="15.109375" style="129" customWidth="1"/>
    <col min="11019" max="11019" width="5.77734375" style="129" customWidth="1"/>
    <col min="11020" max="11264" width="8.88671875" style="129"/>
    <col min="11265" max="11265" width="5.77734375" style="129" customWidth="1"/>
    <col min="11266" max="11266" width="9.77734375" style="129" customWidth="1"/>
    <col min="11267" max="11267" width="22.77734375" style="129" customWidth="1"/>
    <col min="11268" max="11268" width="19.77734375" style="129" customWidth="1"/>
    <col min="11269" max="11269" width="65.77734375" style="129" customWidth="1"/>
    <col min="11270" max="11270" width="8" style="129" customWidth="1"/>
    <col min="11271" max="11272" width="15.77734375" style="129" customWidth="1"/>
    <col min="11273" max="11273" width="16.77734375" style="129" customWidth="1"/>
    <col min="11274" max="11274" width="15.109375" style="129" customWidth="1"/>
    <col min="11275" max="11275" width="5.77734375" style="129" customWidth="1"/>
    <col min="11276" max="11520" width="8.88671875" style="129"/>
    <col min="11521" max="11521" width="5.77734375" style="129" customWidth="1"/>
    <col min="11522" max="11522" width="9.77734375" style="129" customWidth="1"/>
    <col min="11523" max="11523" width="22.77734375" style="129" customWidth="1"/>
    <col min="11524" max="11524" width="19.77734375" style="129" customWidth="1"/>
    <col min="11525" max="11525" width="65.77734375" style="129" customWidth="1"/>
    <col min="11526" max="11526" width="8" style="129" customWidth="1"/>
    <col min="11527" max="11528" width="15.77734375" style="129" customWidth="1"/>
    <col min="11529" max="11529" width="16.77734375" style="129" customWidth="1"/>
    <col min="11530" max="11530" width="15.109375" style="129" customWidth="1"/>
    <col min="11531" max="11531" width="5.77734375" style="129" customWidth="1"/>
    <col min="11532" max="11776" width="8.88671875" style="129"/>
    <col min="11777" max="11777" width="5.77734375" style="129" customWidth="1"/>
    <col min="11778" max="11778" width="9.77734375" style="129" customWidth="1"/>
    <col min="11779" max="11779" width="22.77734375" style="129" customWidth="1"/>
    <col min="11780" max="11780" width="19.77734375" style="129" customWidth="1"/>
    <col min="11781" max="11781" width="65.77734375" style="129" customWidth="1"/>
    <col min="11782" max="11782" width="8" style="129" customWidth="1"/>
    <col min="11783" max="11784" width="15.77734375" style="129" customWidth="1"/>
    <col min="11785" max="11785" width="16.77734375" style="129" customWidth="1"/>
    <col min="11786" max="11786" width="15.109375" style="129" customWidth="1"/>
    <col min="11787" max="11787" width="5.77734375" style="129" customWidth="1"/>
    <col min="11788" max="12032" width="8.88671875" style="129"/>
    <col min="12033" max="12033" width="5.77734375" style="129" customWidth="1"/>
    <col min="12034" max="12034" width="9.77734375" style="129" customWidth="1"/>
    <col min="12035" max="12035" width="22.77734375" style="129" customWidth="1"/>
    <col min="12036" max="12036" width="19.77734375" style="129" customWidth="1"/>
    <col min="12037" max="12037" width="65.77734375" style="129" customWidth="1"/>
    <col min="12038" max="12038" width="8" style="129" customWidth="1"/>
    <col min="12039" max="12040" width="15.77734375" style="129" customWidth="1"/>
    <col min="12041" max="12041" width="16.77734375" style="129" customWidth="1"/>
    <col min="12042" max="12042" width="15.109375" style="129" customWidth="1"/>
    <col min="12043" max="12043" width="5.77734375" style="129" customWidth="1"/>
    <col min="12044" max="12288" width="8.88671875" style="129"/>
    <col min="12289" max="12289" width="5.77734375" style="129" customWidth="1"/>
    <col min="12290" max="12290" width="9.77734375" style="129" customWidth="1"/>
    <col min="12291" max="12291" width="22.77734375" style="129" customWidth="1"/>
    <col min="12292" max="12292" width="19.77734375" style="129" customWidth="1"/>
    <col min="12293" max="12293" width="65.77734375" style="129" customWidth="1"/>
    <col min="12294" max="12294" width="8" style="129" customWidth="1"/>
    <col min="12295" max="12296" width="15.77734375" style="129" customWidth="1"/>
    <col min="12297" max="12297" width="16.77734375" style="129" customWidth="1"/>
    <col min="12298" max="12298" width="15.109375" style="129" customWidth="1"/>
    <col min="12299" max="12299" width="5.77734375" style="129" customWidth="1"/>
    <col min="12300" max="12544" width="8.88671875" style="129"/>
    <col min="12545" max="12545" width="5.77734375" style="129" customWidth="1"/>
    <col min="12546" max="12546" width="9.77734375" style="129" customWidth="1"/>
    <col min="12547" max="12547" width="22.77734375" style="129" customWidth="1"/>
    <col min="12548" max="12548" width="19.77734375" style="129" customWidth="1"/>
    <col min="12549" max="12549" width="65.77734375" style="129" customWidth="1"/>
    <col min="12550" max="12550" width="8" style="129" customWidth="1"/>
    <col min="12551" max="12552" width="15.77734375" style="129" customWidth="1"/>
    <col min="12553" max="12553" width="16.77734375" style="129" customWidth="1"/>
    <col min="12554" max="12554" width="15.109375" style="129" customWidth="1"/>
    <col min="12555" max="12555" width="5.77734375" style="129" customWidth="1"/>
    <col min="12556" max="12800" width="8.88671875" style="129"/>
    <col min="12801" max="12801" width="5.77734375" style="129" customWidth="1"/>
    <col min="12802" max="12802" width="9.77734375" style="129" customWidth="1"/>
    <col min="12803" max="12803" width="22.77734375" style="129" customWidth="1"/>
    <col min="12804" max="12804" width="19.77734375" style="129" customWidth="1"/>
    <col min="12805" max="12805" width="65.77734375" style="129" customWidth="1"/>
    <col min="12806" max="12806" width="8" style="129" customWidth="1"/>
    <col min="12807" max="12808" width="15.77734375" style="129" customWidth="1"/>
    <col min="12809" max="12809" width="16.77734375" style="129" customWidth="1"/>
    <col min="12810" max="12810" width="15.109375" style="129" customWidth="1"/>
    <col min="12811" max="12811" width="5.77734375" style="129" customWidth="1"/>
    <col min="12812" max="13056" width="8.88671875" style="129"/>
    <col min="13057" max="13057" width="5.77734375" style="129" customWidth="1"/>
    <col min="13058" max="13058" width="9.77734375" style="129" customWidth="1"/>
    <col min="13059" max="13059" width="22.77734375" style="129" customWidth="1"/>
    <col min="13060" max="13060" width="19.77734375" style="129" customWidth="1"/>
    <col min="13061" max="13061" width="65.77734375" style="129" customWidth="1"/>
    <col min="13062" max="13062" width="8" style="129" customWidth="1"/>
    <col min="13063" max="13064" width="15.77734375" style="129" customWidth="1"/>
    <col min="13065" max="13065" width="16.77734375" style="129" customWidth="1"/>
    <col min="13066" max="13066" width="15.109375" style="129" customWidth="1"/>
    <col min="13067" max="13067" width="5.77734375" style="129" customWidth="1"/>
    <col min="13068" max="13312" width="8.88671875" style="129"/>
    <col min="13313" max="13313" width="5.77734375" style="129" customWidth="1"/>
    <col min="13314" max="13314" width="9.77734375" style="129" customWidth="1"/>
    <col min="13315" max="13315" width="22.77734375" style="129" customWidth="1"/>
    <col min="13316" max="13316" width="19.77734375" style="129" customWidth="1"/>
    <col min="13317" max="13317" width="65.77734375" style="129" customWidth="1"/>
    <col min="13318" max="13318" width="8" style="129" customWidth="1"/>
    <col min="13319" max="13320" width="15.77734375" style="129" customWidth="1"/>
    <col min="13321" max="13321" width="16.77734375" style="129" customWidth="1"/>
    <col min="13322" max="13322" width="15.109375" style="129" customWidth="1"/>
    <col min="13323" max="13323" width="5.77734375" style="129" customWidth="1"/>
    <col min="13324" max="13568" width="8.88671875" style="129"/>
    <col min="13569" max="13569" width="5.77734375" style="129" customWidth="1"/>
    <col min="13570" max="13570" width="9.77734375" style="129" customWidth="1"/>
    <col min="13571" max="13571" width="22.77734375" style="129" customWidth="1"/>
    <col min="13572" max="13572" width="19.77734375" style="129" customWidth="1"/>
    <col min="13573" max="13573" width="65.77734375" style="129" customWidth="1"/>
    <col min="13574" max="13574" width="8" style="129" customWidth="1"/>
    <col min="13575" max="13576" width="15.77734375" style="129" customWidth="1"/>
    <col min="13577" max="13577" width="16.77734375" style="129" customWidth="1"/>
    <col min="13578" max="13578" width="15.109375" style="129" customWidth="1"/>
    <col min="13579" max="13579" width="5.77734375" style="129" customWidth="1"/>
    <col min="13580" max="13824" width="8.88671875" style="129"/>
    <col min="13825" max="13825" width="5.77734375" style="129" customWidth="1"/>
    <col min="13826" max="13826" width="9.77734375" style="129" customWidth="1"/>
    <col min="13827" max="13827" width="22.77734375" style="129" customWidth="1"/>
    <col min="13828" max="13828" width="19.77734375" style="129" customWidth="1"/>
    <col min="13829" max="13829" width="65.77734375" style="129" customWidth="1"/>
    <col min="13830" max="13830" width="8" style="129" customWidth="1"/>
    <col min="13831" max="13832" width="15.77734375" style="129" customWidth="1"/>
    <col min="13833" max="13833" width="16.77734375" style="129" customWidth="1"/>
    <col min="13834" max="13834" width="15.109375" style="129" customWidth="1"/>
    <col min="13835" max="13835" width="5.77734375" style="129" customWidth="1"/>
    <col min="13836" max="14080" width="8.88671875" style="129"/>
    <col min="14081" max="14081" width="5.77734375" style="129" customWidth="1"/>
    <col min="14082" max="14082" width="9.77734375" style="129" customWidth="1"/>
    <col min="14083" max="14083" width="22.77734375" style="129" customWidth="1"/>
    <col min="14084" max="14084" width="19.77734375" style="129" customWidth="1"/>
    <col min="14085" max="14085" width="65.77734375" style="129" customWidth="1"/>
    <col min="14086" max="14086" width="8" style="129" customWidth="1"/>
    <col min="14087" max="14088" width="15.77734375" style="129" customWidth="1"/>
    <col min="14089" max="14089" width="16.77734375" style="129" customWidth="1"/>
    <col min="14090" max="14090" width="15.109375" style="129" customWidth="1"/>
    <col min="14091" max="14091" width="5.77734375" style="129" customWidth="1"/>
    <col min="14092" max="14336" width="8.88671875" style="129"/>
    <col min="14337" max="14337" width="5.77734375" style="129" customWidth="1"/>
    <col min="14338" max="14338" width="9.77734375" style="129" customWidth="1"/>
    <col min="14339" max="14339" width="22.77734375" style="129" customWidth="1"/>
    <col min="14340" max="14340" width="19.77734375" style="129" customWidth="1"/>
    <col min="14341" max="14341" width="65.77734375" style="129" customWidth="1"/>
    <col min="14342" max="14342" width="8" style="129" customWidth="1"/>
    <col min="14343" max="14344" width="15.77734375" style="129" customWidth="1"/>
    <col min="14345" max="14345" width="16.77734375" style="129" customWidth="1"/>
    <col min="14346" max="14346" width="15.109375" style="129" customWidth="1"/>
    <col min="14347" max="14347" width="5.77734375" style="129" customWidth="1"/>
    <col min="14348" max="14592" width="8.88671875" style="129"/>
    <col min="14593" max="14593" width="5.77734375" style="129" customWidth="1"/>
    <col min="14594" max="14594" width="9.77734375" style="129" customWidth="1"/>
    <col min="14595" max="14595" width="22.77734375" style="129" customWidth="1"/>
    <col min="14596" max="14596" width="19.77734375" style="129" customWidth="1"/>
    <col min="14597" max="14597" width="65.77734375" style="129" customWidth="1"/>
    <col min="14598" max="14598" width="8" style="129" customWidth="1"/>
    <col min="14599" max="14600" width="15.77734375" style="129" customWidth="1"/>
    <col min="14601" max="14601" width="16.77734375" style="129" customWidth="1"/>
    <col min="14602" max="14602" width="15.109375" style="129" customWidth="1"/>
    <col min="14603" max="14603" width="5.77734375" style="129" customWidth="1"/>
    <col min="14604" max="14848" width="8.88671875" style="129"/>
    <col min="14849" max="14849" width="5.77734375" style="129" customWidth="1"/>
    <col min="14850" max="14850" width="9.77734375" style="129" customWidth="1"/>
    <col min="14851" max="14851" width="22.77734375" style="129" customWidth="1"/>
    <col min="14852" max="14852" width="19.77734375" style="129" customWidth="1"/>
    <col min="14853" max="14853" width="65.77734375" style="129" customWidth="1"/>
    <col min="14854" max="14854" width="8" style="129" customWidth="1"/>
    <col min="14855" max="14856" width="15.77734375" style="129" customWidth="1"/>
    <col min="14857" max="14857" width="16.77734375" style="129" customWidth="1"/>
    <col min="14858" max="14858" width="15.109375" style="129" customWidth="1"/>
    <col min="14859" max="14859" width="5.77734375" style="129" customWidth="1"/>
    <col min="14860" max="15104" width="8.88671875" style="129"/>
    <col min="15105" max="15105" width="5.77734375" style="129" customWidth="1"/>
    <col min="15106" max="15106" width="9.77734375" style="129" customWidth="1"/>
    <col min="15107" max="15107" width="22.77734375" style="129" customWidth="1"/>
    <col min="15108" max="15108" width="19.77734375" style="129" customWidth="1"/>
    <col min="15109" max="15109" width="65.77734375" style="129" customWidth="1"/>
    <col min="15110" max="15110" width="8" style="129" customWidth="1"/>
    <col min="15111" max="15112" width="15.77734375" style="129" customWidth="1"/>
    <col min="15113" max="15113" width="16.77734375" style="129" customWidth="1"/>
    <col min="15114" max="15114" width="15.109375" style="129" customWidth="1"/>
    <col min="15115" max="15115" width="5.77734375" style="129" customWidth="1"/>
    <col min="15116" max="15360" width="8.88671875" style="129"/>
    <col min="15361" max="15361" width="5.77734375" style="129" customWidth="1"/>
    <col min="15362" max="15362" width="9.77734375" style="129" customWidth="1"/>
    <col min="15363" max="15363" width="22.77734375" style="129" customWidth="1"/>
    <col min="15364" max="15364" width="19.77734375" style="129" customWidth="1"/>
    <col min="15365" max="15365" width="65.77734375" style="129" customWidth="1"/>
    <col min="15366" max="15366" width="8" style="129" customWidth="1"/>
    <col min="15367" max="15368" width="15.77734375" style="129" customWidth="1"/>
    <col min="15369" max="15369" width="16.77734375" style="129" customWidth="1"/>
    <col min="15370" max="15370" width="15.109375" style="129" customWidth="1"/>
    <col min="15371" max="15371" width="5.77734375" style="129" customWidth="1"/>
    <col min="15372" max="15616" width="8.88671875" style="129"/>
    <col min="15617" max="15617" width="5.77734375" style="129" customWidth="1"/>
    <col min="15618" max="15618" width="9.77734375" style="129" customWidth="1"/>
    <col min="15619" max="15619" width="22.77734375" style="129" customWidth="1"/>
    <col min="15620" max="15620" width="19.77734375" style="129" customWidth="1"/>
    <col min="15621" max="15621" width="65.77734375" style="129" customWidth="1"/>
    <col min="15622" max="15622" width="8" style="129" customWidth="1"/>
    <col min="15623" max="15624" width="15.77734375" style="129" customWidth="1"/>
    <col min="15625" max="15625" width="16.77734375" style="129" customWidth="1"/>
    <col min="15626" max="15626" width="15.109375" style="129" customWidth="1"/>
    <col min="15627" max="15627" width="5.77734375" style="129" customWidth="1"/>
    <col min="15628" max="15872" width="8.88671875" style="129"/>
    <col min="15873" max="15873" width="5.77734375" style="129" customWidth="1"/>
    <col min="15874" max="15874" width="9.77734375" style="129" customWidth="1"/>
    <col min="15875" max="15875" width="22.77734375" style="129" customWidth="1"/>
    <col min="15876" max="15876" width="19.77734375" style="129" customWidth="1"/>
    <col min="15877" max="15877" width="65.77734375" style="129" customWidth="1"/>
    <col min="15878" max="15878" width="8" style="129" customWidth="1"/>
    <col min="15879" max="15880" width="15.77734375" style="129" customWidth="1"/>
    <col min="15881" max="15881" width="16.77734375" style="129" customWidth="1"/>
    <col min="15882" max="15882" width="15.109375" style="129" customWidth="1"/>
    <col min="15883" max="15883" width="5.77734375" style="129" customWidth="1"/>
    <col min="15884" max="16128" width="8.88671875" style="129"/>
    <col min="16129" max="16129" width="5.77734375" style="129" customWidth="1"/>
    <col min="16130" max="16130" width="9.77734375" style="129" customWidth="1"/>
    <col min="16131" max="16131" width="22.77734375" style="129" customWidth="1"/>
    <col min="16132" max="16132" width="19.77734375" style="129" customWidth="1"/>
    <col min="16133" max="16133" width="65.77734375" style="129" customWidth="1"/>
    <col min="16134" max="16134" width="8" style="129" customWidth="1"/>
    <col min="16135" max="16136" width="15.77734375" style="129" customWidth="1"/>
    <col min="16137" max="16137" width="16.77734375" style="129" customWidth="1"/>
    <col min="16138" max="16138" width="15.109375" style="129" customWidth="1"/>
    <col min="16139" max="16139" width="5.77734375" style="129" customWidth="1"/>
    <col min="16140" max="16384" width="8.88671875" style="129"/>
  </cols>
  <sheetData>
    <row r="1" spans="1:13" s="152" customFormat="1" ht="35.1" customHeight="1">
      <c r="A1" s="331" t="s">
        <v>1121</v>
      </c>
      <c r="B1" s="331"/>
      <c r="C1" s="331"/>
      <c r="D1" s="331"/>
      <c r="E1" s="331"/>
    </row>
    <row r="2" spans="1:13" s="136" customFormat="1" ht="17.45" customHeight="1">
      <c r="A2" s="151" t="s">
        <v>1120</v>
      </c>
      <c r="D2" s="150"/>
    </row>
    <row r="3" spans="1:13" s="136" customFormat="1" ht="27.75" customHeight="1">
      <c r="A3" s="332" t="s">
        <v>1119</v>
      </c>
      <c r="B3" s="333"/>
      <c r="C3" s="149" t="s">
        <v>1118</v>
      </c>
      <c r="D3" s="155" t="s">
        <v>1180</v>
      </c>
      <c r="E3" s="157" t="s">
        <v>1117</v>
      </c>
      <c r="F3" s="148"/>
      <c r="G3" s="371"/>
      <c r="H3" s="371"/>
      <c r="I3" s="372"/>
      <c r="J3" s="372"/>
      <c r="K3" s="371"/>
      <c r="L3" s="371"/>
      <c r="M3" s="371"/>
    </row>
    <row r="4" spans="1:13" s="166" customFormat="1" ht="18" customHeight="1">
      <c r="A4" s="334" t="s">
        <v>1116</v>
      </c>
      <c r="B4" s="337" t="s">
        <v>1115</v>
      </c>
      <c r="C4" s="162" t="s">
        <v>1114</v>
      </c>
      <c r="D4" s="163"/>
      <c r="E4" s="167"/>
      <c r="F4" s="168"/>
      <c r="G4" s="373"/>
      <c r="H4" s="374"/>
      <c r="I4" s="374"/>
      <c r="J4" s="374"/>
      <c r="K4" s="374"/>
      <c r="L4" s="374"/>
      <c r="M4" s="374"/>
    </row>
    <row r="5" spans="1:13" s="136" customFormat="1" ht="18" customHeight="1">
      <c r="A5" s="335"/>
      <c r="B5" s="325"/>
      <c r="C5" s="144" t="s">
        <v>1113</v>
      </c>
      <c r="D5" s="156"/>
      <c r="E5" s="158"/>
      <c r="F5" s="137"/>
      <c r="G5" s="371"/>
      <c r="H5" s="371"/>
      <c r="I5" s="371"/>
      <c r="J5" s="372"/>
      <c r="K5" s="371"/>
      <c r="L5" s="371"/>
      <c r="M5" s="371"/>
    </row>
    <row r="6" spans="1:13" s="136" customFormat="1" ht="18" customHeight="1">
      <c r="A6" s="335"/>
      <c r="B6" s="325"/>
      <c r="C6" s="144" t="s">
        <v>1099</v>
      </c>
      <c r="D6" s="156"/>
      <c r="E6" s="159"/>
      <c r="F6" s="137"/>
      <c r="G6" s="371"/>
      <c r="H6" s="371"/>
      <c r="I6" s="371"/>
      <c r="J6" s="371"/>
      <c r="K6" s="371"/>
      <c r="L6" s="371"/>
      <c r="M6" s="371"/>
    </row>
    <row r="7" spans="1:13" s="166" customFormat="1" ht="18" customHeight="1">
      <c r="A7" s="335"/>
      <c r="B7" s="325" t="s">
        <v>1112</v>
      </c>
      <c r="C7" s="164" t="s">
        <v>1111</v>
      </c>
      <c r="D7" s="165"/>
      <c r="E7" s="169"/>
      <c r="F7" s="168"/>
      <c r="G7" s="375"/>
      <c r="H7" s="375"/>
      <c r="I7" s="374"/>
      <c r="J7" s="374"/>
      <c r="K7" s="374"/>
      <c r="L7" s="374"/>
      <c r="M7" s="374"/>
    </row>
    <row r="8" spans="1:13" s="136" customFormat="1" ht="18" customHeight="1">
      <c r="A8" s="335"/>
      <c r="B8" s="325"/>
      <c r="C8" s="144" t="s">
        <v>1110</v>
      </c>
      <c r="D8" s="156"/>
      <c r="E8" s="159" t="s">
        <v>1217</v>
      </c>
      <c r="F8" s="137"/>
      <c r="G8" s="376"/>
      <c r="H8" s="377"/>
      <c r="I8" s="371"/>
      <c r="J8" s="371"/>
      <c r="K8" s="371"/>
      <c r="L8" s="371"/>
      <c r="M8" s="371"/>
    </row>
    <row r="9" spans="1:13" s="136" customFormat="1" ht="18" customHeight="1">
      <c r="A9" s="335"/>
      <c r="B9" s="325"/>
      <c r="C9" s="144" t="s">
        <v>1099</v>
      </c>
      <c r="D9" s="156"/>
      <c r="E9" s="159"/>
      <c r="F9" s="137"/>
      <c r="G9" s="378"/>
      <c r="H9" s="379"/>
      <c r="I9" s="371"/>
      <c r="J9" s="371"/>
      <c r="K9" s="371"/>
      <c r="L9" s="371"/>
      <c r="M9" s="371"/>
    </row>
    <row r="10" spans="1:13" s="166" customFormat="1" ht="18" customHeight="1">
      <c r="A10" s="335"/>
      <c r="B10" s="325" t="s">
        <v>950</v>
      </c>
      <c r="C10" s="164" t="s">
        <v>1109</v>
      </c>
      <c r="D10" s="165"/>
      <c r="E10" s="169"/>
      <c r="F10" s="168"/>
      <c r="G10" s="374"/>
      <c r="H10" s="374"/>
      <c r="I10" s="374"/>
      <c r="J10" s="374"/>
      <c r="K10" s="374"/>
      <c r="L10" s="374"/>
      <c r="M10" s="374"/>
    </row>
    <row r="11" spans="1:13" s="136" customFormat="1" ht="18" customHeight="1">
      <c r="A11" s="335"/>
      <c r="B11" s="325"/>
      <c r="C11" s="144" t="s">
        <v>1108</v>
      </c>
      <c r="D11" s="156"/>
      <c r="E11" s="159" t="s">
        <v>1218</v>
      </c>
      <c r="F11" s="137"/>
      <c r="G11" s="376"/>
      <c r="H11" s="380"/>
      <c r="I11" s="372"/>
      <c r="J11" s="372"/>
      <c r="K11" s="371"/>
      <c r="L11" s="371"/>
      <c r="M11" s="371"/>
    </row>
    <row r="12" spans="1:13" s="136" customFormat="1" ht="18" customHeight="1">
      <c r="A12" s="335"/>
      <c r="B12" s="325"/>
      <c r="C12" s="144" t="s">
        <v>1107</v>
      </c>
      <c r="D12" s="156"/>
      <c r="E12" s="159" t="s">
        <v>1219</v>
      </c>
      <c r="F12" s="137"/>
      <c r="G12" s="376"/>
      <c r="H12" s="377"/>
      <c r="I12" s="371"/>
      <c r="J12" s="372"/>
      <c r="K12" s="371"/>
      <c r="L12" s="371"/>
      <c r="M12" s="371"/>
    </row>
    <row r="13" spans="1:13" s="250" customFormat="1" ht="18" customHeight="1">
      <c r="A13" s="335"/>
      <c r="B13" s="325"/>
      <c r="C13" s="328" t="s">
        <v>1106</v>
      </c>
      <c r="D13" s="248"/>
      <c r="E13" s="252" t="s">
        <v>1220</v>
      </c>
      <c r="F13" s="251"/>
      <c r="G13" s="381"/>
      <c r="H13" s="382"/>
      <c r="I13" s="383"/>
      <c r="J13" s="384"/>
      <c r="K13" s="384"/>
      <c r="L13" s="384"/>
      <c r="M13" s="384"/>
    </row>
    <row r="14" spans="1:13" s="250" customFormat="1" ht="18" customHeight="1">
      <c r="A14" s="335"/>
      <c r="B14" s="325"/>
      <c r="C14" s="329"/>
      <c r="D14" s="248"/>
      <c r="E14" s="160" t="s">
        <v>1221</v>
      </c>
      <c r="F14" s="253"/>
      <c r="G14" s="385"/>
      <c r="H14" s="386"/>
      <c r="I14" s="387"/>
      <c r="J14" s="387"/>
      <c r="K14" s="384"/>
      <c r="L14" s="384"/>
      <c r="M14" s="384"/>
    </row>
    <row r="15" spans="1:13" s="250" customFormat="1" ht="18" customHeight="1">
      <c r="A15" s="335"/>
      <c r="B15" s="325"/>
      <c r="C15" s="330"/>
      <c r="D15" s="248"/>
      <c r="E15" s="160" t="s">
        <v>1105</v>
      </c>
      <c r="F15" s="253"/>
      <c r="G15" s="388"/>
      <c r="H15" s="389"/>
      <c r="I15" s="387"/>
      <c r="J15" s="387"/>
      <c r="K15" s="384"/>
      <c r="L15" s="384"/>
      <c r="M15" s="384"/>
    </row>
    <row r="16" spans="1:13" s="136" customFormat="1" ht="18" customHeight="1">
      <c r="A16" s="335"/>
      <c r="B16" s="325"/>
      <c r="C16" s="144" t="s">
        <v>1104</v>
      </c>
      <c r="D16" s="156"/>
      <c r="E16" s="159" t="s">
        <v>1222</v>
      </c>
      <c r="F16" s="137"/>
      <c r="G16" s="376"/>
      <c r="H16" s="377"/>
      <c r="I16" s="372"/>
      <c r="J16" s="372"/>
      <c r="K16" s="371"/>
      <c r="L16" s="371"/>
      <c r="M16" s="371"/>
    </row>
    <row r="17" spans="1:13" s="136" customFormat="1" ht="18" customHeight="1">
      <c r="A17" s="335"/>
      <c r="B17" s="325"/>
      <c r="C17" s="146" t="s">
        <v>1103</v>
      </c>
      <c r="D17" s="156"/>
      <c r="E17" s="159" t="s">
        <v>1223</v>
      </c>
      <c r="F17" s="137"/>
      <c r="G17" s="376"/>
      <c r="H17" s="380"/>
      <c r="I17" s="372"/>
      <c r="J17" s="372"/>
      <c r="K17" s="371"/>
      <c r="L17" s="371"/>
      <c r="M17" s="371"/>
    </row>
    <row r="18" spans="1:13" s="136" customFormat="1" ht="18" customHeight="1">
      <c r="A18" s="335"/>
      <c r="B18" s="325"/>
      <c r="C18" s="146" t="s">
        <v>1102</v>
      </c>
      <c r="D18" s="156"/>
      <c r="E18" s="159" t="s">
        <v>1224</v>
      </c>
      <c r="F18" s="137"/>
      <c r="G18" s="376"/>
      <c r="H18" s="377"/>
      <c r="I18" s="372"/>
      <c r="J18" s="372"/>
      <c r="K18" s="371"/>
      <c r="L18" s="371"/>
      <c r="M18" s="371"/>
    </row>
    <row r="19" spans="1:13" s="136" customFormat="1" ht="18" customHeight="1">
      <c r="A19" s="335"/>
      <c r="B19" s="325"/>
      <c r="C19" s="146" t="s">
        <v>1101</v>
      </c>
      <c r="D19" s="156"/>
      <c r="E19" s="159" t="s">
        <v>1225</v>
      </c>
      <c r="F19" s="137"/>
      <c r="G19" s="376"/>
      <c r="H19" s="377"/>
      <c r="I19" s="372"/>
      <c r="J19" s="372"/>
      <c r="K19" s="371"/>
      <c r="L19" s="371"/>
      <c r="M19" s="371"/>
    </row>
    <row r="20" spans="1:13" s="136" customFormat="1" ht="18" customHeight="1">
      <c r="A20" s="335"/>
      <c r="B20" s="325"/>
      <c r="C20" s="146" t="s">
        <v>1100</v>
      </c>
      <c r="D20" s="156"/>
      <c r="E20" s="159" t="s">
        <v>1226</v>
      </c>
      <c r="F20" s="137"/>
      <c r="G20" s="376"/>
      <c r="H20" s="377"/>
      <c r="I20" s="372"/>
      <c r="J20" s="372"/>
      <c r="K20" s="371"/>
      <c r="L20" s="371"/>
      <c r="M20" s="371"/>
    </row>
    <row r="21" spans="1:13" s="136" customFormat="1" ht="18" customHeight="1">
      <c r="A21" s="335"/>
      <c r="B21" s="325"/>
      <c r="C21" s="147" t="s">
        <v>1122</v>
      </c>
      <c r="D21" s="156"/>
      <c r="E21" s="159" t="s">
        <v>1227</v>
      </c>
      <c r="F21" s="137"/>
      <c r="G21" s="390"/>
      <c r="H21" s="380"/>
      <c r="I21" s="391"/>
      <c r="J21" s="372"/>
      <c r="K21" s="371"/>
      <c r="L21" s="371"/>
      <c r="M21" s="371"/>
    </row>
    <row r="22" spans="1:13" s="136" customFormat="1" ht="18" customHeight="1">
      <c r="A22" s="335"/>
      <c r="B22" s="325"/>
      <c r="C22" s="147" t="s">
        <v>1123</v>
      </c>
      <c r="D22" s="156"/>
      <c r="E22" s="159" t="s">
        <v>1228</v>
      </c>
      <c r="F22" s="137"/>
      <c r="G22" s="390"/>
      <c r="H22" s="380"/>
      <c r="I22" s="391"/>
      <c r="J22" s="372"/>
      <c r="K22" s="371"/>
      <c r="L22" s="371"/>
      <c r="M22" s="371"/>
    </row>
    <row r="23" spans="1:13" s="136" customFormat="1" ht="18" customHeight="1">
      <c r="A23" s="336"/>
      <c r="B23" s="325"/>
      <c r="C23" s="144" t="s">
        <v>1099</v>
      </c>
      <c r="D23" s="156"/>
      <c r="E23" s="159"/>
      <c r="F23" s="137"/>
      <c r="G23" s="392"/>
      <c r="H23" s="393"/>
      <c r="I23" s="372"/>
      <c r="J23" s="372"/>
      <c r="K23" s="371"/>
      <c r="L23" s="371"/>
      <c r="M23" s="371"/>
    </row>
    <row r="24" spans="1:13" s="136" customFormat="1" ht="18" customHeight="1">
      <c r="A24" s="320" t="s">
        <v>780</v>
      </c>
      <c r="B24" s="321"/>
      <c r="C24" s="321"/>
      <c r="D24" s="156"/>
      <c r="E24" s="159"/>
      <c r="F24" s="137"/>
      <c r="G24" s="392"/>
      <c r="H24" s="393"/>
      <c r="I24" s="372"/>
      <c r="J24" s="372"/>
      <c r="K24" s="371"/>
      <c r="L24" s="371"/>
      <c r="M24" s="371"/>
    </row>
    <row r="25" spans="1:13" s="250" customFormat="1" ht="18" customHeight="1">
      <c r="A25" s="322" t="s">
        <v>1098</v>
      </c>
      <c r="B25" s="323"/>
      <c r="C25" s="323"/>
      <c r="D25" s="248"/>
      <c r="E25" s="160" t="s">
        <v>1229</v>
      </c>
      <c r="F25" s="251"/>
      <c r="G25" s="381"/>
      <c r="H25" s="382"/>
      <c r="I25" s="384"/>
      <c r="J25" s="383"/>
      <c r="K25" s="384"/>
      <c r="L25" s="384"/>
      <c r="M25" s="384"/>
    </row>
    <row r="26" spans="1:13" s="136" customFormat="1" ht="18" customHeight="1">
      <c r="A26" s="324" t="s">
        <v>1097</v>
      </c>
      <c r="B26" s="325"/>
      <c r="C26" s="325"/>
      <c r="D26" s="156"/>
      <c r="E26" s="159" t="s">
        <v>1230</v>
      </c>
      <c r="F26" s="145"/>
      <c r="G26" s="376"/>
      <c r="H26" s="377"/>
      <c r="I26" s="381"/>
      <c r="J26" s="394"/>
      <c r="K26" s="395"/>
      <c r="L26" s="371"/>
      <c r="M26" s="371"/>
    </row>
    <row r="27" spans="1:13" s="136" customFormat="1" ht="18" customHeight="1">
      <c r="A27" s="324" t="s">
        <v>1096</v>
      </c>
      <c r="B27" s="325"/>
      <c r="C27" s="325"/>
      <c r="D27" s="156"/>
      <c r="E27" s="161" t="s">
        <v>1125</v>
      </c>
      <c r="F27" s="137"/>
      <c r="G27" s="392"/>
      <c r="H27" s="393"/>
      <c r="I27" s="371"/>
      <c r="J27" s="371"/>
      <c r="K27" s="371"/>
      <c r="L27" s="371"/>
      <c r="M27" s="371"/>
    </row>
    <row r="28" spans="1:13" s="250" customFormat="1" ht="18" customHeight="1">
      <c r="A28" s="322" t="s">
        <v>1124</v>
      </c>
      <c r="B28" s="323"/>
      <c r="C28" s="323"/>
      <c r="D28" s="248"/>
      <c r="E28" s="160" t="s">
        <v>1231</v>
      </c>
      <c r="F28" s="249"/>
      <c r="G28" s="381"/>
      <c r="H28" s="396"/>
      <c r="I28" s="384"/>
      <c r="J28" s="384"/>
      <c r="K28" s="384"/>
      <c r="L28" s="384"/>
      <c r="M28" s="384"/>
    </row>
    <row r="29" spans="1:13" s="136" customFormat="1" ht="18" customHeight="1">
      <c r="A29" s="324" t="s">
        <v>1095</v>
      </c>
      <c r="B29" s="325"/>
      <c r="C29" s="325"/>
      <c r="D29" s="156"/>
      <c r="E29" s="159" t="s">
        <v>1232</v>
      </c>
      <c r="F29" s="137"/>
      <c r="G29" s="376"/>
      <c r="H29" s="377"/>
      <c r="I29" s="371"/>
      <c r="J29" s="371"/>
      <c r="K29" s="371"/>
      <c r="L29" s="371"/>
      <c r="M29" s="371"/>
    </row>
    <row r="30" spans="1:13" s="166" customFormat="1" ht="18" customHeight="1">
      <c r="A30" s="326" t="s">
        <v>1094</v>
      </c>
      <c r="B30" s="327"/>
      <c r="C30" s="327"/>
      <c r="D30" s="170">
        <v>331366000</v>
      </c>
      <c r="E30" s="171" t="s">
        <v>1126</v>
      </c>
      <c r="F30" s="168"/>
      <c r="G30" s="397"/>
      <c r="H30" s="397"/>
      <c r="I30" s="374"/>
      <c r="J30" s="374"/>
      <c r="K30" s="374"/>
      <c r="L30" s="374"/>
      <c r="M30" s="374"/>
    </row>
    <row r="31" spans="1:13" s="136" customFormat="1" ht="18" customHeight="1">
      <c r="A31" s="320" t="s">
        <v>1093</v>
      </c>
      <c r="B31" s="321"/>
      <c r="C31" s="321"/>
      <c r="D31" s="143">
        <v>54023000</v>
      </c>
      <c r="E31" s="142"/>
      <c r="F31" s="137"/>
      <c r="G31" s="372"/>
      <c r="H31" s="372"/>
      <c r="I31" s="371"/>
      <c r="J31" s="371"/>
      <c r="K31" s="371"/>
      <c r="L31" s="371"/>
      <c r="M31" s="371"/>
    </row>
    <row r="32" spans="1:13" s="136" customFormat="1" ht="18" customHeight="1">
      <c r="A32" s="320" t="s">
        <v>1092</v>
      </c>
      <c r="B32" s="321"/>
      <c r="C32" s="321"/>
      <c r="D32" s="143">
        <v>0</v>
      </c>
      <c r="E32" s="142"/>
      <c r="F32" s="137"/>
      <c r="G32" s="392"/>
      <c r="H32" s="372"/>
      <c r="I32" s="371"/>
      <c r="J32" s="398"/>
      <c r="K32" s="371"/>
      <c r="L32" s="371"/>
      <c r="M32" s="371"/>
    </row>
    <row r="33" spans="1:13" s="136" customFormat="1" ht="18" customHeight="1">
      <c r="A33" s="320" t="s">
        <v>1091</v>
      </c>
      <c r="B33" s="321"/>
      <c r="C33" s="321"/>
      <c r="D33" s="143">
        <v>0</v>
      </c>
      <c r="E33" s="142"/>
      <c r="F33" s="137"/>
      <c r="G33" s="372"/>
      <c r="H33" s="372"/>
      <c r="I33" s="371"/>
      <c r="J33" s="371"/>
      <c r="K33" s="371"/>
      <c r="L33" s="371"/>
      <c r="M33" s="371"/>
    </row>
    <row r="34" spans="1:13" s="136" customFormat="1" ht="18" customHeight="1">
      <c r="A34" s="141" t="s">
        <v>1090</v>
      </c>
      <c r="B34" s="140"/>
      <c r="C34" s="140"/>
      <c r="D34" s="139">
        <v>385389000</v>
      </c>
      <c r="E34" s="138"/>
      <c r="F34" s="137"/>
      <c r="G34" s="137"/>
      <c r="H34" s="137"/>
    </row>
    <row r="36" spans="1:13" ht="14.25">
      <c r="D36" s="135"/>
      <c r="E36" s="134"/>
      <c r="G36" s="153"/>
      <c r="H36"/>
      <c r="I36"/>
      <c r="J36"/>
      <c r="K36"/>
    </row>
    <row r="37" spans="1:13" ht="13.5">
      <c r="D37" s="256"/>
      <c r="G37" s="154"/>
      <c r="H37" s="154"/>
      <c r="I37" s="154"/>
      <c r="J37" s="154"/>
      <c r="K37" s="154"/>
    </row>
    <row r="38" spans="1:13" ht="12">
      <c r="C38" s="132"/>
      <c r="G38" s="154"/>
      <c r="H38" s="154"/>
      <c r="I38" s="154"/>
      <c r="J38" s="154"/>
      <c r="K38" s="154"/>
    </row>
    <row r="39" spans="1:13" ht="18.95" customHeight="1">
      <c r="G39" s="154"/>
      <c r="H39" s="154"/>
      <c r="I39" s="154"/>
      <c r="J39" s="154"/>
      <c r="K39" s="154"/>
    </row>
    <row r="40" spans="1:13" ht="14.25">
      <c r="C40" s="133"/>
      <c r="E40" s="130"/>
      <c r="G40"/>
      <c r="H40"/>
      <c r="I40"/>
      <c r="J40"/>
      <c r="K40"/>
    </row>
    <row r="41" spans="1:13" ht="14.25">
      <c r="C41" s="132"/>
      <c r="D41" s="131"/>
      <c r="E41" s="130"/>
      <c r="G41"/>
      <c r="H41"/>
      <c r="I41"/>
      <c r="J41"/>
      <c r="K41"/>
    </row>
    <row r="42" spans="1:13" ht="18.95" customHeight="1">
      <c r="G42"/>
      <c r="H42"/>
      <c r="I42"/>
      <c r="J42"/>
      <c r="K42"/>
    </row>
    <row r="43" spans="1:13" ht="18.95" customHeight="1">
      <c r="G43"/>
      <c r="H43"/>
      <c r="I43"/>
      <c r="J43"/>
      <c r="K43"/>
    </row>
  </sheetData>
  <mergeCells count="18">
    <mergeCell ref="G7:H7"/>
    <mergeCell ref="B10:B23"/>
    <mergeCell ref="C13:C15"/>
    <mergeCell ref="A1:E1"/>
    <mergeCell ref="A3:B3"/>
    <mergeCell ref="A4:A23"/>
    <mergeCell ref="B4:B6"/>
    <mergeCell ref="B7:B9"/>
    <mergeCell ref="A31:C31"/>
    <mergeCell ref="A32:C32"/>
    <mergeCell ref="A33:C33"/>
    <mergeCell ref="A24:C24"/>
    <mergeCell ref="A25:C25"/>
    <mergeCell ref="A26:C26"/>
    <mergeCell ref="A27:C27"/>
    <mergeCell ref="A29:C29"/>
    <mergeCell ref="A30:C30"/>
    <mergeCell ref="A28:C28"/>
  </mergeCells>
  <phoneticPr fontId="1" type="noConversion"/>
  <printOptions horizontalCentered="1"/>
  <pageMargins left="0.78740157480314965" right="0.47244094488188981" top="0.6692913385826772" bottom="0.59055118110236227" header="0.39370078740157483" footer="0.39370078740157483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479B-3AB7-43A2-8485-07443C130891}">
  <sheetPr>
    <tabColor rgb="FFFF0000"/>
  </sheetPr>
  <dimension ref="A1:AA107"/>
  <sheetViews>
    <sheetView view="pageBreakPreview" topLeftCell="D1" zoomScale="85" zoomScaleNormal="100" zoomScaleSheetLayoutView="85" workbookViewId="0">
      <pane ySplit="3" topLeftCell="A4" activePane="bottomLeft" state="frozen"/>
      <selection activeCell="N26" sqref="N26"/>
      <selection pane="bottomLeft" activeCell="D1" sqref="D1:Q1"/>
    </sheetView>
  </sheetViews>
  <sheetFormatPr defaultRowHeight="20.45" customHeight="1"/>
  <cols>
    <col min="1" max="1" width="5.77734375" style="55" hidden="1" customWidth="1"/>
    <col min="2" max="2" width="6.5546875" style="56" hidden="1" customWidth="1"/>
    <col min="3" max="3" width="13.6640625" style="56" hidden="1" customWidth="1"/>
    <col min="4" max="4" width="36.21875" style="56" customWidth="1"/>
    <col min="5" max="5" width="9.109375" style="55" hidden="1" customWidth="1"/>
    <col min="6" max="6" width="4.21875" style="64" customWidth="1"/>
    <col min="7" max="7" width="4.6640625" style="65" customWidth="1"/>
    <col min="8" max="8" width="13" style="65" customWidth="1"/>
    <col min="9" max="9" width="13.109375" style="65" customWidth="1"/>
    <col min="10" max="10" width="5.109375" style="65" hidden="1" customWidth="1"/>
    <col min="11" max="11" width="11.21875" style="65" bestFit="1" customWidth="1"/>
    <col min="12" max="12" width="11.5546875" style="65" customWidth="1"/>
    <col min="13" max="14" width="9.44140625" style="65" customWidth="1"/>
    <col min="15" max="15" width="8.77734375" style="65" hidden="1" customWidth="1"/>
    <col min="16" max="16" width="13.21875" style="65" customWidth="1"/>
    <col min="17" max="17" width="10.44140625" style="56" customWidth="1"/>
    <col min="18" max="16384" width="8.88671875" style="55"/>
  </cols>
  <sheetData>
    <row r="1" spans="1:27" ht="20.45" customHeight="1">
      <c r="A1" s="55" t="s">
        <v>62</v>
      </c>
      <c r="B1" s="56" t="s">
        <v>1074</v>
      </c>
      <c r="C1" s="56" t="s">
        <v>779</v>
      </c>
      <c r="D1" s="345" t="s">
        <v>60</v>
      </c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AA1" s="55" t="s">
        <v>20</v>
      </c>
    </row>
    <row r="2" spans="1:27" s="58" customFormat="1" ht="20.45" customHeight="1">
      <c r="A2" s="346" t="s">
        <v>1</v>
      </c>
      <c r="B2" s="346" t="s">
        <v>2</v>
      </c>
      <c r="C2" s="346" t="s">
        <v>0</v>
      </c>
      <c r="D2" s="343" t="s">
        <v>21</v>
      </c>
      <c r="E2" s="347" t="s">
        <v>3</v>
      </c>
      <c r="F2" s="347" t="s">
        <v>4</v>
      </c>
      <c r="G2" s="341" t="s">
        <v>5</v>
      </c>
      <c r="H2" s="341" t="s">
        <v>22</v>
      </c>
      <c r="I2" s="341"/>
      <c r="J2" s="341" t="s">
        <v>23</v>
      </c>
      <c r="K2" s="341"/>
      <c r="L2" s="341"/>
      <c r="M2" s="341" t="s">
        <v>24</v>
      </c>
      <c r="N2" s="341"/>
      <c r="O2" s="57"/>
      <c r="P2" s="341" t="s">
        <v>6</v>
      </c>
      <c r="Q2" s="343" t="s">
        <v>25</v>
      </c>
    </row>
    <row r="3" spans="1:27" s="58" customFormat="1" ht="20.45" customHeight="1">
      <c r="A3" s="346"/>
      <c r="B3" s="346"/>
      <c r="C3" s="346"/>
      <c r="D3" s="344"/>
      <c r="E3" s="348"/>
      <c r="F3" s="348"/>
      <c r="G3" s="342"/>
      <c r="H3" s="59" t="s">
        <v>26</v>
      </c>
      <c r="I3" s="59" t="s">
        <v>19</v>
      </c>
      <c r="J3" s="59" t="s">
        <v>5</v>
      </c>
      <c r="K3" s="59" t="s">
        <v>26</v>
      </c>
      <c r="L3" s="59" t="s">
        <v>19</v>
      </c>
      <c r="M3" s="59" t="s">
        <v>26</v>
      </c>
      <c r="N3" s="59" t="s">
        <v>19</v>
      </c>
      <c r="O3" s="59" t="s">
        <v>26</v>
      </c>
      <c r="P3" s="342"/>
      <c r="Q3" s="344"/>
    </row>
    <row r="4" spans="1:27" ht="20.45" customHeight="1">
      <c r="B4" s="56" t="s">
        <v>63</v>
      </c>
      <c r="D4" s="338" t="s">
        <v>1067</v>
      </c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40"/>
    </row>
    <row r="5" spans="1:27" ht="20.45" customHeight="1">
      <c r="B5" s="56" t="s">
        <v>1068</v>
      </c>
      <c r="D5" s="60" t="s">
        <v>1069</v>
      </c>
      <c r="E5" s="61"/>
      <c r="F5" s="62" t="s">
        <v>61</v>
      </c>
      <c r="G5" s="63">
        <v>1</v>
      </c>
      <c r="H5" s="63"/>
      <c r="I5" s="63"/>
      <c r="J5" s="63"/>
      <c r="K5" s="63"/>
      <c r="L5" s="63"/>
      <c r="M5" s="63"/>
      <c r="N5" s="63"/>
      <c r="O5" s="63"/>
      <c r="P5" s="63"/>
      <c r="Q5" s="60"/>
    </row>
    <row r="6" spans="1:27" ht="20.45" customHeight="1">
      <c r="D6" s="60"/>
      <c r="E6" s="61"/>
      <c r="F6" s="62"/>
      <c r="G6" s="63"/>
      <c r="H6" s="63"/>
      <c r="I6" s="63"/>
      <c r="J6" s="63"/>
      <c r="K6" s="63"/>
      <c r="L6" s="63"/>
      <c r="M6" s="63"/>
      <c r="N6" s="63"/>
      <c r="O6" s="63"/>
      <c r="P6" s="63"/>
      <c r="Q6" s="60"/>
    </row>
    <row r="7" spans="1:27" ht="20.45" customHeight="1">
      <c r="D7" s="60"/>
      <c r="E7" s="61"/>
      <c r="F7" s="62"/>
      <c r="G7" s="63"/>
      <c r="H7" s="63"/>
      <c r="I7" s="63"/>
      <c r="J7" s="63"/>
      <c r="K7" s="63"/>
      <c r="L7" s="63"/>
      <c r="M7" s="63"/>
      <c r="N7" s="63"/>
      <c r="O7" s="63"/>
      <c r="P7" s="63"/>
      <c r="Q7" s="60"/>
    </row>
    <row r="8" spans="1:27" ht="20.45" customHeight="1">
      <c r="D8" s="60"/>
      <c r="E8" s="61"/>
      <c r="F8" s="62"/>
      <c r="G8" s="63"/>
      <c r="H8" s="63"/>
      <c r="I8" s="63"/>
      <c r="J8" s="63"/>
      <c r="K8" s="63"/>
      <c r="L8" s="63"/>
      <c r="M8" s="63"/>
      <c r="N8" s="63"/>
      <c r="O8" s="63"/>
      <c r="P8" s="63"/>
      <c r="Q8" s="60"/>
    </row>
    <row r="9" spans="1:27" ht="20.45" customHeight="1">
      <c r="D9" s="60"/>
      <c r="E9" s="61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0"/>
    </row>
    <row r="10" spans="1:27" ht="20.45" customHeight="1">
      <c r="D10" s="60"/>
      <c r="E10" s="61"/>
      <c r="F10" s="62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0"/>
    </row>
    <row r="11" spans="1:27" ht="20.45" customHeight="1">
      <c r="D11" s="60"/>
      <c r="E11" s="61"/>
      <c r="F11" s="62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0"/>
    </row>
    <row r="12" spans="1:27" ht="20.45" customHeight="1">
      <c r="D12" s="60"/>
      <c r="E12" s="61"/>
      <c r="F12" s="62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0"/>
    </row>
    <row r="13" spans="1:27" ht="20.45" customHeight="1">
      <c r="D13" s="60"/>
      <c r="E13" s="61"/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0"/>
    </row>
    <row r="14" spans="1:27" ht="20.45" customHeight="1">
      <c r="D14" s="60"/>
      <c r="E14" s="61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0"/>
    </row>
    <row r="15" spans="1:27" ht="20.45" customHeight="1">
      <c r="D15" s="60"/>
      <c r="E15" s="61"/>
      <c r="F15" s="62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0"/>
    </row>
    <row r="16" spans="1:27" ht="20.45" customHeight="1">
      <c r="D16" s="60"/>
      <c r="E16" s="61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0"/>
    </row>
    <row r="17" spans="2:17" ht="20.45" customHeight="1">
      <c r="D17" s="60"/>
      <c r="E17" s="61"/>
      <c r="F17" s="62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0"/>
    </row>
    <row r="18" spans="2:17" ht="20.45" customHeight="1">
      <c r="D18" s="60"/>
      <c r="E18" s="61"/>
      <c r="F18" s="62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0"/>
    </row>
    <row r="19" spans="2:17" ht="20.45" customHeight="1">
      <c r="D19" s="60"/>
      <c r="E19" s="61"/>
      <c r="F19" s="62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0"/>
    </row>
    <row r="20" spans="2:17" ht="20.45" customHeight="1">
      <c r="D20" s="60"/>
      <c r="E20" s="61"/>
      <c r="F20" s="62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0"/>
    </row>
    <row r="21" spans="2:17" ht="20.45" customHeight="1">
      <c r="D21" s="60"/>
      <c r="E21" s="61"/>
      <c r="F21" s="62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0"/>
    </row>
    <row r="22" spans="2:17" ht="20.45" customHeight="1">
      <c r="D22" s="60"/>
      <c r="E22" s="61"/>
      <c r="F22" s="62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0"/>
    </row>
    <row r="23" spans="2:17" ht="20.45" customHeight="1">
      <c r="D23" s="60"/>
      <c r="E23" s="61"/>
      <c r="F23" s="62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0"/>
    </row>
    <row r="24" spans="2:17" ht="20.45" customHeight="1">
      <c r="D24" s="60"/>
      <c r="E24" s="61"/>
      <c r="F24" s="62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0"/>
    </row>
    <row r="25" spans="2:17" ht="20.45" customHeight="1">
      <c r="D25" s="60"/>
      <c r="E25" s="61"/>
      <c r="F25" s="62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0"/>
    </row>
    <row r="26" spans="2:17" ht="20.45" customHeight="1">
      <c r="D26" s="60"/>
      <c r="E26" s="61"/>
      <c r="F26" s="62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0"/>
    </row>
    <row r="27" spans="2:17" ht="20.45" customHeight="1">
      <c r="D27" s="60"/>
      <c r="E27" s="61"/>
      <c r="F27" s="62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0"/>
    </row>
    <row r="28" spans="2:17" ht="20.45" customHeight="1">
      <c r="D28" s="60"/>
      <c r="E28" s="61"/>
      <c r="F28" s="62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0"/>
    </row>
    <row r="29" spans="2:17" ht="20.45" customHeight="1">
      <c r="C29" s="56" t="s">
        <v>1070</v>
      </c>
      <c r="D29" s="60" t="s">
        <v>1029</v>
      </c>
      <c r="E29" s="61"/>
      <c r="F29" s="62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0"/>
    </row>
    <row r="30" spans="2:17" ht="20.45" customHeight="1">
      <c r="B30" s="56" t="s">
        <v>63</v>
      </c>
      <c r="D30" s="338" t="s">
        <v>1067</v>
      </c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40"/>
    </row>
    <row r="31" spans="2:17" ht="20.45" customHeight="1">
      <c r="B31" s="56" t="s">
        <v>1071</v>
      </c>
      <c r="D31" s="60" t="s">
        <v>1072</v>
      </c>
      <c r="E31" s="61"/>
      <c r="F31" s="62" t="s">
        <v>61</v>
      </c>
      <c r="G31" s="63">
        <v>1</v>
      </c>
      <c r="H31" s="63"/>
      <c r="I31" s="63"/>
      <c r="J31" s="63"/>
      <c r="K31" s="63"/>
      <c r="L31" s="63"/>
      <c r="M31" s="63"/>
      <c r="N31" s="63"/>
      <c r="O31" s="63"/>
      <c r="P31" s="63"/>
      <c r="Q31" s="60"/>
    </row>
    <row r="32" spans="2:17" ht="20.45" customHeight="1">
      <c r="D32" s="60"/>
      <c r="E32" s="61"/>
      <c r="F32" s="62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0"/>
    </row>
    <row r="33" spans="4:17" ht="20.45" customHeight="1">
      <c r="D33" s="60"/>
      <c r="E33" s="61"/>
      <c r="F33" s="62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0"/>
    </row>
    <row r="34" spans="4:17" ht="20.45" customHeight="1">
      <c r="D34" s="60"/>
      <c r="E34" s="61"/>
      <c r="F34" s="62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0"/>
    </row>
    <row r="35" spans="4:17" ht="20.45" customHeight="1">
      <c r="D35" s="60"/>
      <c r="E35" s="61"/>
      <c r="F35" s="62"/>
      <c r="G35" s="63"/>
      <c r="H35" s="63"/>
      <c r="I35" s="63">
        <f t="shared" ref="I31:I54" si="0">G35*H35</f>
        <v>0</v>
      </c>
      <c r="J35" s="63"/>
      <c r="K35" s="63"/>
      <c r="L35" s="63">
        <f t="shared" ref="L31:L54" si="1">G35*K35</f>
        <v>0</v>
      </c>
      <c r="M35" s="63"/>
      <c r="N35" s="63">
        <f t="shared" ref="N31:N54" si="2">G35*M35</f>
        <v>0</v>
      </c>
      <c r="O35" s="63"/>
      <c r="P35" s="63">
        <f t="shared" ref="P31:P54" si="3">SUM(I35,L35,N35)</f>
        <v>0</v>
      </c>
      <c r="Q35" s="60"/>
    </row>
    <row r="36" spans="4:17" ht="20.45" customHeight="1">
      <c r="D36" s="60"/>
      <c r="E36" s="61"/>
      <c r="F36" s="62"/>
      <c r="G36" s="63"/>
      <c r="H36" s="63"/>
      <c r="I36" s="63">
        <f t="shared" si="0"/>
        <v>0</v>
      </c>
      <c r="J36" s="63"/>
      <c r="K36" s="63"/>
      <c r="L36" s="63">
        <f t="shared" si="1"/>
        <v>0</v>
      </c>
      <c r="M36" s="63"/>
      <c r="N36" s="63">
        <f t="shared" si="2"/>
        <v>0</v>
      </c>
      <c r="O36" s="63"/>
      <c r="P36" s="63">
        <f t="shared" si="3"/>
        <v>0</v>
      </c>
      <c r="Q36" s="60"/>
    </row>
    <row r="37" spans="4:17" ht="20.45" customHeight="1">
      <c r="D37" s="60"/>
      <c r="E37" s="61"/>
      <c r="F37" s="62"/>
      <c r="G37" s="63"/>
      <c r="H37" s="63"/>
      <c r="I37" s="63">
        <f t="shared" si="0"/>
        <v>0</v>
      </c>
      <c r="J37" s="63"/>
      <c r="K37" s="63"/>
      <c r="L37" s="63">
        <f t="shared" si="1"/>
        <v>0</v>
      </c>
      <c r="M37" s="63"/>
      <c r="N37" s="63">
        <f t="shared" si="2"/>
        <v>0</v>
      </c>
      <c r="O37" s="63"/>
      <c r="P37" s="63">
        <f t="shared" si="3"/>
        <v>0</v>
      </c>
      <c r="Q37" s="60"/>
    </row>
    <row r="38" spans="4:17" ht="20.45" customHeight="1">
      <c r="D38" s="60"/>
      <c r="E38" s="61"/>
      <c r="F38" s="62"/>
      <c r="G38" s="63"/>
      <c r="H38" s="63"/>
      <c r="I38" s="63">
        <f t="shared" si="0"/>
        <v>0</v>
      </c>
      <c r="J38" s="63"/>
      <c r="K38" s="63"/>
      <c r="L38" s="63">
        <f t="shared" si="1"/>
        <v>0</v>
      </c>
      <c r="M38" s="63"/>
      <c r="N38" s="63">
        <f t="shared" si="2"/>
        <v>0</v>
      </c>
      <c r="O38" s="63"/>
      <c r="P38" s="63">
        <f t="shared" si="3"/>
        <v>0</v>
      </c>
      <c r="Q38" s="60"/>
    </row>
    <row r="39" spans="4:17" ht="20.45" customHeight="1">
      <c r="D39" s="60"/>
      <c r="E39" s="61"/>
      <c r="F39" s="62"/>
      <c r="G39" s="63"/>
      <c r="H39" s="63"/>
      <c r="I39" s="63">
        <f t="shared" si="0"/>
        <v>0</v>
      </c>
      <c r="J39" s="63"/>
      <c r="K39" s="63"/>
      <c r="L39" s="63">
        <f t="shared" si="1"/>
        <v>0</v>
      </c>
      <c r="M39" s="63"/>
      <c r="N39" s="63">
        <f t="shared" si="2"/>
        <v>0</v>
      </c>
      <c r="O39" s="63"/>
      <c r="P39" s="63">
        <f t="shared" si="3"/>
        <v>0</v>
      </c>
      <c r="Q39" s="60"/>
    </row>
    <row r="40" spans="4:17" ht="20.45" customHeight="1">
      <c r="D40" s="60"/>
      <c r="E40" s="61"/>
      <c r="F40" s="62"/>
      <c r="G40" s="63"/>
      <c r="H40" s="63"/>
      <c r="I40" s="63">
        <f t="shared" si="0"/>
        <v>0</v>
      </c>
      <c r="J40" s="63"/>
      <c r="K40" s="63"/>
      <c r="L40" s="63">
        <f t="shared" si="1"/>
        <v>0</v>
      </c>
      <c r="M40" s="63"/>
      <c r="N40" s="63">
        <f t="shared" si="2"/>
        <v>0</v>
      </c>
      <c r="O40" s="63"/>
      <c r="P40" s="63">
        <f t="shared" si="3"/>
        <v>0</v>
      </c>
      <c r="Q40" s="60"/>
    </row>
    <row r="41" spans="4:17" ht="20.45" customHeight="1">
      <c r="D41" s="60"/>
      <c r="E41" s="61"/>
      <c r="F41" s="62"/>
      <c r="G41" s="63"/>
      <c r="H41" s="63"/>
      <c r="I41" s="63">
        <f t="shared" si="0"/>
        <v>0</v>
      </c>
      <c r="J41" s="63"/>
      <c r="K41" s="63"/>
      <c r="L41" s="63">
        <f t="shared" si="1"/>
        <v>0</v>
      </c>
      <c r="M41" s="63"/>
      <c r="N41" s="63">
        <f t="shared" si="2"/>
        <v>0</v>
      </c>
      <c r="O41" s="63"/>
      <c r="P41" s="63">
        <f t="shared" si="3"/>
        <v>0</v>
      </c>
      <c r="Q41" s="60"/>
    </row>
    <row r="42" spans="4:17" ht="20.45" customHeight="1">
      <c r="D42" s="60"/>
      <c r="E42" s="61"/>
      <c r="F42" s="62"/>
      <c r="G42" s="63"/>
      <c r="H42" s="63"/>
      <c r="I42" s="63">
        <f t="shared" si="0"/>
        <v>0</v>
      </c>
      <c r="J42" s="63"/>
      <c r="K42" s="63"/>
      <c r="L42" s="63">
        <f t="shared" si="1"/>
        <v>0</v>
      </c>
      <c r="M42" s="63"/>
      <c r="N42" s="63">
        <f t="shared" si="2"/>
        <v>0</v>
      </c>
      <c r="O42" s="63"/>
      <c r="P42" s="63">
        <f t="shared" si="3"/>
        <v>0</v>
      </c>
      <c r="Q42" s="60"/>
    </row>
    <row r="43" spans="4:17" ht="20.45" customHeight="1">
      <c r="D43" s="60"/>
      <c r="E43" s="61"/>
      <c r="F43" s="62"/>
      <c r="G43" s="63"/>
      <c r="H43" s="63"/>
      <c r="I43" s="63">
        <f t="shared" si="0"/>
        <v>0</v>
      </c>
      <c r="J43" s="63"/>
      <c r="K43" s="63"/>
      <c r="L43" s="63">
        <f t="shared" si="1"/>
        <v>0</v>
      </c>
      <c r="M43" s="63"/>
      <c r="N43" s="63">
        <f t="shared" si="2"/>
        <v>0</v>
      </c>
      <c r="O43" s="63"/>
      <c r="P43" s="63">
        <f t="shared" si="3"/>
        <v>0</v>
      </c>
      <c r="Q43" s="60"/>
    </row>
    <row r="44" spans="4:17" ht="20.45" customHeight="1">
      <c r="D44" s="60"/>
      <c r="E44" s="61"/>
      <c r="F44" s="62"/>
      <c r="G44" s="63"/>
      <c r="H44" s="63"/>
      <c r="I44" s="63">
        <f t="shared" si="0"/>
        <v>0</v>
      </c>
      <c r="J44" s="63"/>
      <c r="K44" s="63"/>
      <c r="L44" s="63">
        <f t="shared" si="1"/>
        <v>0</v>
      </c>
      <c r="M44" s="63"/>
      <c r="N44" s="63">
        <f t="shared" si="2"/>
        <v>0</v>
      </c>
      <c r="O44" s="63"/>
      <c r="P44" s="63">
        <f t="shared" si="3"/>
        <v>0</v>
      </c>
      <c r="Q44" s="60"/>
    </row>
    <row r="45" spans="4:17" ht="20.45" customHeight="1">
      <c r="D45" s="60"/>
      <c r="E45" s="61"/>
      <c r="F45" s="62"/>
      <c r="G45" s="63"/>
      <c r="H45" s="63"/>
      <c r="I45" s="63">
        <f t="shared" si="0"/>
        <v>0</v>
      </c>
      <c r="J45" s="63"/>
      <c r="K45" s="63"/>
      <c r="L45" s="63">
        <f t="shared" si="1"/>
        <v>0</v>
      </c>
      <c r="M45" s="63"/>
      <c r="N45" s="63">
        <f t="shared" si="2"/>
        <v>0</v>
      </c>
      <c r="O45" s="63"/>
      <c r="P45" s="63">
        <f t="shared" si="3"/>
        <v>0</v>
      </c>
      <c r="Q45" s="60"/>
    </row>
    <row r="46" spans="4:17" ht="20.45" customHeight="1">
      <c r="D46" s="60"/>
      <c r="E46" s="61"/>
      <c r="F46" s="62"/>
      <c r="G46" s="63"/>
      <c r="H46" s="63"/>
      <c r="I46" s="63">
        <f t="shared" si="0"/>
        <v>0</v>
      </c>
      <c r="J46" s="63"/>
      <c r="K46" s="63"/>
      <c r="L46" s="63">
        <f t="shared" si="1"/>
        <v>0</v>
      </c>
      <c r="M46" s="63"/>
      <c r="N46" s="63">
        <f t="shared" si="2"/>
        <v>0</v>
      </c>
      <c r="O46" s="63"/>
      <c r="P46" s="63">
        <f t="shared" si="3"/>
        <v>0</v>
      </c>
      <c r="Q46" s="60"/>
    </row>
    <row r="47" spans="4:17" ht="20.45" customHeight="1">
      <c r="D47" s="60"/>
      <c r="E47" s="61"/>
      <c r="F47" s="62"/>
      <c r="G47" s="63"/>
      <c r="H47" s="63"/>
      <c r="I47" s="63">
        <f t="shared" si="0"/>
        <v>0</v>
      </c>
      <c r="J47" s="63"/>
      <c r="K47" s="63"/>
      <c r="L47" s="63">
        <f t="shared" si="1"/>
        <v>0</v>
      </c>
      <c r="M47" s="63"/>
      <c r="N47" s="63">
        <f t="shared" si="2"/>
        <v>0</v>
      </c>
      <c r="O47" s="63"/>
      <c r="P47" s="63">
        <f t="shared" si="3"/>
        <v>0</v>
      </c>
      <c r="Q47" s="60"/>
    </row>
    <row r="48" spans="4:17" ht="20.45" customHeight="1">
      <c r="D48" s="60"/>
      <c r="E48" s="61"/>
      <c r="F48" s="62"/>
      <c r="G48" s="63"/>
      <c r="H48" s="63"/>
      <c r="I48" s="63">
        <f t="shared" si="0"/>
        <v>0</v>
      </c>
      <c r="J48" s="63"/>
      <c r="K48" s="63"/>
      <c r="L48" s="63">
        <f t="shared" si="1"/>
        <v>0</v>
      </c>
      <c r="M48" s="63"/>
      <c r="N48" s="63">
        <f t="shared" si="2"/>
        <v>0</v>
      </c>
      <c r="O48" s="63"/>
      <c r="P48" s="63">
        <f t="shared" si="3"/>
        <v>0</v>
      </c>
      <c r="Q48" s="60"/>
    </row>
    <row r="49" spans="2:17" ht="20.45" customHeight="1">
      <c r="D49" s="60"/>
      <c r="E49" s="61"/>
      <c r="F49" s="62"/>
      <c r="G49" s="63"/>
      <c r="H49" s="63"/>
      <c r="I49" s="63">
        <f t="shared" si="0"/>
        <v>0</v>
      </c>
      <c r="J49" s="63"/>
      <c r="K49" s="63"/>
      <c r="L49" s="63">
        <f t="shared" si="1"/>
        <v>0</v>
      </c>
      <c r="M49" s="63"/>
      <c r="N49" s="63">
        <f t="shared" si="2"/>
        <v>0</v>
      </c>
      <c r="O49" s="63"/>
      <c r="P49" s="63">
        <f t="shared" si="3"/>
        <v>0</v>
      </c>
      <c r="Q49" s="60"/>
    </row>
    <row r="50" spans="2:17" ht="20.45" customHeight="1">
      <c r="D50" s="60"/>
      <c r="E50" s="61"/>
      <c r="F50" s="62"/>
      <c r="G50" s="63"/>
      <c r="H50" s="63"/>
      <c r="I50" s="63">
        <f t="shared" si="0"/>
        <v>0</v>
      </c>
      <c r="J50" s="63"/>
      <c r="K50" s="63"/>
      <c r="L50" s="63">
        <f t="shared" si="1"/>
        <v>0</v>
      </c>
      <c r="M50" s="63"/>
      <c r="N50" s="63">
        <f t="shared" si="2"/>
        <v>0</v>
      </c>
      <c r="O50" s="63"/>
      <c r="P50" s="63">
        <f t="shared" si="3"/>
        <v>0</v>
      </c>
      <c r="Q50" s="60"/>
    </row>
    <row r="51" spans="2:17" ht="20.45" customHeight="1">
      <c r="D51" s="60"/>
      <c r="E51" s="61"/>
      <c r="F51" s="62"/>
      <c r="G51" s="63"/>
      <c r="H51" s="63"/>
      <c r="I51" s="63">
        <f t="shared" si="0"/>
        <v>0</v>
      </c>
      <c r="J51" s="63"/>
      <c r="K51" s="63"/>
      <c r="L51" s="63">
        <f t="shared" si="1"/>
        <v>0</v>
      </c>
      <c r="M51" s="63"/>
      <c r="N51" s="63">
        <f t="shared" si="2"/>
        <v>0</v>
      </c>
      <c r="O51" s="63"/>
      <c r="P51" s="63">
        <f t="shared" si="3"/>
        <v>0</v>
      </c>
      <c r="Q51" s="60"/>
    </row>
    <row r="52" spans="2:17" ht="20.45" customHeight="1">
      <c r="D52" s="60"/>
      <c r="E52" s="61"/>
      <c r="F52" s="62"/>
      <c r="G52" s="63"/>
      <c r="H52" s="63"/>
      <c r="I52" s="63">
        <f t="shared" si="0"/>
        <v>0</v>
      </c>
      <c r="J52" s="63"/>
      <c r="K52" s="63"/>
      <c r="L52" s="63">
        <f t="shared" si="1"/>
        <v>0</v>
      </c>
      <c r="M52" s="63"/>
      <c r="N52" s="63">
        <f t="shared" si="2"/>
        <v>0</v>
      </c>
      <c r="O52" s="63"/>
      <c r="P52" s="63">
        <f t="shared" si="3"/>
        <v>0</v>
      </c>
      <c r="Q52" s="60"/>
    </row>
    <row r="53" spans="2:17" ht="20.45" customHeight="1">
      <c r="D53" s="60"/>
      <c r="E53" s="61"/>
      <c r="F53" s="62"/>
      <c r="G53" s="63"/>
      <c r="H53" s="63"/>
      <c r="I53" s="63">
        <f t="shared" si="0"/>
        <v>0</v>
      </c>
      <c r="J53" s="63"/>
      <c r="K53" s="63"/>
      <c r="L53" s="63">
        <f t="shared" si="1"/>
        <v>0</v>
      </c>
      <c r="M53" s="63"/>
      <c r="N53" s="63">
        <f t="shared" si="2"/>
        <v>0</v>
      </c>
      <c r="O53" s="63"/>
      <c r="P53" s="63">
        <f t="shared" si="3"/>
        <v>0</v>
      </c>
      <c r="Q53" s="60"/>
    </row>
    <row r="54" spans="2:17" ht="20.45" customHeight="1">
      <c r="D54" s="60"/>
      <c r="E54" s="61"/>
      <c r="F54" s="62"/>
      <c r="G54" s="63"/>
      <c r="H54" s="63"/>
      <c r="I54" s="63">
        <f t="shared" si="0"/>
        <v>0</v>
      </c>
      <c r="J54" s="63"/>
      <c r="K54" s="63"/>
      <c r="L54" s="63">
        <f t="shared" si="1"/>
        <v>0</v>
      </c>
      <c r="M54" s="63"/>
      <c r="N54" s="63">
        <f t="shared" si="2"/>
        <v>0</v>
      </c>
      <c r="O54" s="63"/>
      <c r="P54" s="63">
        <f t="shared" si="3"/>
        <v>0</v>
      </c>
      <c r="Q54" s="60"/>
    </row>
    <row r="55" spans="2:17" ht="20.45" customHeight="1">
      <c r="C55" s="56" t="s">
        <v>1070</v>
      </c>
      <c r="D55" s="60" t="s">
        <v>1029</v>
      </c>
      <c r="E55" s="61"/>
      <c r="F55" s="62"/>
      <c r="G55" s="63"/>
      <c r="H55" s="63"/>
      <c r="I55" s="63">
        <f>TRUNC(SUM(I30:I54))</f>
        <v>0</v>
      </c>
      <c r="J55" s="63"/>
      <c r="K55" s="63"/>
      <c r="L55" s="63">
        <f>TRUNC(SUM(L30:L54))</f>
        <v>0</v>
      </c>
      <c r="M55" s="63"/>
      <c r="N55" s="63">
        <f>TRUNC(SUM(N30:N54))</f>
        <v>0</v>
      </c>
      <c r="O55" s="63"/>
      <c r="P55" s="63">
        <f>TRUNC(SUM(P30:P54))</f>
        <v>0</v>
      </c>
      <c r="Q55" s="60"/>
    </row>
    <row r="56" spans="2:17" ht="20.45" customHeight="1">
      <c r="B56" s="56" t="s">
        <v>63</v>
      </c>
      <c r="D56" s="338" t="s">
        <v>1073</v>
      </c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40"/>
    </row>
    <row r="57" spans="2:17" ht="20.45" customHeight="1">
      <c r="B57" s="56" t="s">
        <v>1038</v>
      </c>
      <c r="D57" s="60" t="s">
        <v>781</v>
      </c>
      <c r="E57" s="61"/>
      <c r="F57" s="62" t="s">
        <v>61</v>
      </c>
      <c r="G57" s="63">
        <v>1</v>
      </c>
      <c r="H57" s="63"/>
      <c r="I57" s="63"/>
      <c r="J57" s="63"/>
      <c r="K57" s="63"/>
      <c r="L57" s="63"/>
      <c r="M57" s="63"/>
      <c r="N57" s="63"/>
      <c r="O57" s="63"/>
      <c r="P57" s="63"/>
      <c r="Q57" s="60"/>
    </row>
    <row r="58" spans="2:17" ht="20.45" customHeight="1">
      <c r="B58" s="56" t="s">
        <v>1044</v>
      </c>
      <c r="D58" s="60" t="s">
        <v>782</v>
      </c>
      <c r="E58" s="61"/>
      <c r="F58" s="62" t="s">
        <v>61</v>
      </c>
      <c r="G58" s="63">
        <v>1</v>
      </c>
      <c r="H58" s="63"/>
      <c r="I58" s="63"/>
      <c r="J58" s="63"/>
      <c r="K58" s="63"/>
      <c r="L58" s="63"/>
      <c r="M58" s="63"/>
      <c r="N58" s="63"/>
      <c r="O58" s="63"/>
      <c r="P58" s="63"/>
      <c r="Q58" s="60"/>
    </row>
    <row r="59" spans="2:17" ht="20.45" customHeight="1">
      <c r="B59" s="56" t="s">
        <v>1045</v>
      </c>
      <c r="D59" s="60" t="s">
        <v>783</v>
      </c>
      <c r="E59" s="61"/>
      <c r="F59" s="62" t="s">
        <v>61</v>
      </c>
      <c r="G59" s="63">
        <v>1</v>
      </c>
      <c r="H59" s="63"/>
      <c r="I59" s="63"/>
      <c r="J59" s="63"/>
      <c r="K59" s="63"/>
      <c r="L59" s="63"/>
      <c r="M59" s="63"/>
      <c r="N59" s="63"/>
      <c r="O59" s="63"/>
      <c r="P59" s="63"/>
      <c r="Q59" s="60"/>
    </row>
    <row r="60" spans="2:17" ht="20.45" customHeight="1">
      <c r="B60" s="56" t="s">
        <v>1046</v>
      </c>
      <c r="D60" s="60" t="s">
        <v>784</v>
      </c>
      <c r="E60" s="61"/>
      <c r="F60" s="62" t="s">
        <v>61</v>
      </c>
      <c r="G60" s="63">
        <v>1</v>
      </c>
      <c r="H60" s="63"/>
      <c r="I60" s="63"/>
      <c r="J60" s="63"/>
      <c r="K60" s="63"/>
      <c r="L60" s="63"/>
      <c r="M60" s="63"/>
      <c r="N60" s="63"/>
      <c r="O60" s="63"/>
      <c r="P60" s="63"/>
      <c r="Q60" s="60"/>
    </row>
    <row r="61" spans="2:17" ht="20.45" customHeight="1">
      <c r="B61" s="56" t="s">
        <v>1047</v>
      </c>
      <c r="D61" s="60" t="s">
        <v>785</v>
      </c>
      <c r="E61" s="61"/>
      <c r="F61" s="62" t="s">
        <v>61</v>
      </c>
      <c r="G61" s="63">
        <v>1</v>
      </c>
      <c r="H61" s="63"/>
      <c r="I61" s="63"/>
      <c r="J61" s="63"/>
      <c r="K61" s="63"/>
      <c r="L61" s="63"/>
      <c r="M61" s="63"/>
      <c r="N61" s="63"/>
      <c r="O61" s="63"/>
      <c r="P61" s="63"/>
      <c r="Q61" s="60"/>
    </row>
    <row r="62" spans="2:17" ht="20.45" customHeight="1">
      <c r="B62" s="56" t="s">
        <v>1048</v>
      </c>
      <c r="D62" s="60" t="s">
        <v>786</v>
      </c>
      <c r="E62" s="61"/>
      <c r="F62" s="62" t="s">
        <v>61</v>
      </c>
      <c r="G62" s="63">
        <v>1</v>
      </c>
      <c r="H62" s="63"/>
      <c r="I62" s="63"/>
      <c r="J62" s="63"/>
      <c r="K62" s="63"/>
      <c r="L62" s="63"/>
      <c r="M62" s="63"/>
      <c r="N62" s="63"/>
      <c r="O62" s="63"/>
      <c r="P62" s="63"/>
      <c r="Q62" s="60"/>
    </row>
    <row r="63" spans="2:17" ht="20.45" customHeight="1">
      <c r="D63" s="60"/>
      <c r="E63" s="61"/>
      <c r="F63" s="62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0"/>
    </row>
    <row r="64" spans="2:17" ht="20.45" customHeight="1">
      <c r="D64" s="60"/>
      <c r="E64" s="61"/>
      <c r="F64" s="62"/>
      <c r="G64" s="63"/>
      <c r="H64" s="63"/>
      <c r="I64" s="63">
        <f t="shared" ref="I57:I80" si="4">G64*H64</f>
        <v>0</v>
      </c>
      <c r="J64" s="63"/>
      <c r="K64" s="63"/>
      <c r="L64" s="63">
        <f t="shared" ref="L57:L80" si="5">G64*K64</f>
        <v>0</v>
      </c>
      <c r="M64" s="63"/>
      <c r="N64" s="63">
        <f t="shared" ref="N57:N80" si="6">G64*M64</f>
        <v>0</v>
      </c>
      <c r="O64" s="63"/>
      <c r="P64" s="63">
        <f t="shared" ref="P57:P80" si="7">SUM(I64,L64,N64)</f>
        <v>0</v>
      </c>
      <c r="Q64" s="60"/>
    </row>
    <row r="65" spans="4:17" ht="20.45" customHeight="1">
      <c r="D65" s="60"/>
      <c r="E65" s="61"/>
      <c r="F65" s="62"/>
      <c r="G65" s="63"/>
      <c r="H65" s="63"/>
      <c r="I65" s="63">
        <f t="shared" si="4"/>
        <v>0</v>
      </c>
      <c r="J65" s="63"/>
      <c r="K65" s="63"/>
      <c r="L65" s="63">
        <f t="shared" si="5"/>
        <v>0</v>
      </c>
      <c r="M65" s="63"/>
      <c r="N65" s="63">
        <f t="shared" si="6"/>
        <v>0</v>
      </c>
      <c r="O65" s="63"/>
      <c r="P65" s="63">
        <f t="shared" si="7"/>
        <v>0</v>
      </c>
      <c r="Q65" s="60"/>
    </row>
    <row r="66" spans="4:17" ht="20.45" customHeight="1">
      <c r="D66" s="60"/>
      <c r="E66" s="61"/>
      <c r="F66" s="62"/>
      <c r="G66" s="63"/>
      <c r="H66" s="63"/>
      <c r="I66" s="63">
        <f t="shared" si="4"/>
        <v>0</v>
      </c>
      <c r="J66" s="63"/>
      <c r="K66" s="63"/>
      <c r="L66" s="63">
        <f t="shared" si="5"/>
        <v>0</v>
      </c>
      <c r="M66" s="63"/>
      <c r="N66" s="63">
        <f t="shared" si="6"/>
        <v>0</v>
      </c>
      <c r="O66" s="63"/>
      <c r="P66" s="63">
        <f t="shared" si="7"/>
        <v>0</v>
      </c>
      <c r="Q66" s="60"/>
    </row>
    <row r="67" spans="4:17" ht="20.45" customHeight="1">
      <c r="D67" s="60"/>
      <c r="E67" s="61"/>
      <c r="F67" s="62"/>
      <c r="G67" s="63"/>
      <c r="H67" s="63"/>
      <c r="I67" s="63">
        <f t="shared" si="4"/>
        <v>0</v>
      </c>
      <c r="J67" s="63"/>
      <c r="K67" s="63"/>
      <c r="L67" s="63">
        <f t="shared" si="5"/>
        <v>0</v>
      </c>
      <c r="M67" s="63"/>
      <c r="N67" s="63">
        <f t="shared" si="6"/>
        <v>0</v>
      </c>
      <c r="O67" s="63"/>
      <c r="P67" s="63">
        <f t="shared" si="7"/>
        <v>0</v>
      </c>
      <c r="Q67" s="60"/>
    </row>
    <row r="68" spans="4:17" ht="20.45" customHeight="1">
      <c r="D68" s="60"/>
      <c r="E68" s="61"/>
      <c r="F68" s="62"/>
      <c r="G68" s="63"/>
      <c r="H68" s="63"/>
      <c r="I68" s="63">
        <f t="shared" si="4"/>
        <v>0</v>
      </c>
      <c r="J68" s="63"/>
      <c r="K68" s="63"/>
      <c r="L68" s="63">
        <f t="shared" si="5"/>
        <v>0</v>
      </c>
      <c r="M68" s="63"/>
      <c r="N68" s="63">
        <f t="shared" si="6"/>
        <v>0</v>
      </c>
      <c r="O68" s="63"/>
      <c r="P68" s="63">
        <f t="shared" si="7"/>
        <v>0</v>
      </c>
      <c r="Q68" s="60"/>
    </row>
    <row r="69" spans="4:17" ht="20.45" customHeight="1">
      <c r="D69" s="60"/>
      <c r="E69" s="61"/>
      <c r="F69" s="62"/>
      <c r="G69" s="63"/>
      <c r="H69" s="63"/>
      <c r="I69" s="63">
        <f t="shared" si="4"/>
        <v>0</v>
      </c>
      <c r="J69" s="63"/>
      <c r="K69" s="63"/>
      <c r="L69" s="63">
        <f t="shared" si="5"/>
        <v>0</v>
      </c>
      <c r="M69" s="63"/>
      <c r="N69" s="63">
        <f t="shared" si="6"/>
        <v>0</v>
      </c>
      <c r="O69" s="63"/>
      <c r="P69" s="63">
        <f t="shared" si="7"/>
        <v>0</v>
      </c>
      <c r="Q69" s="60"/>
    </row>
    <row r="70" spans="4:17" ht="20.45" customHeight="1">
      <c r="D70" s="60"/>
      <c r="E70" s="61"/>
      <c r="F70" s="62"/>
      <c r="G70" s="63"/>
      <c r="H70" s="63"/>
      <c r="I70" s="63">
        <f t="shared" si="4"/>
        <v>0</v>
      </c>
      <c r="J70" s="63"/>
      <c r="K70" s="63"/>
      <c r="L70" s="63">
        <f t="shared" si="5"/>
        <v>0</v>
      </c>
      <c r="M70" s="63"/>
      <c r="N70" s="63">
        <f t="shared" si="6"/>
        <v>0</v>
      </c>
      <c r="O70" s="63"/>
      <c r="P70" s="63">
        <f t="shared" si="7"/>
        <v>0</v>
      </c>
      <c r="Q70" s="60"/>
    </row>
    <row r="71" spans="4:17" ht="20.45" customHeight="1">
      <c r="D71" s="60"/>
      <c r="E71" s="61"/>
      <c r="F71" s="62"/>
      <c r="G71" s="63"/>
      <c r="H71" s="63"/>
      <c r="I71" s="63">
        <f t="shared" si="4"/>
        <v>0</v>
      </c>
      <c r="J71" s="63"/>
      <c r="K71" s="63"/>
      <c r="L71" s="63">
        <f t="shared" si="5"/>
        <v>0</v>
      </c>
      <c r="M71" s="63"/>
      <c r="N71" s="63">
        <f t="shared" si="6"/>
        <v>0</v>
      </c>
      <c r="O71" s="63"/>
      <c r="P71" s="63">
        <f t="shared" si="7"/>
        <v>0</v>
      </c>
      <c r="Q71" s="60"/>
    </row>
    <row r="72" spans="4:17" ht="20.45" customHeight="1">
      <c r="D72" s="60"/>
      <c r="E72" s="61"/>
      <c r="F72" s="62"/>
      <c r="G72" s="63"/>
      <c r="H72" s="63"/>
      <c r="I72" s="63">
        <f t="shared" si="4"/>
        <v>0</v>
      </c>
      <c r="J72" s="63"/>
      <c r="K72" s="63"/>
      <c r="L72" s="63">
        <f t="shared" si="5"/>
        <v>0</v>
      </c>
      <c r="M72" s="63"/>
      <c r="N72" s="63">
        <f t="shared" si="6"/>
        <v>0</v>
      </c>
      <c r="O72" s="63"/>
      <c r="P72" s="63">
        <f t="shared" si="7"/>
        <v>0</v>
      </c>
      <c r="Q72" s="60"/>
    </row>
    <row r="73" spans="4:17" ht="20.45" customHeight="1">
      <c r="D73" s="60"/>
      <c r="E73" s="61"/>
      <c r="F73" s="62"/>
      <c r="G73" s="63"/>
      <c r="H73" s="63"/>
      <c r="I73" s="63">
        <f t="shared" si="4"/>
        <v>0</v>
      </c>
      <c r="J73" s="63"/>
      <c r="K73" s="63"/>
      <c r="L73" s="63">
        <f t="shared" si="5"/>
        <v>0</v>
      </c>
      <c r="M73" s="63"/>
      <c r="N73" s="63">
        <f t="shared" si="6"/>
        <v>0</v>
      </c>
      <c r="O73" s="63"/>
      <c r="P73" s="63">
        <f t="shared" si="7"/>
        <v>0</v>
      </c>
      <c r="Q73" s="60"/>
    </row>
    <row r="74" spans="4:17" ht="20.45" customHeight="1">
      <c r="D74" s="60"/>
      <c r="E74" s="61"/>
      <c r="F74" s="62"/>
      <c r="G74" s="63"/>
      <c r="H74" s="63"/>
      <c r="I74" s="63">
        <f t="shared" si="4"/>
        <v>0</v>
      </c>
      <c r="J74" s="63"/>
      <c r="K74" s="63"/>
      <c r="L74" s="63">
        <f t="shared" si="5"/>
        <v>0</v>
      </c>
      <c r="M74" s="63"/>
      <c r="N74" s="63">
        <f t="shared" si="6"/>
        <v>0</v>
      </c>
      <c r="O74" s="63"/>
      <c r="P74" s="63">
        <f t="shared" si="7"/>
        <v>0</v>
      </c>
      <c r="Q74" s="60"/>
    </row>
    <row r="75" spans="4:17" ht="20.45" customHeight="1">
      <c r="D75" s="60"/>
      <c r="E75" s="61"/>
      <c r="F75" s="62"/>
      <c r="G75" s="63"/>
      <c r="H75" s="63"/>
      <c r="I75" s="63">
        <f t="shared" si="4"/>
        <v>0</v>
      </c>
      <c r="J75" s="63"/>
      <c r="K75" s="63"/>
      <c r="L75" s="63">
        <f t="shared" si="5"/>
        <v>0</v>
      </c>
      <c r="M75" s="63"/>
      <c r="N75" s="63">
        <f t="shared" si="6"/>
        <v>0</v>
      </c>
      <c r="O75" s="63"/>
      <c r="P75" s="63">
        <f t="shared" si="7"/>
        <v>0</v>
      </c>
      <c r="Q75" s="60"/>
    </row>
    <row r="76" spans="4:17" ht="20.45" customHeight="1">
      <c r="D76" s="60"/>
      <c r="E76" s="61"/>
      <c r="F76" s="62"/>
      <c r="G76" s="63"/>
      <c r="H76" s="63"/>
      <c r="I76" s="63">
        <f t="shared" si="4"/>
        <v>0</v>
      </c>
      <c r="J76" s="63"/>
      <c r="K76" s="63"/>
      <c r="L76" s="63">
        <f t="shared" si="5"/>
        <v>0</v>
      </c>
      <c r="M76" s="63"/>
      <c r="N76" s="63">
        <f t="shared" si="6"/>
        <v>0</v>
      </c>
      <c r="O76" s="63"/>
      <c r="P76" s="63">
        <f t="shared" si="7"/>
        <v>0</v>
      </c>
      <c r="Q76" s="60"/>
    </row>
    <row r="77" spans="4:17" ht="20.45" customHeight="1">
      <c r="D77" s="60"/>
      <c r="E77" s="61"/>
      <c r="F77" s="62"/>
      <c r="G77" s="63"/>
      <c r="H77" s="63"/>
      <c r="I77" s="63">
        <f t="shared" si="4"/>
        <v>0</v>
      </c>
      <c r="J77" s="63"/>
      <c r="K77" s="63"/>
      <c r="L77" s="63">
        <f t="shared" si="5"/>
        <v>0</v>
      </c>
      <c r="M77" s="63"/>
      <c r="N77" s="63">
        <f t="shared" si="6"/>
        <v>0</v>
      </c>
      <c r="O77" s="63"/>
      <c r="P77" s="63">
        <f t="shared" si="7"/>
        <v>0</v>
      </c>
      <c r="Q77" s="60"/>
    </row>
    <row r="78" spans="4:17" ht="20.45" customHeight="1">
      <c r="D78" s="60"/>
      <c r="E78" s="61"/>
      <c r="F78" s="62"/>
      <c r="G78" s="63"/>
      <c r="H78" s="63"/>
      <c r="I78" s="63">
        <f t="shared" si="4"/>
        <v>0</v>
      </c>
      <c r="J78" s="63"/>
      <c r="K78" s="63"/>
      <c r="L78" s="63">
        <f t="shared" si="5"/>
        <v>0</v>
      </c>
      <c r="M78" s="63"/>
      <c r="N78" s="63">
        <f t="shared" si="6"/>
        <v>0</v>
      </c>
      <c r="O78" s="63"/>
      <c r="P78" s="63">
        <f t="shared" si="7"/>
        <v>0</v>
      </c>
      <c r="Q78" s="60"/>
    </row>
    <row r="79" spans="4:17" ht="20.45" customHeight="1">
      <c r="D79" s="60"/>
      <c r="E79" s="61"/>
      <c r="F79" s="62"/>
      <c r="G79" s="63"/>
      <c r="H79" s="63"/>
      <c r="I79" s="63">
        <f t="shared" si="4"/>
        <v>0</v>
      </c>
      <c r="J79" s="63"/>
      <c r="K79" s="63"/>
      <c r="L79" s="63">
        <f t="shared" si="5"/>
        <v>0</v>
      </c>
      <c r="M79" s="63"/>
      <c r="N79" s="63">
        <f t="shared" si="6"/>
        <v>0</v>
      </c>
      <c r="O79" s="63"/>
      <c r="P79" s="63">
        <f t="shared" si="7"/>
        <v>0</v>
      </c>
      <c r="Q79" s="60"/>
    </row>
    <row r="80" spans="4:17" ht="20.45" customHeight="1">
      <c r="D80" s="60"/>
      <c r="E80" s="61"/>
      <c r="F80" s="62"/>
      <c r="G80" s="63"/>
      <c r="H80" s="63"/>
      <c r="I80" s="63">
        <f t="shared" si="4"/>
        <v>0</v>
      </c>
      <c r="J80" s="63"/>
      <c r="K80" s="63"/>
      <c r="L80" s="63">
        <f t="shared" si="5"/>
        <v>0</v>
      </c>
      <c r="M80" s="63"/>
      <c r="N80" s="63">
        <f t="shared" si="6"/>
        <v>0</v>
      </c>
      <c r="O80" s="63"/>
      <c r="P80" s="63">
        <f t="shared" si="7"/>
        <v>0</v>
      </c>
      <c r="Q80" s="60"/>
    </row>
    <row r="81" spans="2:17" ht="20.45" customHeight="1">
      <c r="B81" s="56" t="s">
        <v>1068</v>
      </c>
      <c r="C81" s="56" t="s">
        <v>1070</v>
      </c>
      <c r="D81" s="60" t="s">
        <v>1029</v>
      </c>
      <c r="E81" s="61"/>
      <c r="F81" s="62"/>
      <c r="G81" s="63"/>
      <c r="H81" s="63"/>
      <c r="I81" s="63">
        <f>TRUNC(SUM(I56:I80))</f>
        <v>0</v>
      </c>
      <c r="J81" s="63"/>
      <c r="K81" s="63"/>
      <c r="L81" s="63">
        <f>TRUNC(SUM(L56:L80))</f>
        <v>0</v>
      </c>
      <c r="M81" s="63"/>
      <c r="N81" s="63">
        <f>TRUNC(SUM(N56:N80))</f>
        <v>0</v>
      </c>
      <c r="O81" s="63"/>
      <c r="P81" s="63">
        <f>TRUNC(SUM(P56:P80))</f>
        <v>0</v>
      </c>
      <c r="Q81" s="60"/>
    </row>
    <row r="82" spans="2:17" ht="20.45" customHeight="1">
      <c r="B82" s="56" t="s">
        <v>63</v>
      </c>
      <c r="D82" s="338" t="s">
        <v>1072</v>
      </c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40"/>
    </row>
    <row r="83" spans="2:17" ht="20.45" customHeight="1">
      <c r="B83" s="56" t="s">
        <v>1060</v>
      </c>
      <c r="D83" s="60" t="s">
        <v>787</v>
      </c>
      <c r="E83" s="61"/>
      <c r="F83" s="62" t="s">
        <v>61</v>
      </c>
      <c r="G83" s="63">
        <v>1</v>
      </c>
      <c r="H83" s="63"/>
      <c r="I83" s="63"/>
      <c r="J83" s="63"/>
      <c r="K83" s="63"/>
      <c r="L83" s="63"/>
      <c r="M83" s="63"/>
      <c r="N83" s="63"/>
      <c r="O83" s="63"/>
      <c r="P83" s="63"/>
      <c r="Q83" s="60"/>
    </row>
    <row r="84" spans="2:17" ht="20.45" customHeight="1">
      <c r="B84" s="56" t="s">
        <v>1063</v>
      </c>
      <c r="D84" s="60" t="s">
        <v>788</v>
      </c>
      <c r="E84" s="61"/>
      <c r="F84" s="62" t="s">
        <v>61</v>
      </c>
      <c r="G84" s="63">
        <v>1</v>
      </c>
      <c r="H84" s="63"/>
      <c r="I84" s="63"/>
      <c r="J84" s="63"/>
      <c r="K84" s="63"/>
      <c r="L84" s="63"/>
      <c r="M84" s="63"/>
      <c r="N84" s="63"/>
      <c r="O84" s="63"/>
      <c r="P84" s="63"/>
      <c r="Q84" s="60"/>
    </row>
    <row r="85" spans="2:17" ht="20.45" customHeight="1">
      <c r="B85" s="56" t="s">
        <v>1065</v>
      </c>
      <c r="D85" s="60" t="s">
        <v>789</v>
      </c>
      <c r="E85" s="61"/>
      <c r="F85" s="62" t="s">
        <v>61</v>
      </c>
      <c r="G85" s="63">
        <v>1</v>
      </c>
      <c r="H85" s="63"/>
      <c r="I85" s="63"/>
      <c r="J85" s="63"/>
      <c r="K85" s="63"/>
      <c r="L85" s="63"/>
      <c r="M85" s="63"/>
      <c r="N85" s="63"/>
      <c r="O85" s="63"/>
      <c r="P85" s="63"/>
      <c r="Q85" s="60"/>
    </row>
    <row r="86" spans="2:17" ht="20.45" customHeight="1">
      <c r="D86" s="60"/>
      <c r="E86" s="61"/>
      <c r="F86" s="62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0"/>
    </row>
    <row r="87" spans="2:17" ht="20.45" customHeight="1">
      <c r="D87" s="60"/>
      <c r="E87" s="61"/>
      <c r="F87" s="62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0"/>
    </row>
    <row r="88" spans="2:17" ht="20.45" customHeight="1">
      <c r="D88" s="60"/>
      <c r="E88" s="61"/>
      <c r="F88" s="62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0"/>
    </row>
    <row r="89" spans="2:17" ht="20.45" customHeight="1">
      <c r="D89" s="60"/>
      <c r="E89" s="61"/>
      <c r="F89" s="62"/>
      <c r="G89" s="63"/>
      <c r="H89" s="63"/>
      <c r="I89" s="63">
        <f t="shared" ref="I83:I106" si="8">G89*H89</f>
        <v>0</v>
      </c>
      <c r="J89" s="63"/>
      <c r="K89" s="63"/>
      <c r="L89" s="63">
        <f t="shared" ref="L83:L106" si="9">G89*K89</f>
        <v>0</v>
      </c>
      <c r="M89" s="63"/>
      <c r="N89" s="63">
        <f t="shared" ref="N83:N106" si="10">G89*M89</f>
        <v>0</v>
      </c>
      <c r="O89" s="63"/>
      <c r="P89" s="63">
        <f t="shared" ref="P83:P106" si="11">SUM(I89,L89,N89)</f>
        <v>0</v>
      </c>
      <c r="Q89" s="60"/>
    </row>
    <row r="90" spans="2:17" ht="20.45" customHeight="1">
      <c r="D90" s="60"/>
      <c r="E90" s="61"/>
      <c r="F90" s="62"/>
      <c r="G90" s="63"/>
      <c r="H90" s="63"/>
      <c r="I90" s="63">
        <f t="shared" si="8"/>
        <v>0</v>
      </c>
      <c r="J90" s="63"/>
      <c r="K90" s="63"/>
      <c r="L90" s="63">
        <f t="shared" si="9"/>
        <v>0</v>
      </c>
      <c r="M90" s="63"/>
      <c r="N90" s="63">
        <f t="shared" si="10"/>
        <v>0</v>
      </c>
      <c r="O90" s="63"/>
      <c r="P90" s="63">
        <f t="shared" si="11"/>
        <v>0</v>
      </c>
      <c r="Q90" s="60"/>
    </row>
    <row r="91" spans="2:17" ht="20.45" customHeight="1">
      <c r="D91" s="60"/>
      <c r="E91" s="61"/>
      <c r="F91" s="62"/>
      <c r="G91" s="63"/>
      <c r="H91" s="63"/>
      <c r="I91" s="63">
        <f t="shared" si="8"/>
        <v>0</v>
      </c>
      <c r="J91" s="63"/>
      <c r="K91" s="63"/>
      <c r="L91" s="63">
        <f t="shared" si="9"/>
        <v>0</v>
      </c>
      <c r="M91" s="63"/>
      <c r="N91" s="63">
        <f t="shared" si="10"/>
        <v>0</v>
      </c>
      <c r="O91" s="63"/>
      <c r="P91" s="63">
        <f t="shared" si="11"/>
        <v>0</v>
      </c>
      <c r="Q91" s="60"/>
    </row>
    <row r="92" spans="2:17" ht="20.45" customHeight="1">
      <c r="D92" s="60"/>
      <c r="E92" s="61"/>
      <c r="F92" s="62"/>
      <c r="G92" s="63"/>
      <c r="H92" s="63"/>
      <c r="I92" s="63">
        <f t="shared" si="8"/>
        <v>0</v>
      </c>
      <c r="J92" s="63"/>
      <c r="K92" s="63"/>
      <c r="L92" s="63">
        <f t="shared" si="9"/>
        <v>0</v>
      </c>
      <c r="M92" s="63"/>
      <c r="N92" s="63">
        <f t="shared" si="10"/>
        <v>0</v>
      </c>
      <c r="O92" s="63"/>
      <c r="P92" s="63">
        <f t="shared" si="11"/>
        <v>0</v>
      </c>
      <c r="Q92" s="60"/>
    </row>
    <row r="93" spans="2:17" ht="20.45" customHeight="1">
      <c r="D93" s="60"/>
      <c r="E93" s="61"/>
      <c r="F93" s="62"/>
      <c r="G93" s="63"/>
      <c r="H93" s="63"/>
      <c r="I93" s="63">
        <f t="shared" si="8"/>
        <v>0</v>
      </c>
      <c r="J93" s="63"/>
      <c r="K93" s="63"/>
      <c r="L93" s="63">
        <f t="shared" si="9"/>
        <v>0</v>
      </c>
      <c r="M93" s="63"/>
      <c r="N93" s="63">
        <f t="shared" si="10"/>
        <v>0</v>
      </c>
      <c r="O93" s="63"/>
      <c r="P93" s="63">
        <f t="shared" si="11"/>
        <v>0</v>
      </c>
      <c r="Q93" s="60"/>
    </row>
    <row r="94" spans="2:17" ht="20.45" customHeight="1">
      <c r="D94" s="60"/>
      <c r="E94" s="61"/>
      <c r="F94" s="62"/>
      <c r="G94" s="63"/>
      <c r="H94" s="63"/>
      <c r="I94" s="63">
        <f t="shared" si="8"/>
        <v>0</v>
      </c>
      <c r="J94" s="63"/>
      <c r="K94" s="63"/>
      <c r="L94" s="63">
        <f t="shared" si="9"/>
        <v>0</v>
      </c>
      <c r="M94" s="63"/>
      <c r="N94" s="63">
        <f t="shared" si="10"/>
        <v>0</v>
      </c>
      <c r="O94" s="63"/>
      <c r="P94" s="63">
        <f t="shared" si="11"/>
        <v>0</v>
      </c>
      <c r="Q94" s="60"/>
    </row>
    <row r="95" spans="2:17" ht="20.45" customHeight="1">
      <c r="D95" s="60"/>
      <c r="E95" s="61"/>
      <c r="F95" s="62"/>
      <c r="G95" s="63"/>
      <c r="H95" s="63"/>
      <c r="I95" s="63">
        <f t="shared" si="8"/>
        <v>0</v>
      </c>
      <c r="J95" s="63"/>
      <c r="K95" s="63"/>
      <c r="L95" s="63">
        <f t="shared" si="9"/>
        <v>0</v>
      </c>
      <c r="M95" s="63"/>
      <c r="N95" s="63">
        <f t="shared" si="10"/>
        <v>0</v>
      </c>
      <c r="O95" s="63"/>
      <c r="P95" s="63">
        <f t="shared" si="11"/>
        <v>0</v>
      </c>
      <c r="Q95" s="60"/>
    </row>
    <row r="96" spans="2:17" ht="20.45" customHeight="1">
      <c r="D96" s="60"/>
      <c r="E96" s="61"/>
      <c r="F96" s="62"/>
      <c r="G96" s="63"/>
      <c r="H96" s="63"/>
      <c r="I96" s="63">
        <f t="shared" si="8"/>
        <v>0</v>
      </c>
      <c r="J96" s="63"/>
      <c r="K96" s="63"/>
      <c r="L96" s="63">
        <f t="shared" si="9"/>
        <v>0</v>
      </c>
      <c r="M96" s="63"/>
      <c r="N96" s="63">
        <f t="shared" si="10"/>
        <v>0</v>
      </c>
      <c r="O96" s="63"/>
      <c r="P96" s="63">
        <f t="shared" si="11"/>
        <v>0</v>
      </c>
      <c r="Q96" s="60"/>
    </row>
    <row r="97" spans="2:17" ht="20.45" customHeight="1">
      <c r="D97" s="60"/>
      <c r="E97" s="61"/>
      <c r="F97" s="62"/>
      <c r="G97" s="63"/>
      <c r="H97" s="63"/>
      <c r="I97" s="63">
        <f t="shared" si="8"/>
        <v>0</v>
      </c>
      <c r="J97" s="63"/>
      <c r="K97" s="63"/>
      <c r="L97" s="63">
        <f t="shared" si="9"/>
        <v>0</v>
      </c>
      <c r="M97" s="63"/>
      <c r="N97" s="63">
        <f t="shared" si="10"/>
        <v>0</v>
      </c>
      <c r="O97" s="63"/>
      <c r="P97" s="63">
        <f t="shared" si="11"/>
        <v>0</v>
      </c>
      <c r="Q97" s="60"/>
    </row>
    <row r="98" spans="2:17" ht="20.45" customHeight="1">
      <c r="D98" s="60"/>
      <c r="E98" s="61"/>
      <c r="F98" s="62"/>
      <c r="G98" s="63"/>
      <c r="H98" s="63"/>
      <c r="I98" s="63">
        <f t="shared" si="8"/>
        <v>0</v>
      </c>
      <c r="J98" s="63"/>
      <c r="K98" s="63"/>
      <c r="L98" s="63">
        <f t="shared" si="9"/>
        <v>0</v>
      </c>
      <c r="M98" s="63"/>
      <c r="N98" s="63">
        <f t="shared" si="10"/>
        <v>0</v>
      </c>
      <c r="O98" s="63"/>
      <c r="P98" s="63">
        <f t="shared" si="11"/>
        <v>0</v>
      </c>
      <c r="Q98" s="60"/>
    </row>
    <row r="99" spans="2:17" ht="20.45" customHeight="1">
      <c r="D99" s="60"/>
      <c r="E99" s="61"/>
      <c r="F99" s="62"/>
      <c r="G99" s="63"/>
      <c r="H99" s="63"/>
      <c r="I99" s="63">
        <f t="shared" si="8"/>
        <v>0</v>
      </c>
      <c r="J99" s="63"/>
      <c r="K99" s="63"/>
      <c r="L99" s="63">
        <f t="shared" si="9"/>
        <v>0</v>
      </c>
      <c r="M99" s="63"/>
      <c r="N99" s="63">
        <f t="shared" si="10"/>
        <v>0</v>
      </c>
      <c r="O99" s="63"/>
      <c r="P99" s="63">
        <f t="shared" si="11"/>
        <v>0</v>
      </c>
      <c r="Q99" s="60"/>
    </row>
    <row r="100" spans="2:17" ht="20.45" customHeight="1">
      <c r="D100" s="60"/>
      <c r="E100" s="61"/>
      <c r="F100" s="62"/>
      <c r="G100" s="63"/>
      <c r="H100" s="63"/>
      <c r="I100" s="63">
        <f t="shared" si="8"/>
        <v>0</v>
      </c>
      <c r="J100" s="63"/>
      <c r="K100" s="63"/>
      <c r="L100" s="63">
        <f t="shared" si="9"/>
        <v>0</v>
      </c>
      <c r="M100" s="63"/>
      <c r="N100" s="63">
        <f t="shared" si="10"/>
        <v>0</v>
      </c>
      <c r="O100" s="63"/>
      <c r="P100" s="63">
        <f t="shared" si="11"/>
        <v>0</v>
      </c>
      <c r="Q100" s="60"/>
    </row>
    <row r="101" spans="2:17" ht="20.45" customHeight="1">
      <c r="D101" s="60"/>
      <c r="E101" s="61"/>
      <c r="F101" s="62"/>
      <c r="G101" s="63"/>
      <c r="H101" s="63"/>
      <c r="I101" s="63">
        <f t="shared" si="8"/>
        <v>0</v>
      </c>
      <c r="J101" s="63"/>
      <c r="K101" s="63"/>
      <c r="L101" s="63">
        <f t="shared" si="9"/>
        <v>0</v>
      </c>
      <c r="M101" s="63"/>
      <c r="N101" s="63">
        <f t="shared" si="10"/>
        <v>0</v>
      </c>
      <c r="O101" s="63"/>
      <c r="P101" s="63">
        <f t="shared" si="11"/>
        <v>0</v>
      </c>
      <c r="Q101" s="60"/>
    </row>
    <row r="102" spans="2:17" ht="20.45" customHeight="1">
      <c r="D102" s="60"/>
      <c r="E102" s="61"/>
      <c r="F102" s="62"/>
      <c r="G102" s="63"/>
      <c r="H102" s="63"/>
      <c r="I102" s="63">
        <f t="shared" si="8"/>
        <v>0</v>
      </c>
      <c r="J102" s="63"/>
      <c r="K102" s="63"/>
      <c r="L102" s="63">
        <f t="shared" si="9"/>
        <v>0</v>
      </c>
      <c r="M102" s="63"/>
      <c r="N102" s="63">
        <f t="shared" si="10"/>
        <v>0</v>
      </c>
      <c r="O102" s="63"/>
      <c r="P102" s="63">
        <f t="shared" si="11"/>
        <v>0</v>
      </c>
      <c r="Q102" s="60"/>
    </row>
    <row r="103" spans="2:17" ht="20.45" customHeight="1">
      <c r="D103" s="60"/>
      <c r="E103" s="61"/>
      <c r="F103" s="62"/>
      <c r="G103" s="63"/>
      <c r="H103" s="63"/>
      <c r="I103" s="63">
        <f t="shared" si="8"/>
        <v>0</v>
      </c>
      <c r="J103" s="63"/>
      <c r="K103" s="63"/>
      <c r="L103" s="63">
        <f t="shared" si="9"/>
        <v>0</v>
      </c>
      <c r="M103" s="63"/>
      <c r="N103" s="63">
        <f t="shared" si="10"/>
        <v>0</v>
      </c>
      <c r="O103" s="63"/>
      <c r="P103" s="63">
        <f t="shared" si="11"/>
        <v>0</v>
      </c>
      <c r="Q103" s="60"/>
    </row>
    <row r="104" spans="2:17" ht="20.45" customHeight="1">
      <c r="D104" s="60"/>
      <c r="E104" s="61"/>
      <c r="F104" s="62"/>
      <c r="G104" s="63"/>
      <c r="H104" s="63"/>
      <c r="I104" s="63">
        <f t="shared" si="8"/>
        <v>0</v>
      </c>
      <c r="J104" s="63"/>
      <c r="K104" s="63"/>
      <c r="L104" s="63">
        <f t="shared" si="9"/>
        <v>0</v>
      </c>
      <c r="M104" s="63"/>
      <c r="N104" s="63">
        <f t="shared" si="10"/>
        <v>0</v>
      </c>
      <c r="O104" s="63"/>
      <c r="P104" s="63">
        <f t="shared" si="11"/>
        <v>0</v>
      </c>
      <c r="Q104" s="60"/>
    </row>
    <row r="105" spans="2:17" ht="20.45" customHeight="1">
      <c r="D105" s="60"/>
      <c r="E105" s="61"/>
      <c r="F105" s="62"/>
      <c r="G105" s="63"/>
      <c r="H105" s="63"/>
      <c r="I105" s="63">
        <f t="shared" si="8"/>
        <v>0</v>
      </c>
      <c r="J105" s="63"/>
      <c r="K105" s="63"/>
      <c r="L105" s="63">
        <f t="shared" si="9"/>
        <v>0</v>
      </c>
      <c r="M105" s="63"/>
      <c r="N105" s="63">
        <f t="shared" si="10"/>
        <v>0</v>
      </c>
      <c r="O105" s="63"/>
      <c r="P105" s="63">
        <f t="shared" si="11"/>
        <v>0</v>
      </c>
      <c r="Q105" s="60"/>
    </row>
    <row r="106" spans="2:17" ht="20.45" customHeight="1">
      <c r="D106" s="60"/>
      <c r="E106" s="61"/>
      <c r="F106" s="62"/>
      <c r="G106" s="63"/>
      <c r="H106" s="63"/>
      <c r="I106" s="63">
        <f t="shared" si="8"/>
        <v>0</v>
      </c>
      <c r="J106" s="63"/>
      <c r="K106" s="63"/>
      <c r="L106" s="63">
        <f t="shared" si="9"/>
        <v>0</v>
      </c>
      <c r="M106" s="63"/>
      <c r="N106" s="63">
        <f t="shared" si="10"/>
        <v>0</v>
      </c>
      <c r="O106" s="63"/>
      <c r="P106" s="63">
        <f t="shared" si="11"/>
        <v>0</v>
      </c>
      <c r="Q106" s="60"/>
    </row>
    <row r="107" spans="2:17" ht="20.45" customHeight="1">
      <c r="B107" s="56" t="s">
        <v>1071</v>
      </c>
      <c r="C107" s="56" t="s">
        <v>1070</v>
      </c>
      <c r="D107" s="60" t="s">
        <v>1029</v>
      </c>
      <c r="E107" s="61"/>
      <c r="F107" s="62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0"/>
    </row>
  </sheetData>
  <mergeCells count="17"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D4:Q4"/>
    <mergeCell ref="D30:Q30"/>
    <mergeCell ref="D56:Q56"/>
    <mergeCell ref="D82:Q82"/>
    <mergeCell ref="M2:N2"/>
    <mergeCell ref="P2:P3"/>
    <mergeCell ref="Q2:Q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07D6-6BDD-4C1E-B6D9-BA173050DACD}">
  <sheetPr>
    <tabColor rgb="FF002060"/>
  </sheetPr>
  <dimension ref="A1:AE341"/>
  <sheetViews>
    <sheetView view="pageBreakPreview" topLeftCell="D1" zoomScale="85" zoomScaleNormal="100" zoomScaleSheetLayoutView="85" workbookViewId="0">
      <pane ySplit="3" topLeftCell="A4" activePane="bottomLeft" state="frozen"/>
      <selection activeCell="N26" sqref="N26"/>
      <selection pane="bottomLeft" activeCell="D1" sqref="D1:Q1"/>
    </sheetView>
  </sheetViews>
  <sheetFormatPr defaultRowHeight="23.1" customHeight="1"/>
  <cols>
    <col min="1" max="1" width="12.109375" style="56" hidden="1" customWidth="1"/>
    <col min="2" max="2" width="17.44140625" style="56" hidden="1" customWidth="1"/>
    <col min="3" max="3" width="20.6640625" style="56" hidden="1" customWidth="1"/>
    <col min="4" max="4" width="24.33203125" style="56" customWidth="1"/>
    <col min="5" max="5" width="25.33203125" style="56" customWidth="1"/>
    <col min="6" max="6" width="4.21875" style="64" customWidth="1"/>
    <col min="7" max="7" width="10" style="55" customWidth="1"/>
    <col min="8" max="8" width="13" style="65" customWidth="1"/>
    <col min="9" max="9" width="13.21875" style="65" customWidth="1"/>
    <col min="10" max="10" width="5.5546875" style="65" hidden="1" customWidth="1"/>
    <col min="11" max="11" width="10.44140625" style="65" customWidth="1"/>
    <col min="12" max="12" width="11.77734375" style="65" customWidth="1"/>
    <col min="13" max="13" width="8.44140625" style="65" customWidth="1"/>
    <col min="14" max="14" width="9.109375" style="65" customWidth="1"/>
    <col min="15" max="15" width="6" style="65" hidden="1" customWidth="1"/>
    <col min="16" max="16" width="13" style="65" customWidth="1"/>
    <col min="17" max="17" width="11.109375" style="67" customWidth="1"/>
    <col min="18" max="18" width="8.88671875" style="55"/>
    <col min="19" max="19" width="9.44140625" style="55" bestFit="1" customWidth="1"/>
    <col min="20" max="26" width="8.88671875" style="55"/>
    <col min="27" max="31" width="11.77734375" style="65" customWidth="1"/>
    <col min="32" max="16384" width="8.88671875" style="55"/>
  </cols>
  <sheetData>
    <row r="1" spans="1:31" ht="23.1" customHeight="1">
      <c r="A1" s="56" t="s">
        <v>62</v>
      </c>
      <c r="B1" s="56" t="s">
        <v>1066</v>
      </c>
      <c r="C1" s="56" t="s">
        <v>779</v>
      </c>
      <c r="D1" s="350" t="s">
        <v>60</v>
      </c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W1" s="349"/>
      <c r="X1" s="349"/>
      <c r="Y1" s="349"/>
      <c r="Z1" s="64"/>
      <c r="AA1" s="64"/>
      <c r="AB1" s="64"/>
      <c r="AC1" s="64"/>
      <c r="AD1" s="64"/>
      <c r="AE1" s="64"/>
    </row>
    <row r="2" spans="1:31" s="58" customFormat="1" ht="23.1" customHeight="1">
      <c r="A2" s="346" t="s">
        <v>1</v>
      </c>
      <c r="B2" s="346" t="s">
        <v>2</v>
      </c>
      <c r="C2" s="346" t="s">
        <v>7</v>
      </c>
      <c r="D2" s="343" t="s">
        <v>27</v>
      </c>
      <c r="E2" s="343" t="s">
        <v>28</v>
      </c>
      <c r="F2" s="347" t="s">
        <v>4</v>
      </c>
      <c r="G2" s="347" t="s">
        <v>5</v>
      </c>
      <c r="H2" s="341" t="s">
        <v>22</v>
      </c>
      <c r="I2" s="341"/>
      <c r="J2" s="341" t="s">
        <v>23</v>
      </c>
      <c r="K2" s="341"/>
      <c r="L2" s="341"/>
      <c r="M2" s="341" t="s">
        <v>24</v>
      </c>
      <c r="N2" s="341"/>
      <c r="O2" s="57"/>
      <c r="P2" s="341" t="s">
        <v>6</v>
      </c>
      <c r="Q2" s="343" t="s">
        <v>25</v>
      </c>
      <c r="AA2" s="68"/>
      <c r="AB2" s="68"/>
      <c r="AC2" s="68"/>
      <c r="AD2" s="68"/>
      <c r="AE2" s="68"/>
    </row>
    <row r="3" spans="1:31" s="58" customFormat="1" ht="23.1" customHeight="1">
      <c r="A3" s="346"/>
      <c r="B3" s="346"/>
      <c r="C3" s="346"/>
      <c r="D3" s="344"/>
      <c r="E3" s="344"/>
      <c r="F3" s="348"/>
      <c r="G3" s="348"/>
      <c r="H3" s="59" t="s">
        <v>26</v>
      </c>
      <c r="I3" s="59" t="s">
        <v>19</v>
      </c>
      <c r="J3" s="59" t="s">
        <v>5</v>
      </c>
      <c r="K3" s="59" t="s">
        <v>26</v>
      </c>
      <c r="L3" s="59" t="s">
        <v>19</v>
      </c>
      <c r="M3" s="59" t="s">
        <v>26</v>
      </c>
      <c r="N3" s="59" t="s">
        <v>19</v>
      </c>
      <c r="O3" s="59" t="s">
        <v>26</v>
      </c>
      <c r="P3" s="342"/>
      <c r="Q3" s="344"/>
      <c r="W3" s="55"/>
      <c r="X3" s="55"/>
      <c r="Y3" s="55"/>
      <c r="Z3" s="55"/>
      <c r="AA3" s="65"/>
      <c r="AB3" s="65"/>
      <c r="AC3" s="65"/>
      <c r="AD3" s="65"/>
      <c r="AE3" s="65"/>
    </row>
    <row r="4" spans="1:31" ht="23.1" customHeight="1">
      <c r="B4" s="56" t="s">
        <v>63</v>
      </c>
      <c r="D4" s="338" t="s">
        <v>65</v>
      </c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40"/>
    </row>
    <row r="5" spans="1:31" ht="23.1" customHeight="1">
      <c r="A5" s="56" t="s">
        <v>74</v>
      </c>
      <c r="B5" s="56" t="s">
        <v>1038</v>
      </c>
      <c r="C5" s="56" t="s">
        <v>796</v>
      </c>
      <c r="D5" s="60" t="s">
        <v>75</v>
      </c>
      <c r="E5" s="60" t="s">
        <v>76</v>
      </c>
      <c r="F5" s="62" t="s">
        <v>648</v>
      </c>
      <c r="G5" s="61">
        <v>453</v>
      </c>
      <c r="H5" s="63"/>
      <c r="I5" s="69"/>
      <c r="J5" s="63"/>
      <c r="K5" s="63"/>
      <c r="L5" s="69"/>
      <c r="M5" s="63"/>
      <c r="N5" s="69"/>
      <c r="O5" s="63"/>
      <c r="P5" s="63"/>
      <c r="Q5" s="66"/>
    </row>
    <row r="6" spans="1:31" s="244" customFormat="1" ht="23.1" customHeight="1">
      <c r="A6" s="239" t="s">
        <v>1049</v>
      </c>
      <c r="B6" s="239" t="s">
        <v>1038</v>
      </c>
      <c r="C6" s="239" t="s">
        <v>1050</v>
      </c>
      <c r="D6" s="240" t="s">
        <v>1051</v>
      </c>
      <c r="E6" s="240" t="s">
        <v>1052</v>
      </c>
      <c r="F6" s="241" t="s">
        <v>61</v>
      </c>
      <c r="G6" s="242"/>
      <c r="H6" s="243"/>
      <c r="I6" s="243"/>
      <c r="J6" s="243"/>
      <c r="K6" s="243"/>
      <c r="L6" s="243"/>
      <c r="M6" s="243"/>
      <c r="N6" s="243"/>
      <c r="O6" s="243"/>
      <c r="P6" s="243"/>
      <c r="Q6" s="245"/>
      <c r="R6" s="244" t="s">
        <v>1215</v>
      </c>
      <c r="AA6" s="246"/>
      <c r="AB6" s="246"/>
      <c r="AC6" s="246"/>
      <c r="AD6" s="246"/>
      <c r="AE6" s="246"/>
    </row>
    <row r="7" spans="1:31" ht="23.1" customHeight="1">
      <c r="A7" s="56" t="s">
        <v>101</v>
      </c>
      <c r="B7" s="56" t="s">
        <v>1038</v>
      </c>
      <c r="C7" s="56" t="s">
        <v>801</v>
      </c>
      <c r="D7" s="60" t="s">
        <v>102</v>
      </c>
      <c r="E7" s="60" t="s">
        <v>103</v>
      </c>
      <c r="F7" s="62" t="s">
        <v>104</v>
      </c>
      <c r="G7" s="61">
        <v>4</v>
      </c>
      <c r="H7" s="63"/>
      <c r="I7" s="63"/>
      <c r="J7" s="63"/>
      <c r="K7" s="63"/>
      <c r="L7" s="63"/>
      <c r="M7" s="63"/>
      <c r="N7" s="63"/>
      <c r="O7" s="63"/>
      <c r="P7" s="63"/>
      <c r="Q7" s="66"/>
    </row>
    <row r="8" spans="1:31" ht="23.1" customHeight="1">
      <c r="A8" s="56" t="s">
        <v>68</v>
      </c>
      <c r="B8" s="56" t="s">
        <v>1038</v>
      </c>
      <c r="C8" s="56" t="s">
        <v>859</v>
      </c>
      <c r="D8" s="60" t="s">
        <v>69</v>
      </c>
      <c r="E8" s="60" t="s">
        <v>70</v>
      </c>
      <c r="F8" s="62" t="s">
        <v>648</v>
      </c>
      <c r="G8" s="61">
        <v>1024</v>
      </c>
      <c r="H8" s="63"/>
      <c r="I8" s="63"/>
      <c r="J8" s="63"/>
      <c r="K8" s="63"/>
      <c r="L8" s="63"/>
      <c r="M8" s="63"/>
      <c r="N8" s="63"/>
      <c r="O8" s="63"/>
      <c r="P8" s="63"/>
      <c r="Q8" s="66"/>
    </row>
    <row r="9" spans="1:31" ht="23.1" customHeight="1">
      <c r="A9" s="56" t="s">
        <v>84</v>
      </c>
      <c r="B9" s="56" t="s">
        <v>1038</v>
      </c>
      <c r="C9" s="56" t="s">
        <v>895</v>
      </c>
      <c r="D9" s="60" t="s">
        <v>85</v>
      </c>
      <c r="E9" s="60" t="s">
        <v>86</v>
      </c>
      <c r="F9" s="62" t="s">
        <v>87</v>
      </c>
      <c r="G9" s="61">
        <v>8</v>
      </c>
      <c r="H9" s="63"/>
      <c r="I9" s="63"/>
      <c r="J9" s="63"/>
      <c r="K9" s="63"/>
      <c r="L9" s="63"/>
      <c r="M9" s="63"/>
      <c r="N9" s="63"/>
      <c r="O9" s="63"/>
      <c r="P9" s="63"/>
      <c r="Q9" s="66"/>
    </row>
    <row r="10" spans="1:31" ht="23.1" customHeight="1">
      <c r="A10" s="56" t="s">
        <v>97</v>
      </c>
      <c r="B10" s="56" t="s">
        <v>1038</v>
      </c>
      <c r="C10" s="56" t="s">
        <v>1018</v>
      </c>
      <c r="D10" s="60" t="s">
        <v>98</v>
      </c>
      <c r="E10" s="60" t="s">
        <v>99</v>
      </c>
      <c r="F10" s="62" t="s">
        <v>61</v>
      </c>
      <c r="G10" s="61">
        <v>1</v>
      </c>
      <c r="H10" s="63"/>
      <c r="I10" s="63"/>
      <c r="J10" s="63"/>
      <c r="K10" s="63"/>
      <c r="L10" s="63"/>
      <c r="M10" s="63"/>
      <c r="N10" s="63"/>
      <c r="O10" s="63"/>
      <c r="P10" s="63"/>
      <c r="Q10" s="66" t="s">
        <v>1019</v>
      </c>
    </row>
    <row r="11" spans="1:31" ht="23.1" customHeight="1">
      <c r="A11" s="56" t="s">
        <v>80</v>
      </c>
      <c r="B11" s="56" t="s">
        <v>1038</v>
      </c>
      <c r="C11" s="56" t="s">
        <v>919</v>
      </c>
      <c r="D11" s="60" t="s">
        <v>81</v>
      </c>
      <c r="E11" s="60" t="s">
        <v>82</v>
      </c>
      <c r="F11" s="62" t="s">
        <v>648</v>
      </c>
      <c r="G11" s="61">
        <v>976</v>
      </c>
      <c r="H11" s="63"/>
      <c r="I11" s="63"/>
      <c r="J11" s="63"/>
      <c r="K11" s="63"/>
      <c r="L11" s="63"/>
      <c r="M11" s="63"/>
      <c r="N11" s="63"/>
      <c r="O11" s="63"/>
      <c r="P11" s="63"/>
      <c r="Q11" s="66"/>
    </row>
    <row r="12" spans="1:31" ht="23.1" customHeight="1">
      <c r="A12" s="56" t="s">
        <v>94</v>
      </c>
      <c r="B12" s="56" t="s">
        <v>1038</v>
      </c>
      <c r="C12" s="56" t="s">
        <v>920</v>
      </c>
      <c r="D12" s="60" t="s">
        <v>95</v>
      </c>
      <c r="E12" s="60" t="s">
        <v>91</v>
      </c>
      <c r="F12" s="62" t="s">
        <v>92</v>
      </c>
      <c r="G12" s="61">
        <v>1</v>
      </c>
      <c r="H12" s="63"/>
      <c r="I12" s="63"/>
      <c r="J12" s="63"/>
      <c r="K12" s="63"/>
      <c r="L12" s="63"/>
      <c r="M12" s="63"/>
      <c r="N12" s="63"/>
      <c r="O12" s="63"/>
      <c r="P12" s="63"/>
      <c r="Q12" s="66" t="s">
        <v>1053</v>
      </c>
    </row>
    <row r="13" spans="1:31" ht="23.1" customHeight="1">
      <c r="A13" s="56" t="s">
        <v>89</v>
      </c>
      <c r="B13" s="56" t="s">
        <v>1038</v>
      </c>
      <c r="C13" s="56" t="s">
        <v>921</v>
      </c>
      <c r="D13" s="60" t="s">
        <v>90</v>
      </c>
      <c r="E13" s="60" t="s">
        <v>91</v>
      </c>
      <c r="F13" s="62" t="s">
        <v>92</v>
      </c>
      <c r="G13" s="61">
        <v>1</v>
      </c>
      <c r="H13" s="63"/>
      <c r="I13" s="63"/>
      <c r="J13" s="63"/>
      <c r="K13" s="63"/>
      <c r="L13" s="63"/>
      <c r="M13" s="63"/>
      <c r="N13" s="63"/>
      <c r="O13" s="63"/>
      <c r="P13" s="63"/>
      <c r="Q13" s="66"/>
      <c r="R13" s="238"/>
      <c r="S13" s="238"/>
      <c r="T13" s="238"/>
      <c r="U13" s="238"/>
      <c r="V13" s="238"/>
      <c r="W13" s="238"/>
    </row>
    <row r="14" spans="1:31" ht="23.1" customHeight="1">
      <c r="A14" s="56" t="s">
        <v>122</v>
      </c>
      <c r="B14" s="56" t="s">
        <v>1038</v>
      </c>
      <c r="C14" s="56" t="s">
        <v>1054</v>
      </c>
      <c r="D14" s="60" t="s">
        <v>123</v>
      </c>
      <c r="E14" s="60" t="s">
        <v>124</v>
      </c>
      <c r="F14" s="62" t="s">
        <v>125</v>
      </c>
      <c r="G14" s="61">
        <v>1</v>
      </c>
      <c r="H14" s="63"/>
      <c r="I14" s="63"/>
      <c r="J14" s="63"/>
      <c r="K14" s="63"/>
      <c r="L14" s="63"/>
      <c r="M14" s="63"/>
      <c r="N14" s="63"/>
      <c r="O14" s="63"/>
      <c r="P14" s="63"/>
      <c r="Q14" s="66" t="s">
        <v>1141</v>
      </c>
      <c r="R14" s="238"/>
      <c r="S14" s="238"/>
      <c r="T14" s="238"/>
      <c r="U14" s="238"/>
      <c r="V14" s="238"/>
      <c r="W14" s="238"/>
    </row>
    <row r="15" spans="1:31" ht="23.1" customHeight="1">
      <c r="A15" s="56" t="s">
        <v>127</v>
      </c>
      <c r="B15" s="56" t="s">
        <v>1038</v>
      </c>
      <c r="C15" s="56" t="s">
        <v>1055</v>
      </c>
      <c r="D15" s="60" t="s">
        <v>1148</v>
      </c>
      <c r="E15" s="60" t="s">
        <v>1149</v>
      </c>
      <c r="F15" s="62" t="s">
        <v>648</v>
      </c>
      <c r="G15" s="61">
        <v>110</v>
      </c>
      <c r="H15" s="63"/>
      <c r="I15" s="63"/>
      <c r="J15" s="63"/>
      <c r="K15" s="63"/>
      <c r="L15" s="63"/>
      <c r="M15" s="63"/>
      <c r="N15" s="63"/>
      <c r="O15" s="63"/>
      <c r="P15" s="63"/>
      <c r="Q15" s="66" t="s">
        <v>1142</v>
      </c>
      <c r="R15" s="238"/>
      <c r="S15" s="238"/>
      <c r="T15" s="238"/>
      <c r="U15" s="238"/>
      <c r="V15" s="238"/>
      <c r="W15" s="238"/>
    </row>
    <row r="16" spans="1:31" ht="23.1" customHeight="1">
      <c r="A16" s="56" t="s">
        <v>106</v>
      </c>
      <c r="B16" s="56" t="s">
        <v>1038</v>
      </c>
      <c r="C16" s="56" t="s">
        <v>1024</v>
      </c>
      <c r="D16" s="60" t="s">
        <v>107</v>
      </c>
      <c r="E16" s="60" t="s">
        <v>108</v>
      </c>
      <c r="F16" s="62" t="s">
        <v>109</v>
      </c>
      <c r="G16" s="61">
        <v>110</v>
      </c>
      <c r="H16" s="63"/>
      <c r="I16" s="63"/>
      <c r="J16" s="63"/>
      <c r="K16" s="63"/>
      <c r="L16" s="63"/>
      <c r="M16" s="63"/>
      <c r="N16" s="63"/>
      <c r="O16" s="63"/>
      <c r="P16" s="63"/>
      <c r="Q16" s="66" t="s">
        <v>1025</v>
      </c>
      <c r="R16" s="238"/>
      <c r="S16" s="238"/>
      <c r="T16" s="238"/>
      <c r="U16" s="238"/>
      <c r="V16" s="238"/>
      <c r="W16" s="238"/>
    </row>
    <row r="17" spans="1:31" ht="23.1" customHeight="1">
      <c r="A17" s="56" t="s">
        <v>111</v>
      </c>
      <c r="B17" s="56" t="s">
        <v>1038</v>
      </c>
      <c r="C17" s="56" t="s">
        <v>1026</v>
      </c>
      <c r="D17" s="60" t="s">
        <v>112</v>
      </c>
      <c r="E17" s="60" t="s">
        <v>108</v>
      </c>
      <c r="F17" s="62" t="s">
        <v>109</v>
      </c>
      <c r="G17" s="61">
        <v>89.7</v>
      </c>
      <c r="H17" s="63"/>
      <c r="I17" s="63"/>
      <c r="J17" s="63"/>
      <c r="K17" s="63"/>
      <c r="L17" s="63"/>
      <c r="M17" s="63"/>
      <c r="N17" s="63"/>
      <c r="O17" s="63"/>
      <c r="P17" s="63"/>
      <c r="Q17" s="66" t="s">
        <v>1027</v>
      </c>
    </row>
    <row r="18" spans="1:31" ht="23.1" customHeight="1">
      <c r="A18" s="56" t="s">
        <v>118</v>
      </c>
      <c r="B18" s="56" t="s">
        <v>1038</v>
      </c>
      <c r="C18" s="56" t="s">
        <v>1146</v>
      </c>
      <c r="D18" s="60" t="s">
        <v>117</v>
      </c>
      <c r="E18" s="60"/>
      <c r="F18" s="62" t="s">
        <v>109</v>
      </c>
      <c r="G18" s="61">
        <v>20.2</v>
      </c>
      <c r="H18" s="63"/>
      <c r="I18" s="63"/>
      <c r="J18" s="63"/>
      <c r="K18" s="63"/>
      <c r="L18" s="63"/>
      <c r="M18" s="63"/>
      <c r="N18" s="63"/>
      <c r="O18" s="63"/>
      <c r="P18" s="63"/>
      <c r="Q18" s="66" t="s">
        <v>1147</v>
      </c>
    </row>
    <row r="19" spans="1:31" ht="23.1" customHeight="1">
      <c r="A19" s="56" t="s">
        <v>114</v>
      </c>
      <c r="B19" s="56" t="s">
        <v>1038</v>
      </c>
      <c r="C19" s="56" t="s">
        <v>1008</v>
      </c>
      <c r="D19" s="60" t="s">
        <v>115</v>
      </c>
      <c r="E19" s="60" t="s">
        <v>116</v>
      </c>
      <c r="F19" s="62" t="s">
        <v>109</v>
      </c>
      <c r="G19" s="61">
        <v>20.2</v>
      </c>
      <c r="H19" s="63"/>
      <c r="I19" s="63"/>
      <c r="J19" s="63"/>
      <c r="K19" s="63"/>
      <c r="L19" s="63"/>
      <c r="M19" s="63"/>
      <c r="N19" s="63"/>
      <c r="O19" s="63"/>
      <c r="P19" s="63"/>
      <c r="Q19" s="66" t="s">
        <v>1009</v>
      </c>
    </row>
    <row r="20" spans="1:31" ht="23.1" customHeight="1">
      <c r="A20" s="56" t="s">
        <v>120</v>
      </c>
      <c r="B20" s="56" t="s">
        <v>1038</v>
      </c>
      <c r="C20" s="56" t="s">
        <v>886</v>
      </c>
      <c r="D20" s="60" t="s">
        <v>119</v>
      </c>
      <c r="E20" s="60"/>
      <c r="F20" s="62" t="s">
        <v>648</v>
      </c>
      <c r="G20" s="61">
        <v>220</v>
      </c>
      <c r="H20" s="63"/>
      <c r="I20" s="63"/>
      <c r="J20" s="63"/>
      <c r="K20" s="63"/>
      <c r="L20" s="63"/>
      <c r="M20" s="63"/>
      <c r="N20" s="63"/>
      <c r="O20" s="63"/>
      <c r="P20" s="63"/>
      <c r="Q20" s="66"/>
      <c r="S20" s="65"/>
    </row>
    <row r="21" spans="1:31" ht="23.1" customHeight="1">
      <c r="A21" s="56" t="s">
        <v>1159</v>
      </c>
      <c r="B21" s="56" t="s">
        <v>1038</v>
      </c>
      <c r="C21" s="56" t="s">
        <v>1159</v>
      </c>
      <c r="D21" s="60" t="s">
        <v>1160</v>
      </c>
      <c r="E21" s="60" t="s">
        <v>1161</v>
      </c>
      <c r="F21" s="62" t="s">
        <v>1162</v>
      </c>
      <c r="G21" s="61">
        <v>12.9</v>
      </c>
      <c r="H21" s="63"/>
      <c r="I21" s="63"/>
      <c r="J21" s="63"/>
      <c r="K21" s="63"/>
      <c r="L21" s="63"/>
      <c r="M21" s="63"/>
      <c r="N21" s="63"/>
      <c r="O21" s="63"/>
      <c r="P21" s="63"/>
      <c r="Q21" s="66"/>
    </row>
    <row r="22" spans="1:31" ht="23.1" customHeight="1">
      <c r="A22" s="56" t="s">
        <v>1163</v>
      </c>
      <c r="B22" s="56" t="s">
        <v>1038</v>
      </c>
      <c r="C22" s="56" t="s">
        <v>1163</v>
      </c>
      <c r="D22" s="60" t="s">
        <v>1164</v>
      </c>
      <c r="E22" s="60" t="s">
        <v>1165</v>
      </c>
      <c r="F22" s="62" t="s">
        <v>1162</v>
      </c>
      <c r="G22" s="61">
        <v>12.9</v>
      </c>
      <c r="H22" s="63"/>
      <c r="I22" s="63"/>
      <c r="J22" s="63"/>
      <c r="K22" s="63"/>
      <c r="L22" s="63"/>
      <c r="M22" s="63"/>
      <c r="N22" s="63"/>
      <c r="O22" s="63"/>
      <c r="P22" s="63"/>
      <c r="Q22" s="66"/>
    </row>
    <row r="23" spans="1:31" ht="23.1" customHeight="1">
      <c r="A23" s="56" t="s">
        <v>1166</v>
      </c>
      <c r="B23" s="56" t="s">
        <v>1038</v>
      </c>
      <c r="C23" s="56" t="s">
        <v>1166</v>
      </c>
      <c r="D23" s="60" t="s">
        <v>1167</v>
      </c>
      <c r="E23" s="60" t="s">
        <v>1168</v>
      </c>
      <c r="F23" s="62" t="s">
        <v>1162</v>
      </c>
      <c r="G23" s="61">
        <v>12.9</v>
      </c>
      <c r="H23" s="63"/>
      <c r="I23" s="63"/>
      <c r="J23" s="63"/>
      <c r="K23" s="63"/>
      <c r="L23" s="63"/>
      <c r="M23" s="63"/>
      <c r="N23" s="63"/>
      <c r="O23" s="63"/>
      <c r="P23" s="63"/>
      <c r="Q23" s="66"/>
    </row>
    <row r="24" spans="1:31" s="244" customFormat="1" ht="23.1" customHeight="1">
      <c r="A24" s="239" t="s">
        <v>1034</v>
      </c>
      <c r="B24" s="239" t="s">
        <v>1038</v>
      </c>
      <c r="C24" s="239" t="s">
        <v>1035</v>
      </c>
      <c r="D24" s="240" t="s">
        <v>1036</v>
      </c>
      <c r="E24" s="240" t="s">
        <v>1037</v>
      </c>
      <c r="F24" s="241" t="s">
        <v>61</v>
      </c>
      <c r="G24" s="242"/>
      <c r="H24" s="243"/>
      <c r="I24" s="243"/>
      <c r="J24" s="243"/>
      <c r="K24" s="243"/>
      <c r="L24" s="243"/>
      <c r="M24" s="243"/>
      <c r="N24" s="243"/>
      <c r="O24" s="243"/>
      <c r="P24" s="243"/>
      <c r="Q24" s="245"/>
      <c r="R24" s="244" t="s">
        <v>1215</v>
      </c>
      <c r="AA24" s="246"/>
      <c r="AB24" s="246"/>
      <c r="AC24" s="246"/>
      <c r="AD24" s="246"/>
      <c r="AE24" s="246"/>
    </row>
    <row r="25" spans="1:31" ht="23.1" customHeight="1">
      <c r="A25" s="56" t="s">
        <v>1040</v>
      </c>
      <c r="B25" s="56" t="s">
        <v>1038</v>
      </c>
      <c r="C25" s="56" t="s">
        <v>976</v>
      </c>
      <c r="D25" s="60" t="s">
        <v>973</v>
      </c>
      <c r="E25" s="60" t="s">
        <v>977</v>
      </c>
      <c r="F25" s="62" t="s">
        <v>975</v>
      </c>
      <c r="G25" s="61">
        <v>10.204000000000001</v>
      </c>
      <c r="H25" s="63"/>
      <c r="I25" s="63"/>
      <c r="J25" s="63"/>
      <c r="K25" s="63"/>
      <c r="L25" s="63"/>
      <c r="M25" s="63"/>
      <c r="N25" s="63"/>
      <c r="O25" s="63"/>
      <c r="P25" s="63"/>
      <c r="Q25" s="66"/>
    </row>
    <row r="26" spans="1:31" ht="23.1" customHeight="1">
      <c r="A26" s="56" t="s">
        <v>1039</v>
      </c>
      <c r="B26" s="56" t="s">
        <v>1038</v>
      </c>
      <c r="C26" s="56" t="s">
        <v>978</v>
      </c>
      <c r="D26" s="60" t="s">
        <v>973</v>
      </c>
      <c r="E26" s="60" t="s">
        <v>979</v>
      </c>
      <c r="F26" s="62" t="s">
        <v>975</v>
      </c>
      <c r="G26" s="61">
        <v>0.11</v>
      </c>
      <c r="H26" s="63"/>
      <c r="I26" s="63"/>
      <c r="J26" s="63"/>
      <c r="K26" s="63"/>
      <c r="L26" s="63"/>
      <c r="M26" s="63"/>
      <c r="N26" s="63"/>
      <c r="O26" s="63"/>
      <c r="P26" s="63"/>
      <c r="Q26" s="66"/>
    </row>
    <row r="27" spans="1:31" ht="23.1" customHeight="1">
      <c r="A27" s="56" t="s">
        <v>1007</v>
      </c>
      <c r="B27" s="56" t="s">
        <v>1038</v>
      </c>
      <c r="C27" s="56" t="s">
        <v>980</v>
      </c>
      <c r="D27" s="60" t="s">
        <v>973</v>
      </c>
      <c r="E27" s="60" t="s">
        <v>981</v>
      </c>
      <c r="F27" s="62" t="s">
        <v>975</v>
      </c>
      <c r="G27" s="61">
        <v>3.96</v>
      </c>
      <c r="H27" s="63"/>
      <c r="I27" s="63"/>
      <c r="J27" s="63"/>
      <c r="K27" s="63"/>
      <c r="L27" s="63"/>
      <c r="M27" s="63"/>
      <c r="N27" s="63"/>
      <c r="O27" s="63"/>
      <c r="P27" s="63"/>
      <c r="Q27" s="66"/>
    </row>
    <row r="28" spans="1:31" ht="23.1" customHeight="1">
      <c r="A28" s="56" t="s">
        <v>1041</v>
      </c>
      <c r="B28" s="56" t="s">
        <v>1038</v>
      </c>
      <c r="C28" s="56" t="s">
        <v>982</v>
      </c>
      <c r="D28" s="60" t="s">
        <v>973</v>
      </c>
      <c r="E28" s="60" t="s">
        <v>983</v>
      </c>
      <c r="F28" s="62" t="s">
        <v>975</v>
      </c>
      <c r="G28" s="61">
        <v>0</v>
      </c>
      <c r="H28" s="63"/>
      <c r="I28" s="63"/>
      <c r="J28" s="63"/>
      <c r="K28" s="63"/>
      <c r="L28" s="63"/>
      <c r="M28" s="63"/>
      <c r="N28" s="63"/>
      <c r="O28" s="63"/>
      <c r="P28" s="63"/>
      <c r="Q28" s="66"/>
    </row>
    <row r="29" spans="1:31" ht="23.1" customHeight="1">
      <c r="A29" s="56" t="s">
        <v>1005</v>
      </c>
      <c r="B29" s="56" t="s">
        <v>1038</v>
      </c>
      <c r="C29" s="56" t="s">
        <v>986</v>
      </c>
      <c r="D29" s="60" t="s">
        <v>973</v>
      </c>
      <c r="E29" s="60" t="s">
        <v>987</v>
      </c>
      <c r="F29" s="62" t="s">
        <v>975</v>
      </c>
      <c r="G29" s="61">
        <v>19.507000000000001</v>
      </c>
      <c r="H29" s="63"/>
      <c r="I29" s="63"/>
      <c r="J29" s="63"/>
      <c r="K29" s="63"/>
      <c r="L29" s="63"/>
      <c r="M29" s="63"/>
      <c r="N29" s="63"/>
      <c r="O29" s="63"/>
      <c r="P29" s="63"/>
      <c r="Q29" s="66"/>
    </row>
    <row r="30" spans="1:31" ht="23.1" customHeight="1">
      <c r="A30" s="56" t="s">
        <v>1042</v>
      </c>
      <c r="B30" s="56" t="s">
        <v>1038</v>
      </c>
      <c r="C30" s="56" t="s">
        <v>990</v>
      </c>
      <c r="D30" s="60" t="s">
        <v>973</v>
      </c>
      <c r="E30" s="60" t="s">
        <v>991</v>
      </c>
      <c r="F30" s="62" t="s">
        <v>975</v>
      </c>
      <c r="G30" s="61">
        <v>0</v>
      </c>
      <c r="H30" s="63"/>
      <c r="I30" s="63"/>
      <c r="J30" s="63"/>
      <c r="K30" s="63"/>
      <c r="L30" s="63"/>
      <c r="M30" s="63"/>
      <c r="N30" s="63"/>
      <c r="O30" s="63"/>
      <c r="P30" s="63"/>
      <c r="Q30" s="66"/>
    </row>
    <row r="31" spans="1:31" ht="23.1" customHeight="1">
      <c r="A31" s="56" t="s">
        <v>1043</v>
      </c>
      <c r="B31" s="56" t="s">
        <v>1038</v>
      </c>
      <c r="C31" s="56" t="s">
        <v>992</v>
      </c>
      <c r="D31" s="60" t="s">
        <v>973</v>
      </c>
      <c r="E31" s="60" t="s">
        <v>993</v>
      </c>
      <c r="F31" s="62" t="s">
        <v>975</v>
      </c>
      <c r="G31" s="61">
        <v>0</v>
      </c>
      <c r="H31" s="63"/>
      <c r="I31" s="63"/>
      <c r="J31" s="63"/>
      <c r="K31" s="63"/>
      <c r="L31" s="63"/>
      <c r="M31" s="63"/>
      <c r="N31" s="63"/>
      <c r="O31" s="63"/>
      <c r="P31" s="63"/>
      <c r="Q31" s="66"/>
    </row>
    <row r="32" spans="1:31" s="244" customFormat="1" ht="23.1" customHeight="1">
      <c r="A32" s="239"/>
      <c r="B32" s="239"/>
      <c r="C32" s="239"/>
      <c r="D32" s="247" t="s">
        <v>973</v>
      </c>
      <c r="E32" s="247" t="s">
        <v>1214</v>
      </c>
      <c r="F32" s="241" t="s">
        <v>975</v>
      </c>
      <c r="G32" s="242">
        <v>2.17</v>
      </c>
      <c r="H32" s="243"/>
      <c r="I32" s="243"/>
      <c r="J32" s="243"/>
      <c r="K32" s="243"/>
      <c r="L32" s="243"/>
      <c r="M32" s="243"/>
      <c r="N32" s="243"/>
      <c r="O32" s="243"/>
      <c r="P32" s="243"/>
      <c r="Q32" s="245"/>
      <c r="AA32" s="246"/>
      <c r="AB32" s="246"/>
      <c r="AC32" s="246"/>
      <c r="AD32" s="246"/>
      <c r="AE32" s="246"/>
    </row>
    <row r="33" spans="1:17" ht="23.1" customHeight="1">
      <c r="A33" s="56" t="s">
        <v>1030</v>
      </c>
      <c r="B33" s="56" t="s">
        <v>1038</v>
      </c>
      <c r="C33" s="56" t="s">
        <v>1031</v>
      </c>
      <c r="D33" s="60" t="s">
        <v>1032</v>
      </c>
      <c r="E33" s="60" t="s">
        <v>1033</v>
      </c>
      <c r="F33" s="62" t="s">
        <v>61</v>
      </c>
      <c r="G33" s="61">
        <v>1</v>
      </c>
      <c r="H33" s="63"/>
      <c r="I33" s="63"/>
      <c r="J33" s="63"/>
      <c r="K33" s="63"/>
      <c r="L33" s="63"/>
      <c r="M33" s="63"/>
      <c r="N33" s="63"/>
      <c r="O33" s="63"/>
      <c r="P33" s="63"/>
      <c r="Q33" s="66"/>
    </row>
    <row r="34" spans="1:17" ht="23.1" customHeight="1">
      <c r="D34" s="60"/>
      <c r="E34" s="60"/>
      <c r="F34" s="62"/>
      <c r="G34" s="61"/>
      <c r="H34" s="63"/>
      <c r="I34" s="63"/>
      <c r="J34" s="63"/>
      <c r="K34" s="63"/>
      <c r="L34" s="63"/>
      <c r="M34" s="63"/>
      <c r="N34" s="63"/>
      <c r="O34" s="63"/>
      <c r="P34" s="63"/>
      <c r="Q34" s="66"/>
    </row>
    <row r="35" spans="1:17" ht="23.1" customHeight="1">
      <c r="D35" s="60"/>
      <c r="E35" s="60"/>
      <c r="F35" s="62"/>
      <c r="G35" s="61"/>
      <c r="H35" s="63"/>
      <c r="I35" s="63"/>
      <c r="J35" s="63"/>
      <c r="K35" s="63"/>
      <c r="L35" s="63"/>
      <c r="M35" s="63"/>
      <c r="N35" s="63"/>
      <c r="O35" s="63"/>
      <c r="P35" s="63"/>
      <c r="Q35" s="66"/>
    </row>
    <row r="36" spans="1:17" ht="23.1" customHeight="1">
      <c r="D36" s="60"/>
      <c r="E36" s="60"/>
      <c r="F36" s="62"/>
      <c r="G36" s="61"/>
      <c r="H36" s="63"/>
      <c r="I36" s="63"/>
      <c r="J36" s="63"/>
      <c r="K36" s="63"/>
      <c r="L36" s="63"/>
      <c r="M36" s="63"/>
      <c r="N36" s="63"/>
      <c r="O36" s="63"/>
      <c r="P36" s="63"/>
      <c r="Q36" s="66"/>
    </row>
    <row r="37" spans="1:17" ht="23.1" customHeight="1">
      <c r="D37" s="60"/>
      <c r="E37" s="60"/>
      <c r="F37" s="62"/>
      <c r="G37" s="61"/>
      <c r="H37" s="63"/>
      <c r="I37" s="63"/>
      <c r="J37" s="63"/>
      <c r="K37" s="63"/>
      <c r="L37" s="63"/>
      <c r="M37" s="63"/>
      <c r="N37" s="63"/>
      <c r="O37" s="63"/>
      <c r="P37" s="63"/>
      <c r="Q37" s="66"/>
    </row>
    <row r="38" spans="1:17" ht="23.1" customHeight="1">
      <c r="D38" s="60"/>
      <c r="E38" s="60"/>
      <c r="F38" s="62"/>
      <c r="G38" s="61"/>
      <c r="H38" s="63"/>
      <c r="I38" s="63"/>
      <c r="J38" s="63"/>
      <c r="K38" s="63"/>
      <c r="L38" s="63"/>
      <c r="M38" s="63"/>
      <c r="N38" s="63"/>
      <c r="O38" s="63"/>
      <c r="P38" s="63"/>
      <c r="Q38" s="66"/>
    </row>
    <row r="39" spans="1:17" ht="23.1" customHeight="1">
      <c r="D39" s="60"/>
      <c r="E39" s="60"/>
      <c r="F39" s="62"/>
      <c r="G39" s="61"/>
      <c r="H39" s="63"/>
      <c r="I39" s="63"/>
      <c r="J39" s="63"/>
      <c r="K39" s="63"/>
      <c r="L39" s="63"/>
      <c r="M39" s="63"/>
      <c r="N39" s="63"/>
      <c r="O39" s="63"/>
      <c r="P39" s="63"/>
      <c r="Q39" s="66"/>
    </row>
    <row r="40" spans="1:17" ht="23.1" customHeight="1">
      <c r="D40" s="60"/>
      <c r="E40" s="60"/>
      <c r="F40" s="62"/>
      <c r="G40" s="61"/>
      <c r="H40" s="63"/>
      <c r="I40" s="63"/>
      <c r="J40" s="63"/>
      <c r="K40" s="63"/>
      <c r="L40" s="63"/>
      <c r="M40" s="63"/>
      <c r="N40" s="63"/>
      <c r="O40" s="63"/>
      <c r="P40" s="63"/>
      <c r="Q40" s="66"/>
    </row>
    <row r="41" spans="1:17" ht="23.1" customHeight="1">
      <c r="D41" s="60"/>
      <c r="E41" s="60"/>
      <c r="F41" s="62"/>
      <c r="G41" s="61"/>
      <c r="H41" s="63"/>
      <c r="I41" s="63"/>
      <c r="J41" s="63"/>
      <c r="K41" s="63"/>
      <c r="L41" s="63"/>
      <c r="M41" s="63"/>
      <c r="N41" s="63"/>
      <c r="O41" s="63"/>
      <c r="P41" s="63"/>
      <c r="Q41" s="66"/>
    </row>
    <row r="42" spans="1:17" ht="23.1" customHeight="1">
      <c r="D42" s="60"/>
      <c r="E42" s="60"/>
      <c r="F42" s="62"/>
      <c r="G42" s="61"/>
      <c r="H42" s="63"/>
      <c r="I42" s="63"/>
      <c r="J42" s="63"/>
      <c r="K42" s="63"/>
      <c r="L42" s="63"/>
      <c r="M42" s="63"/>
      <c r="N42" s="63"/>
      <c r="O42" s="63"/>
      <c r="P42" s="63"/>
      <c r="Q42" s="66"/>
    </row>
    <row r="43" spans="1:17" ht="23.1" customHeight="1">
      <c r="D43" s="60"/>
      <c r="E43" s="60"/>
      <c r="F43" s="62"/>
      <c r="G43" s="61"/>
      <c r="H43" s="63"/>
      <c r="I43" s="63"/>
      <c r="J43" s="63"/>
      <c r="K43" s="63"/>
      <c r="L43" s="63"/>
      <c r="M43" s="63"/>
      <c r="N43" s="63"/>
      <c r="O43" s="63"/>
      <c r="P43" s="63"/>
      <c r="Q43" s="66"/>
    </row>
    <row r="44" spans="1:17" ht="23.1" customHeight="1">
      <c r="D44" s="60"/>
      <c r="E44" s="60"/>
      <c r="F44" s="62"/>
      <c r="G44" s="61"/>
      <c r="H44" s="63"/>
      <c r="I44" s="63"/>
      <c r="J44" s="63"/>
      <c r="K44" s="63"/>
      <c r="L44" s="63"/>
      <c r="M44" s="63"/>
      <c r="N44" s="63"/>
      <c r="O44" s="63"/>
      <c r="P44" s="63"/>
      <c r="Q44" s="66"/>
    </row>
    <row r="45" spans="1:17" ht="23.1" customHeight="1">
      <c r="D45" s="60"/>
      <c r="E45" s="60"/>
      <c r="F45" s="62"/>
      <c r="G45" s="61"/>
      <c r="H45" s="63"/>
      <c r="I45" s="63"/>
      <c r="J45" s="63"/>
      <c r="K45" s="63"/>
      <c r="L45" s="63"/>
      <c r="M45" s="63"/>
      <c r="N45" s="63"/>
      <c r="O45" s="63"/>
      <c r="P45" s="63"/>
      <c r="Q45" s="66"/>
    </row>
    <row r="46" spans="1:17" ht="23.1" customHeight="1">
      <c r="D46" s="60"/>
      <c r="E46" s="60"/>
      <c r="F46" s="62"/>
      <c r="G46" s="61"/>
      <c r="H46" s="63"/>
      <c r="I46" s="63"/>
      <c r="J46" s="63"/>
      <c r="K46" s="63"/>
      <c r="L46" s="63"/>
      <c r="M46" s="63"/>
      <c r="N46" s="63"/>
      <c r="O46" s="63"/>
      <c r="P46" s="63"/>
      <c r="Q46" s="66"/>
    </row>
    <row r="47" spans="1:17" ht="23.1" customHeight="1">
      <c r="D47" s="60"/>
      <c r="E47" s="60"/>
      <c r="F47" s="62"/>
      <c r="G47" s="61"/>
      <c r="H47" s="63"/>
      <c r="I47" s="63"/>
      <c r="J47" s="63"/>
      <c r="K47" s="63"/>
      <c r="L47" s="63"/>
      <c r="M47" s="63"/>
      <c r="N47" s="63"/>
      <c r="O47" s="63"/>
      <c r="P47" s="63"/>
      <c r="Q47" s="66"/>
    </row>
    <row r="48" spans="1:17" ht="23.1" customHeight="1">
      <c r="D48" s="60"/>
      <c r="E48" s="60"/>
      <c r="F48" s="62"/>
      <c r="G48" s="61"/>
      <c r="H48" s="63"/>
      <c r="I48" s="63"/>
      <c r="J48" s="63"/>
      <c r="K48" s="63"/>
      <c r="L48" s="63"/>
      <c r="M48" s="63"/>
      <c r="N48" s="63"/>
      <c r="O48" s="63"/>
      <c r="P48" s="63"/>
      <c r="Q48" s="66"/>
    </row>
    <row r="49" spans="1:17" ht="23.1" customHeight="1">
      <c r="D49" s="60"/>
      <c r="E49" s="60"/>
      <c r="F49" s="62"/>
      <c r="G49" s="61"/>
      <c r="H49" s="63"/>
      <c r="I49" s="63"/>
      <c r="J49" s="63"/>
      <c r="K49" s="63"/>
      <c r="L49" s="63"/>
      <c r="M49" s="63"/>
      <c r="N49" s="63"/>
      <c r="O49" s="63"/>
      <c r="P49" s="63"/>
      <c r="Q49" s="66"/>
    </row>
    <row r="50" spans="1:17" ht="23.1" customHeight="1">
      <c r="D50" s="60"/>
      <c r="E50" s="60"/>
      <c r="F50" s="62"/>
      <c r="G50" s="61"/>
      <c r="H50" s="63"/>
      <c r="I50" s="63"/>
      <c r="J50" s="63"/>
      <c r="K50" s="63"/>
      <c r="L50" s="63"/>
      <c r="M50" s="63"/>
      <c r="N50" s="63"/>
      <c r="O50" s="63"/>
      <c r="P50" s="63"/>
      <c r="Q50" s="66"/>
    </row>
    <row r="51" spans="1:17" ht="23.1" customHeight="1">
      <c r="D51" s="60"/>
      <c r="E51" s="60"/>
      <c r="F51" s="62"/>
      <c r="G51" s="61"/>
      <c r="H51" s="63"/>
      <c r="I51" s="63"/>
      <c r="J51" s="63"/>
      <c r="K51" s="63"/>
      <c r="L51" s="63"/>
      <c r="M51" s="63"/>
      <c r="N51" s="63"/>
      <c r="O51" s="63"/>
      <c r="P51" s="63"/>
      <c r="Q51" s="66"/>
    </row>
    <row r="52" spans="1:17" ht="23.1" customHeight="1">
      <c r="D52" s="60"/>
      <c r="E52" s="60"/>
      <c r="F52" s="62"/>
      <c r="G52" s="61"/>
      <c r="H52" s="63"/>
      <c r="I52" s="63"/>
      <c r="J52" s="63"/>
      <c r="K52" s="63"/>
      <c r="L52" s="63"/>
      <c r="M52" s="63"/>
      <c r="N52" s="63"/>
      <c r="O52" s="63"/>
      <c r="P52" s="63"/>
      <c r="Q52" s="66"/>
    </row>
    <row r="53" spans="1:17" ht="23.1" customHeight="1">
      <c r="D53" s="60"/>
      <c r="E53" s="60"/>
      <c r="F53" s="62"/>
      <c r="G53" s="61"/>
      <c r="H53" s="63"/>
      <c r="I53" s="63"/>
      <c r="J53" s="63"/>
      <c r="K53" s="63"/>
      <c r="L53" s="63"/>
      <c r="M53" s="63"/>
      <c r="N53" s="63"/>
      <c r="O53" s="63"/>
      <c r="P53" s="63"/>
      <c r="Q53" s="66"/>
    </row>
    <row r="54" spans="1:17" ht="23.1" customHeight="1">
      <c r="D54" s="60"/>
      <c r="E54" s="60"/>
      <c r="F54" s="62"/>
      <c r="G54" s="61"/>
      <c r="H54" s="63"/>
      <c r="I54" s="63"/>
      <c r="J54" s="63"/>
      <c r="K54" s="63"/>
      <c r="L54" s="63"/>
      <c r="M54" s="63"/>
      <c r="N54" s="63"/>
      <c r="O54" s="63"/>
      <c r="P54" s="63"/>
      <c r="Q54" s="66"/>
    </row>
    <row r="55" spans="1:17" ht="23.1" customHeight="1">
      <c r="B55" s="56" t="s">
        <v>1028</v>
      </c>
      <c r="D55" s="60" t="s">
        <v>1029</v>
      </c>
      <c r="E55" s="60"/>
      <c r="F55" s="62"/>
      <c r="G55" s="61"/>
      <c r="H55" s="63"/>
      <c r="I55" s="63"/>
      <c r="J55" s="63"/>
      <c r="K55" s="63"/>
      <c r="L55" s="63"/>
      <c r="M55" s="63"/>
      <c r="N55" s="63"/>
      <c r="O55" s="63"/>
      <c r="P55" s="63"/>
      <c r="Q55" s="66"/>
    </row>
    <row r="56" spans="1:17" ht="23.1" customHeight="1">
      <c r="B56" s="56" t="s">
        <v>63</v>
      </c>
      <c r="D56" s="338" t="s">
        <v>130</v>
      </c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40"/>
    </row>
    <row r="57" spans="1:17" ht="23.1" customHeight="1">
      <c r="A57" s="56" t="s">
        <v>144</v>
      </c>
      <c r="B57" s="56" t="s">
        <v>1044</v>
      </c>
      <c r="C57" s="56" t="s">
        <v>790</v>
      </c>
      <c r="D57" s="60" t="s">
        <v>145</v>
      </c>
      <c r="E57" s="60" t="s">
        <v>146</v>
      </c>
      <c r="F57" s="62" t="s">
        <v>648</v>
      </c>
      <c r="G57" s="61">
        <v>156</v>
      </c>
      <c r="H57" s="63"/>
      <c r="I57" s="63"/>
      <c r="J57" s="63"/>
      <c r="K57" s="63"/>
      <c r="L57" s="63"/>
      <c r="M57" s="63"/>
      <c r="N57" s="63"/>
      <c r="O57" s="63"/>
      <c r="P57" s="63"/>
      <c r="Q57" s="66"/>
    </row>
    <row r="58" spans="1:17" ht="23.1" customHeight="1">
      <c r="A58" s="56" t="s">
        <v>352</v>
      </c>
      <c r="B58" s="56" t="s">
        <v>1044</v>
      </c>
      <c r="C58" s="56" t="s">
        <v>795</v>
      </c>
      <c r="D58" s="60" t="s">
        <v>353</v>
      </c>
      <c r="E58" s="60" t="s">
        <v>354</v>
      </c>
      <c r="F58" s="62" t="s">
        <v>648</v>
      </c>
      <c r="G58" s="61">
        <v>1</v>
      </c>
      <c r="H58" s="63"/>
      <c r="I58" s="63"/>
      <c r="J58" s="63"/>
      <c r="K58" s="63"/>
      <c r="L58" s="63"/>
      <c r="M58" s="63"/>
      <c r="N58" s="63"/>
      <c r="O58" s="63"/>
      <c r="P58" s="63"/>
      <c r="Q58" s="66"/>
    </row>
    <row r="59" spans="1:17" ht="23.1" customHeight="1">
      <c r="A59" s="56" t="s">
        <v>1056</v>
      </c>
      <c r="B59" s="56" t="s">
        <v>1044</v>
      </c>
      <c r="C59" s="56" t="s">
        <v>1057</v>
      </c>
      <c r="D59" s="60" t="s">
        <v>1051</v>
      </c>
      <c r="E59" s="60" t="s">
        <v>1058</v>
      </c>
      <c r="F59" s="62" t="s">
        <v>61</v>
      </c>
      <c r="G59" s="61">
        <v>1</v>
      </c>
      <c r="H59" s="63"/>
      <c r="I59" s="63"/>
      <c r="J59" s="63"/>
      <c r="K59" s="63"/>
      <c r="L59" s="63"/>
      <c r="M59" s="63"/>
      <c r="N59" s="63"/>
      <c r="O59" s="63"/>
      <c r="P59" s="63"/>
      <c r="Q59" s="66"/>
    </row>
    <row r="60" spans="1:17" ht="23.1" customHeight="1">
      <c r="A60" s="56" t="s">
        <v>1049</v>
      </c>
      <c r="B60" s="56" t="s">
        <v>1044</v>
      </c>
      <c r="C60" s="56" t="s">
        <v>1050</v>
      </c>
      <c r="D60" s="60" t="s">
        <v>1051</v>
      </c>
      <c r="E60" s="60" t="s">
        <v>1052</v>
      </c>
      <c r="F60" s="62" t="s">
        <v>61</v>
      </c>
      <c r="G60" s="61">
        <v>1</v>
      </c>
      <c r="H60" s="63"/>
      <c r="I60" s="63"/>
      <c r="J60" s="63"/>
      <c r="K60" s="63"/>
      <c r="L60" s="63"/>
      <c r="M60" s="63"/>
      <c r="N60" s="63"/>
      <c r="O60" s="63"/>
      <c r="P60" s="63"/>
      <c r="Q60" s="66"/>
    </row>
    <row r="61" spans="1:17" ht="23.1" customHeight="1">
      <c r="A61" s="56" t="s">
        <v>140</v>
      </c>
      <c r="B61" s="56" t="s">
        <v>1044</v>
      </c>
      <c r="C61" s="56" t="s">
        <v>798</v>
      </c>
      <c r="D61" s="60" t="s">
        <v>141</v>
      </c>
      <c r="E61" s="60" t="s">
        <v>142</v>
      </c>
      <c r="F61" s="62" t="s">
        <v>648</v>
      </c>
      <c r="G61" s="61">
        <v>223</v>
      </c>
      <c r="H61" s="63"/>
      <c r="I61" s="63"/>
      <c r="J61" s="63"/>
      <c r="K61" s="63"/>
      <c r="L61" s="63"/>
      <c r="M61" s="63"/>
      <c r="N61" s="63"/>
      <c r="O61" s="63"/>
      <c r="P61" s="63"/>
      <c r="Q61" s="66"/>
    </row>
    <row r="62" spans="1:17" ht="23.1" customHeight="1">
      <c r="A62" s="56" t="s">
        <v>149</v>
      </c>
      <c r="B62" s="56" t="s">
        <v>1044</v>
      </c>
      <c r="C62" s="56" t="s">
        <v>800</v>
      </c>
      <c r="D62" s="60" t="s">
        <v>141</v>
      </c>
      <c r="E62" s="60" t="s">
        <v>150</v>
      </c>
      <c r="F62" s="62" t="s">
        <v>648</v>
      </c>
      <c r="G62" s="61">
        <v>171</v>
      </c>
      <c r="H62" s="63"/>
      <c r="I62" s="63"/>
      <c r="J62" s="63"/>
      <c r="K62" s="63"/>
      <c r="L62" s="63"/>
      <c r="M62" s="63"/>
      <c r="N62" s="63"/>
      <c r="O62" s="63"/>
      <c r="P62" s="63"/>
      <c r="Q62" s="66"/>
    </row>
    <row r="63" spans="1:17" ht="23.1" customHeight="1">
      <c r="A63" s="56" t="s">
        <v>197</v>
      </c>
      <c r="B63" s="56" t="s">
        <v>1044</v>
      </c>
      <c r="C63" s="56" t="s">
        <v>812</v>
      </c>
      <c r="D63" s="60" t="s">
        <v>198</v>
      </c>
      <c r="E63" s="60" t="s">
        <v>199</v>
      </c>
      <c r="F63" s="62" t="s">
        <v>92</v>
      </c>
      <c r="G63" s="61">
        <v>4</v>
      </c>
      <c r="H63" s="63"/>
      <c r="I63" s="63"/>
      <c r="J63" s="63"/>
      <c r="K63" s="63"/>
      <c r="L63" s="63"/>
      <c r="M63" s="63"/>
      <c r="N63" s="63"/>
      <c r="O63" s="63"/>
      <c r="P63" s="63"/>
      <c r="Q63" s="66"/>
    </row>
    <row r="64" spans="1:17" ht="23.1" customHeight="1">
      <c r="A64" s="56" t="s">
        <v>367</v>
      </c>
      <c r="B64" s="56" t="s">
        <v>1044</v>
      </c>
      <c r="C64" s="56" t="s">
        <v>813</v>
      </c>
      <c r="D64" s="60" t="s">
        <v>368</v>
      </c>
      <c r="E64" s="60" t="s">
        <v>369</v>
      </c>
      <c r="F64" s="62" t="s">
        <v>87</v>
      </c>
      <c r="G64" s="61">
        <v>1</v>
      </c>
      <c r="H64" s="63"/>
      <c r="I64" s="63"/>
      <c r="J64" s="63"/>
      <c r="K64" s="63"/>
      <c r="L64" s="63"/>
      <c r="M64" s="63"/>
      <c r="N64" s="63"/>
      <c r="O64" s="63"/>
      <c r="P64" s="63"/>
      <c r="Q64" s="66"/>
    </row>
    <row r="65" spans="1:17" ht="23.1" customHeight="1">
      <c r="A65" s="56" t="s">
        <v>308</v>
      </c>
      <c r="B65" s="56" t="s">
        <v>1044</v>
      </c>
      <c r="C65" s="56" t="s">
        <v>828</v>
      </c>
      <c r="D65" s="60" t="s">
        <v>309</v>
      </c>
      <c r="E65" s="60" t="s">
        <v>310</v>
      </c>
      <c r="F65" s="62" t="s">
        <v>648</v>
      </c>
      <c r="G65" s="61">
        <v>225</v>
      </c>
      <c r="H65" s="63"/>
      <c r="I65" s="63"/>
      <c r="J65" s="63"/>
      <c r="K65" s="63"/>
      <c r="L65" s="63"/>
      <c r="M65" s="63"/>
      <c r="N65" s="63"/>
      <c r="O65" s="63"/>
      <c r="P65" s="63"/>
      <c r="Q65" s="66"/>
    </row>
    <row r="66" spans="1:17" ht="23.1" customHeight="1">
      <c r="A66" s="56" t="s">
        <v>312</v>
      </c>
      <c r="B66" s="56" t="s">
        <v>1044</v>
      </c>
      <c r="C66" s="56" t="s">
        <v>829</v>
      </c>
      <c r="D66" s="60" t="s">
        <v>309</v>
      </c>
      <c r="E66" s="60" t="s">
        <v>313</v>
      </c>
      <c r="F66" s="62" t="s">
        <v>648</v>
      </c>
      <c r="G66" s="61">
        <v>27</v>
      </c>
      <c r="H66" s="63"/>
      <c r="I66" s="63"/>
      <c r="J66" s="63"/>
      <c r="K66" s="63"/>
      <c r="L66" s="63"/>
      <c r="M66" s="63"/>
      <c r="N66" s="63"/>
      <c r="O66" s="63"/>
      <c r="P66" s="63"/>
      <c r="Q66" s="66"/>
    </row>
    <row r="67" spans="1:17" ht="23.1" customHeight="1">
      <c r="A67" s="56" t="s">
        <v>315</v>
      </c>
      <c r="B67" s="56" t="s">
        <v>1044</v>
      </c>
      <c r="C67" s="56" t="s">
        <v>830</v>
      </c>
      <c r="D67" s="60" t="s">
        <v>309</v>
      </c>
      <c r="E67" s="60" t="s">
        <v>316</v>
      </c>
      <c r="F67" s="62" t="s">
        <v>648</v>
      </c>
      <c r="G67" s="61">
        <v>212</v>
      </c>
      <c r="H67" s="63"/>
      <c r="I67" s="63"/>
      <c r="J67" s="63"/>
      <c r="K67" s="63"/>
      <c r="L67" s="63"/>
      <c r="M67" s="63"/>
      <c r="N67" s="63"/>
      <c r="O67" s="63"/>
      <c r="P67" s="63"/>
      <c r="Q67" s="66"/>
    </row>
    <row r="68" spans="1:17" ht="23.1" customHeight="1">
      <c r="A68" s="56" t="s">
        <v>318</v>
      </c>
      <c r="B68" s="56" t="s">
        <v>1044</v>
      </c>
      <c r="C68" s="56" t="s">
        <v>831</v>
      </c>
      <c r="D68" s="60" t="s">
        <v>309</v>
      </c>
      <c r="E68" s="60" t="s">
        <v>319</v>
      </c>
      <c r="F68" s="62" t="s">
        <v>648</v>
      </c>
      <c r="G68" s="61">
        <v>27</v>
      </c>
      <c r="H68" s="63"/>
      <c r="I68" s="63"/>
      <c r="J68" s="63"/>
      <c r="K68" s="63"/>
      <c r="L68" s="63"/>
      <c r="M68" s="63"/>
      <c r="N68" s="63"/>
      <c r="O68" s="63"/>
      <c r="P68" s="63"/>
      <c r="Q68" s="66"/>
    </row>
    <row r="69" spans="1:17" ht="23.1" customHeight="1">
      <c r="A69" s="56" t="s">
        <v>321</v>
      </c>
      <c r="B69" s="56" t="s">
        <v>1044</v>
      </c>
      <c r="C69" s="56" t="s">
        <v>832</v>
      </c>
      <c r="D69" s="60" t="s">
        <v>322</v>
      </c>
      <c r="E69" s="60" t="s">
        <v>323</v>
      </c>
      <c r="F69" s="62" t="s">
        <v>87</v>
      </c>
      <c r="G69" s="61">
        <v>143</v>
      </c>
      <c r="H69" s="63"/>
      <c r="I69" s="63"/>
      <c r="J69" s="63"/>
      <c r="K69" s="63"/>
      <c r="L69" s="63"/>
      <c r="M69" s="63"/>
      <c r="N69" s="63"/>
      <c r="O69" s="63"/>
      <c r="P69" s="63"/>
      <c r="Q69" s="66"/>
    </row>
    <row r="70" spans="1:17" ht="23.1" customHeight="1">
      <c r="A70" s="56" t="s">
        <v>325</v>
      </c>
      <c r="B70" s="56" t="s">
        <v>1044</v>
      </c>
      <c r="C70" s="56" t="s">
        <v>833</v>
      </c>
      <c r="D70" s="60" t="s">
        <v>322</v>
      </c>
      <c r="E70" s="60" t="s">
        <v>326</v>
      </c>
      <c r="F70" s="62" t="s">
        <v>87</v>
      </c>
      <c r="G70" s="61">
        <v>17</v>
      </c>
      <c r="H70" s="63"/>
      <c r="I70" s="63"/>
      <c r="J70" s="63"/>
      <c r="K70" s="63"/>
      <c r="L70" s="63"/>
      <c r="M70" s="63"/>
      <c r="N70" s="63"/>
      <c r="O70" s="63"/>
      <c r="P70" s="63"/>
      <c r="Q70" s="66"/>
    </row>
    <row r="71" spans="1:17" ht="23.1" customHeight="1">
      <c r="A71" s="56" t="s">
        <v>332</v>
      </c>
      <c r="B71" s="56" t="s">
        <v>1044</v>
      </c>
      <c r="C71" s="56" t="s">
        <v>834</v>
      </c>
      <c r="D71" s="60" t="s">
        <v>329</v>
      </c>
      <c r="E71" s="60" t="s">
        <v>333</v>
      </c>
      <c r="F71" s="62" t="s">
        <v>87</v>
      </c>
      <c r="G71" s="61">
        <v>160</v>
      </c>
      <c r="H71" s="63"/>
      <c r="I71" s="63"/>
      <c r="J71" s="63"/>
      <c r="K71" s="63"/>
      <c r="L71" s="63"/>
      <c r="M71" s="63"/>
      <c r="N71" s="63"/>
      <c r="O71" s="63"/>
      <c r="P71" s="63"/>
      <c r="Q71" s="66"/>
    </row>
    <row r="72" spans="1:17" ht="23.1" customHeight="1">
      <c r="A72" s="56" t="s">
        <v>328</v>
      </c>
      <c r="B72" s="56" t="s">
        <v>1044</v>
      </c>
      <c r="C72" s="56" t="s">
        <v>835</v>
      </c>
      <c r="D72" s="60" t="s">
        <v>329</v>
      </c>
      <c r="E72" s="60" t="s">
        <v>330</v>
      </c>
      <c r="F72" s="62" t="s">
        <v>87</v>
      </c>
      <c r="G72" s="61">
        <v>1603</v>
      </c>
      <c r="H72" s="63"/>
      <c r="I72" s="63"/>
      <c r="J72" s="63"/>
      <c r="K72" s="63"/>
      <c r="L72" s="63"/>
      <c r="M72" s="63"/>
      <c r="N72" s="63"/>
      <c r="O72" s="63"/>
      <c r="P72" s="63"/>
      <c r="Q72" s="66"/>
    </row>
    <row r="73" spans="1:17" ht="23.1" customHeight="1">
      <c r="A73" s="56" t="s">
        <v>135</v>
      </c>
      <c r="B73" s="56" t="s">
        <v>1044</v>
      </c>
      <c r="C73" s="56" t="s">
        <v>850</v>
      </c>
      <c r="D73" s="60" t="s">
        <v>136</v>
      </c>
      <c r="E73" s="60" t="s">
        <v>137</v>
      </c>
      <c r="F73" s="62" t="s">
        <v>648</v>
      </c>
      <c r="G73" s="61">
        <v>317</v>
      </c>
      <c r="H73" s="63"/>
      <c r="I73" s="63"/>
      <c r="J73" s="63"/>
      <c r="K73" s="63"/>
      <c r="L73" s="63"/>
      <c r="M73" s="63"/>
      <c r="N73" s="63"/>
      <c r="O73" s="63"/>
      <c r="P73" s="63"/>
      <c r="Q73" s="66"/>
    </row>
    <row r="74" spans="1:17" ht="23.1" customHeight="1">
      <c r="A74" s="56" t="s">
        <v>374</v>
      </c>
      <c r="B74" s="56" t="s">
        <v>1044</v>
      </c>
      <c r="C74" s="56" t="s">
        <v>851</v>
      </c>
      <c r="D74" s="60" t="s">
        <v>136</v>
      </c>
      <c r="E74" s="60" t="s">
        <v>375</v>
      </c>
      <c r="F74" s="62" t="s">
        <v>648</v>
      </c>
      <c r="G74" s="61">
        <v>11</v>
      </c>
      <c r="H74" s="63"/>
      <c r="I74" s="63"/>
      <c r="J74" s="63"/>
      <c r="K74" s="63"/>
      <c r="L74" s="63"/>
      <c r="M74" s="63"/>
      <c r="N74" s="63"/>
      <c r="O74" s="63"/>
      <c r="P74" s="63"/>
      <c r="Q74" s="66"/>
    </row>
    <row r="75" spans="1:17" ht="23.1" customHeight="1">
      <c r="A75" s="56" t="s">
        <v>361</v>
      </c>
      <c r="B75" s="56" t="s">
        <v>1044</v>
      </c>
      <c r="C75" s="56" t="s">
        <v>852</v>
      </c>
      <c r="D75" s="60" t="s">
        <v>136</v>
      </c>
      <c r="E75" s="60" t="s">
        <v>362</v>
      </c>
      <c r="F75" s="62" t="s">
        <v>648</v>
      </c>
      <c r="G75" s="61">
        <v>11</v>
      </c>
      <c r="H75" s="63"/>
      <c r="I75" s="63"/>
      <c r="J75" s="63"/>
      <c r="K75" s="63"/>
      <c r="L75" s="63"/>
      <c r="M75" s="63"/>
      <c r="N75" s="63"/>
      <c r="O75" s="63"/>
      <c r="P75" s="63"/>
      <c r="Q75" s="66"/>
    </row>
    <row r="76" spans="1:17" ht="23.1" customHeight="1">
      <c r="A76" s="56" t="s">
        <v>349</v>
      </c>
      <c r="B76" s="56" t="s">
        <v>1044</v>
      </c>
      <c r="C76" s="56" t="s">
        <v>853</v>
      </c>
      <c r="D76" s="60" t="s">
        <v>136</v>
      </c>
      <c r="E76" s="60" t="s">
        <v>350</v>
      </c>
      <c r="F76" s="62" t="s">
        <v>648</v>
      </c>
      <c r="G76" s="61">
        <v>4</v>
      </c>
      <c r="H76" s="63"/>
      <c r="I76" s="63"/>
      <c r="J76" s="63"/>
      <c r="K76" s="63"/>
      <c r="L76" s="63"/>
      <c r="M76" s="63"/>
      <c r="N76" s="63"/>
      <c r="O76" s="63"/>
      <c r="P76" s="63"/>
      <c r="Q76" s="66"/>
    </row>
    <row r="77" spans="1:17" ht="23.1" customHeight="1">
      <c r="A77" s="56" t="s">
        <v>342</v>
      </c>
      <c r="B77" s="56" t="s">
        <v>1044</v>
      </c>
      <c r="C77" s="56" t="s">
        <v>854</v>
      </c>
      <c r="D77" s="60" t="s">
        <v>136</v>
      </c>
      <c r="E77" s="60" t="s">
        <v>343</v>
      </c>
      <c r="F77" s="62" t="s">
        <v>648</v>
      </c>
      <c r="G77" s="61">
        <v>247</v>
      </c>
      <c r="H77" s="63"/>
      <c r="I77" s="63"/>
      <c r="J77" s="63"/>
      <c r="K77" s="63"/>
      <c r="L77" s="63"/>
      <c r="M77" s="63"/>
      <c r="N77" s="63"/>
      <c r="O77" s="63"/>
      <c r="P77" s="63"/>
      <c r="Q77" s="66"/>
    </row>
    <row r="78" spans="1:17" ht="23.1" customHeight="1">
      <c r="A78" s="56" t="s">
        <v>193</v>
      </c>
      <c r="B78" s="56" t="s">
        <v>1044</v>
      </c>
      <c r="C78" s="56" t="s">
        <v>860</v>
      </c>
      <c r="D78" s="60" t="s">
        <v>69</v>
      </c>
      <c r="E78" s="60" t="s">
        <v>194</v>
      </c>
      <c r="F78" s="62" t="s">
        <v>648</v>
      </c>
      <c r="G78" s="61">
        <v>208</v>
      </c>
      <c r="H78" s="63"/>
      <c r="I78" s="63"/>
      <c r="J78" s="63"/>
      <c r="K78" s="63"/>
      <c r="L78" s="63"/>
      <c r="M78" s="63"/>
      <c r="N78" s="63"/>
      <c r="O78" s="63"/>
      <c r="P78" s="63"/>
      <c r="Q78" s="66"/>
    </row>
    <row r="79" spans="1:17" ht="23.1" customHeight="1">
      <c r="A79" s="56" t="s">
        <v>372</v>
      </c>
      <c r="B79" s="56" t="s">
        <v>1044</v>
      </c>
      <c r="C79" s="56" t="s">
        <v>861</v>
      </c>
      <c r="D79" s="60" t="s">
        <v>69</v>
      </c>
      <c r="E79" s="60" t="s">
        <v>373</v>
      </c>
      <c r="F79" s="62" t="s">
        <v>648</v>
      </c>
      <c r="G79" s="61">
        <v>58</v>
      </c>
      <c r="H79" s="63"/>
      <c r="I79" s="63"/>
      <c r="J79" s="63"/>
      <c r="K79" s="63"/>
      <c r="L79" s="63"/>
      <c r="M79" s="63"/>
      <c r="N79" s="63"/>
      <c r="O79" s="63"/>
      <c r="P79" s="63"/>
      <c r="Q79" s="66"/>
    </row>
    <row r="80" spans="1:17" ht="23.1" customHeight="1">
      <c r="A80" s="56" t="s">
        <v>347</v>
      </c>
      <c r="B80" s="56" t="s">
        <v>1044</v>
      </c>
      <c r="C80" s="56" t="s">
        <v>862</v>
      </c>
      <c r="D80" s="60" t="s">
        <v>69</v>
      </c>
      <c r="E80" s="60" t="s">
        <v>348</v>
      </c>
      <c r="F80" s="62" t="s">
        <v>648</v>
      </c>
      <c r="G80" s="61">
        <v>52</v>
      </c>
      <c r="H80" s="63"/>
      <c r="I80" s="63"/>
      <c r="J80" s="63"/>
      <c r="K80" s="63"/>
      <c r="L80" s="63"/>
      <c r="M80" s="63"/>
      <c r="N80" s="63"/>
      <c r="O80" s="63"/>
      <c r="P80" s="63"/>
      <c r="Q80" s="66"/>
    </row>
    <row r="81" spans="1:17" ht="23.1" customHeight="1">
      <c r="A81" s="56" t="s">
        <v>133</v>
      </c>
      <c r="B81" s="56" t="s">
        <v>1044</v>
      </c>
      <c r="C81" s="56" t="s">
        <v>863</v>
      </c>
      <c r="D81" s="60" t="s">
        <v>69</v>
      </c>
      <c r="E81" s="60" t="s">
        <v>134</v>
      </c>
      <c r="F81" s="62" t="s">
        <v>648</v>
      </c>
      <c r="G81" s="61">
        <v>411</v>
      </c>
      <c r="H81" s="63"/>
      <c r="I81" s="63"/>
      <c r="J81" s="63"/>
      <c r="K81" s="63"/>
      <c r="L81" s="63"/>
      <c r="M81" s="63"/>
      <c r="N81" s="63"/>
      <c r="O81" s="63"/>
      <c r="P81" s="63"/>
      <c r="Q81" s="66"/>
    </row>
    <row r="82" spans="1:17" ht="23.1" customHeight="1">
      <c r="A82" s="56" t="s">
        <v>172</v>
      </c>
      <c r="B82" s="56" t="s">
        <v>1044</v>
      </c>
      <c r="C82" s="56" t="s">
        <v>864</v>
      </c>
      <c r="D82" s="60" t="s">
        <v>69</v>
      </c>
      <c r="E82" s="60" t="s">
        <v>173</v>
      </c>
      <c r="F82" s="62" t="s">
        <v>648</v>
      </c>
      <c r="G82" s="61">
        <v>1593</v>
      </c>
      <c r="H82" s="63"/>
      <c r="I82" s="63"/>
      <c r="J82" s="63"/>
      <c r="K82" s="63"/>
      <c r="L82" s="63"/>
      <c r="M82" s="63"/>
      <c r="N82" s="63"/>
      <c r="O82" s="63"/>
      <c r="P82" s="63"/>
      <c r="Q82" s="66"/>
    </row>
    <row r="83" spans="1:17" ht="23.1" customHeight="1">
      <c r="A83" s="56" t="s">
        <v>202</v>
      </c>
      <c r="B83" s="56" t="s">
        <v>1044</v>
      </c>
      <c r="C83" s="56" t="s">
        <v>865</v>
      </c>
      <c r="D83" s="60" t="s">
        <v>69</v>
      </c>
      <c r="E83" s="60" t="s">
        <v>203</v>
      </c>
      <c r="F83" s="62" t="s">
        <v>648</v>
      </c>
      <c r="G83" s="61">
        <v>155</v>
      </c>
      <c r="H83" s="63"/>
      <c r="I83" s="63"/>
      <c r="J83" s="63"/>
      <c r="K83" s="63"/>
      <c r="L83" s="63"/>
      <c r="M83" s="63"/>
      <c r="N83" s="63"/>
      <c r="O83" s="63"/>
      <c r="P83" s="63"/>
      <c r="Q83" s="66"/>
    </row>
    <row r="84" spans="1:17" ht="23.1" customHeight="1">
      <c r="A84" s="56" t="s">
        <v>228</v>
      </c>
      <c r="B84" s="56" t="s">
        <v>1044</v>
      </c>
      <c r="C84" s="56" t="s">
        <v>867</v>
      </c>
      <c r="D84" s="60" t="s">
        <v>229</v>
      </c>
      <c r="E84" s="60" t="s">
        <v>230</v>
      </c>
      <c r="F84" s="62" t="s">
        <v>648</v>
      </c>
      <c r="G84" s="61">
        <v>1369</v>
      </c>
      <c r="H84" s="63"/>
      <c r="I84" s="63"/>
      <c r="J84" s="63"/>
      <c r="K84" s="63"/>
      <c r="L84" s="63"/>
      <c r="M84" s="63"/>
      <c r="N84" s="63"/>
      <c r="O84" s="63"/>
      <c r="P84" s="63"/>
      <c r="Q84" s="66"/>
    </row>
    <row r="85" spans="1:17" ht="23.1" customHeight="1">
      <c r="A85" s="56" t="s">
        <v>291</v>
      </c>
      <c r="B85" s="56" t="s">
        <v>1044</v>
      </c>
      <c r="C85" s="56" t="s">
        <v>874</v>
      </c>
      <c r="D85" s="60" t="s">
        <v>292</v>
      </c>
      <c r="E85" s="60" t="s">
        <v>293</v>
      </c>
      <c r="F85" s="62" t="s">
        <v>87</v>
      </c>
      <c r="G85" s="61">
        <v>3</v>
      </c>
      <c r="H85" s="63"/>
      <c r="I85" s="63"/>
      <c r="J85" s="63"/>
      <c r="K85" s="63"/>
      <c r="L85" s="63"/>
      <c r="M85" s="63"/>
      <c r="N85" s="63"/>
      <c r="O85" s="63"/>
      <c r="P85" s="63"/>
      <c r="Q85" s="66"/>
    </row>
    <row r="86" spans="1:17" ht="23.1" customHeight="1">
      <c r="A86" s="56" t="s">
        <v>165</v>
      </c>
      <c r="B86" s="56" t="s">
        <v>1044</v>
      </c>
      <c r="C86" s="56" t="s">
        <v>881</v>
      </c>
      <c r="D86" s="60" t="s">
        <v>166</v>
      </c>
      <c r="E86" s="60" t="s">
        <v>167</v>
      </c>
      <c r="F86" s="62" t="s">
        <v>87</v>
      </c>
      <c r="G86" s="61">
        <v>17</v>
      </c>
      <c r="H86" s="63"/>
      <c r="I86" s="63"/>
      <c r="J86" s="63"/>
      <c r="K86" s="63"/>
      <c r="L86" s="63"/>
      <c r="M86" s="63"/>
      <c r="N86" s="63"/>
      <c r="O86" s="63"/>
      <c r="P86" s="63"/>
      <c r="Q86" s="66"/>
    </row>
    <row r="87" spans="1:17" ht="23.1" customHeight="1">
      <c r="A87" s="56" t="s">
        <v>357</v>
      </c>
      <c r="B87" s="56" t="s">
        <v>1044</v>
      </c>
      <c r="C87" s="56" t="s">
        <v>893</v>
      </c>
      <c r="D87" s="60" t="s">
        <v>85</v>
      </c>
      <c r="E87" s="60" t="s">
        <v>358</v>
      </c>
      <c r="F87" s="62" t="s">
        <v>87</v>
      </c>
      <c r="G87" s="61">
        <v>6</v>
      </c>
      <c r="H87" s="63"/>
      <c r="I87" s="63"/>
      <c r="J87" s="63"/>
      <c r="K87" s="63"/>
      <c r="L87" s="63"/>
      <c r="M87" s="63"/>
      <c r="N87" s="63"/>
      <c r="O87" s="63"/>
      <c r="P87" s="63"/>
      <c r="Q87" s="66"/>
    </row>
    <row r="88" spans="1:17" ht="23.1" customHeight="1">
      <c r="A88" s="56" t="s">
        <v>287</v>
      </c>
      <c r="B88" s="56" t="s">
        <v>1044</v>
      </c>
      <c r="C88" s="56" t="s">
        <v>896</v>
      </c>
      <c r="D88" s="60" t="s">
        <v>288</v>
      </c>
      <c r="E88" s="60" t="s">
        <v>289</v>
      </c>
      <c r="F88" s="62" t="s">
        <v>92</v>
      </c>
      <c r="G88" s="61">
        <v>41</v>
      </c>
      <c r="H88" s="63"/>
      <c r="I88" s="63"/>
      <c r="J88" s="63"/>
      <c r="K88" s="63"/>
      <c r="L88" s="63"/>
      <c r="M88" s="63"/>
      <c r="N88" s="63"/>
      <c r="O88" s="63"/>
      <c r="P88" s="63"/>
      <c r="Q88" s="66"/>
    </row>
    <row r="89" spans="1:17" ht="23.1" customHeight="1">
      <c r="A89" s="56" t="s">
        <v>152</v>
      </c>
      <c r="B89" s="56" t="s">
        <v>1044</v>
      </c>
      <c r="C89" s="56" t="s">
        <v>1010</v>
      </c>
      <c r="D89" s="60" t="s">
        <v>153</v>
      </c>
      <c r="E89" s="60" t="s">
        <v>154</v>
      </c>
      <c r="F89" s="62" t="s">
        <v>61</v>
      </c>
      <c r="G89" s="61">
        <v>40</v>
      </c>
      <c r="H89" s="63"/>
      <c r="I89" s="63"/>
      <c r="J89" s="63"/>
      <c r="K89" s="63"/>
      <c r="L89" s="63"/>
      <c r="M89" s="63"/>
      <c r="N89" s="63"/>
      <c r="O89" s="63"/>
      <c r="P89" s="63"/>
      <c r="Q89" s="66" t="s">
        <v>1011</v>
      </c>
    </row>
    <row r="90" spans="1:17" ht="23.1" customHeight="1">
      <c r="A90" s="56" t="s">
        <v>335</v>
      </c>
      <c r="B90" s="56" t="s">
        <v>1044</v>
      </c>
      <c r="C90" s="56" t="s">
        <v>1012</v>
      </c>
      <c r="D90" s="60" t="s">
        <v>336</v>
      </c>
      <c r="E90" s="60" t="s">
        <v>337</v>
      </c>
      <c r="F90" s="62" t="s">
        <v>61</v>
      </c>
      <c r="G90" s="61">
        <v>107</v>
      </c>
      <c r="H90" s="63"/>
      <c r="I90" s="63"/>
      <c r="J90" s="63"/>
      <c r="K90" s="63"/>
      <c r="L90" s="63"/>
      <c r="M90" s="63"/>
      <c r="N90" s="63"/>
      <c r="O90" s="63"/>
      <c r="P90" s="63"/>
      <c r="Q90" s="66" t="s">
        <v>1013</v>
      </c>
    </row>
    <row r="91" spans="1:17" ht="23.1" customHeight="1">
      <c r="A91" s="56" t="s">
        <v>339</v>
      </c>
      <c r="B91" s="56" t="s">
        <v>1044</v>
      </c>
      <c r="C91" s="56" t="s">
        <v>1014</v>
      </c>
      <c r="D91" s="60" t="s">
        <v>336</v>
      </c>
      <c r="E91" s="60" t="s">
        <v>340</v>
      </c>
      <c r="F91" s="62" t="s">
        <v>61</v>
      </c>
      <c r="G91" s="61">
        <v>13</v>
      </c>
      <c r="H91" s="63"/>
      <c r="I91" s="63"/>
      <c r="J91" s="63"/>
      <c r="K91" s="63"/>
      <c r="L91" s="63"/>
      <c r="M91" s="63"/>
      <c r="N91" s="63"/>
      <c r="O91" s="63"/>
      <c r="P91" s="63"/>
      <c r="Q91" s="66" t="s">
        <v>1015</v>
      </c>
    </row>
    <row r="92" spans="1:17" ht="23.1" customHeight="1">
      <c r="A92" s="56" t="s">
        <v>283</v>
      </c>
      <c r="B92" s="56" t="s">
        <v>1044</v>
      </c>
      <c r="C92" s="56" t="s">
        <v>922</v>
      </c>
      <c r="D92" s="60" t="s">
        <v>284</v>
      </c>
      <c r="E92" s="60" t="s">
        <v>285</v>
      </c>
      <c r="F92" s="62" t="s">
        <v>648</v>
      </c>
      <c r="G92" s="61">
        <v>20.7</v>
      </c>
      <c r="H92" s="63"/>
      <c r="I92" s="63"/>
      <c r="J92" s="63"/>
      <c r="K92" s="63"/>
      <c r="L92" s="63"/>
      <c r="M92" s="63"/>
      <c r="N92" s="63"/>
      <c r="O92" s="63"/>
      <c r="P92" s="63"/>
      <c r="Q92" s="66"/>
    </row>
    <row r="93" spans="1:17" ht="23.1" customHeight="1">
      <c r="A93" s="56" t="s">
        <v>206</v>
      </c>
      <c r="B93" s="56" t="s">
        <v>1044</v>
      </c>
      <c r="C93" s="56" t="s">
        <v>935</v>
      </c>
      <c r="D93" s="60" t="s">
        <v>207</v>
      </c>
      <c r="E93" s="60" t="s">
        <v>208</v>
      </c>
      <c r="F93" s="62" t="s">
        <v>92</v>
      </c>
      <c r="G93" s="61">
        <v>1</v>
      </c>
      <c r="H93" s="63"/>
      <c r="I93" s="63"/>
      <c r="J93" s="63"/>
      <c r="K93" s="63"/>
      <c r="L93" s="63"/>
      <c r="M93" s="63"/>
      <c r="N93" s="63"/>
      <c r="O93" s="63"/>
      <c r="P93" s="63"/>
      <c r="Q93" s="66" t="s">
        <v>1053</v>
      </c>
    </row>
    <row r="94" spans="1:17" ht="23.1" customHeight="1">
      <c r="A94" s="56" t="s">
        <v>214</v>
      </c>
      <c r="B94" s="56" t="s">
        <v>1044</v>
      </c>
      <c r="C94" s="56" t="s">
        <v>936</v>
      </c>
      <c r="D94" s="60" t="s">
        <v>207</v>
      </c>
      <c r="E94" s="60" t="s">
        <v>215</v>
      </c>
      <c r="F94" s="62" t="s">
        <v>92</v>
      </c>
      <c r="G94" s="61">
        <v>1</v>
      </c>
      <c r="H94" s="63"/>
      <c r="I94" s="63"/>
      <c r="J94" s="63"/>
      <c r="K94" s="63"/>
      <c r="L94" s="63"/>
      <c r="M94" s="63"/>
      <c r="N94" s="63"/>
      <c r="O94" s="63"/>
      <c r="P94" s="63"/>
      <c r="Q94" s="66" t="s">
        <v>1053</v>
      </c>
    </row>
    <row r="95" spans="1:17" ht="23.1" customHeight="1">
      <c r="A95" s="56" t="s">
        <v>220</v>
      </c>
      <c r="B95" s="56" t="s">
        <v>1044</v>
      </c>
      <c r="C95" s="56" t="s">
        <v>937</v>
      </c>
      <c r="D95" s="60" t="s">
        <v>207</v>
      </c>
      <c r="E95" s="60" t="s">
        <v>221</v>
      </c>
      <c r="F95" s="62" t="s">
        <v>92</v>
      </c>
      <c r="G95" s="61">
        <v>1</v>
      </c>
      <c r="H95" s="63"/>
      <c r="I95" s="63"/>
      <c r="J95" s="63"/>
      <c r="K95" s="63"/>
      <c r="L95" s="63"/>
      <c r="M95" s="63"/>
      <c r="N95" s="63"/>
      <c r="O95" s="63"/>
      <c r="P95" s="63"/>
      <c r="Q95" s="66" t="s">
        <v>1053</v>
      </c>
    </row>
    <row r="96" spans="1:17" ht="23.1" customHeight="1">
      <c r="A96" s="56" t="s">
        <v>210</v>
      </c>
      <c r="B96" s="56" t="s">
        <v>1044</v>
      </c>
      <c r="C96" s="56" t="s">
        <v>938</v>
      </c>
      <c r="D96" s="60" t="s">
        <v>211</v>
      </c>
      <c r="E96" s="60" t="s">
        <v>208</v>
      </c>
      <c r="F96" s="62" t="s">
        <v>92</v>
      </c>
      <c r="G96" s="61">
        <v>1</v>
      </c>
      <c r="H96" s="63"/>
      <c r="I96" s="63"/>
      <c r="J96" s="63"/>
      <c r="K96" s="63"/>
      <c r="L96" s="63"/>
      <c r="M96" s="63"/>
      <c r="N96" s="63"/>
      <c r="O96" s="63"/>
      <c r="P96" s="63"/>
      <c r="Q96" s="66"/>
    </row>
    <row r="97" spans="1:17" ht="23.1" customHeight="1">
      <c r="A97" s="56" t="s">
        <v>217</v>
      </c>
      <c r="B97" s="56" t="s">
        <v>1044</v>
      </c>
      <c r="C97" s="56" t="s">
        <v>939</v>
      </c>
      <c r="D97" s="60" t="s">
        <v>211</v>
      </c>
      <c r="E97" s="60" t="s">
        <v>215</v>
      </c>
      <c r="F97" s="62" t="s">
        <v>92</v>
      </c>
      <c r="G97" s="61">
        <v>1</v>
      </c>
      <c r="H97" s="63"/>
      <c r="I97" s="63"/>
      <c r="J97" s="63"/>
      <c r="K97" s="63"/>
      <c r="L97" s="63"/>
      <c r="M97" s="63"/>
      <c r="N97" s="63"/>
      <c r="O97" s="63"/>
      <c r="P97" s="63"/>
      <c r="Q97" s="66"/>
    </row>
    <row r="98" spans="1:17" ht="23.1" customHeight="1">
      <c r="A98" s="56" t="s">
        <v>223</v>
      </c>
      <c r="B98" s="56" t="s">
        <v>1044</v>
      </c>
      <c r="C98" s="56" t="s">
        <v>940</v>
      </c>
      <c r="D98" s="60" t="s">
        <v>211</v>
      </c>
      <c r="E98" s="60" t="s">
        <v>221</v>
      </c>
      <c r="F98" s="62" t="s">
        <v>92</v>
      </c>
      <c r="G98" s="61">
        <v>1</v>
      </c>
      <c r="H98" s="63"/>
      <c r="I98" s="63"/>
      <c r="J98" s="63"/>
      <c r="K98" s="63"/>
      <c r="L98" s="63"/>
      <c r="M98" s="63"/>
      <c r="N98" s="63"/>
      <c r="O98" s="63"/>
      <c r="P98" s="63"/>
      <c r="Q98" s="66"/>
    </row>
    <row r="99" spans="1:17" ht="23.1" customHeight="1">
      <c r="A99" s="56" t="s">
        <v>179</v>
      </c>
      <c r="B99" s="56" t="s">
        <v>1044</v>
      </c>
      <c r="C99" s="56" t="s">
        <v>1022</v>
      </c>
      <c r="D99" s="60" t="s">
        <v>180</v>
      </c>
      <c r="E99" s="60" t="s">
        <v>181</v>
      </c>
      <c r="F99" s="62" t="s">
        <v>61</v>
      </c>
      <c r="G99" s="61">
        <v>5</v>
      </c>
      <c r="H99" s="63"/>
      <c r="I99" s="63"/>
      <c r="J99" s="63"/>
      <c r="K99" s="63"/>
      <c r="L99" s="63"/>
      <c r="M99" s="63"/>
      <c r="N99" s="63"/>
      <c r="O99" s="63"/>
      <c r="P99" s="63"/>
      <c r="Q99" s="66" t="s">
        <v>1023</v>
      </c>
    </row>
    <row r="100" spans="1:17" ht="23.1" customHeight="1">
      <c r="A100" s="56" t="s">
        <v>1034</v>
      </c>
      <c r="B100" s="56" t="s">
        <v>1044</v>
      </c>
      <c r="C100" s="56" t="s">
        <v>1035</v>
      </c>
      <c r="D100" s="60" t="s">
        <v>1036</v>
      </c>
      <c r="E100" s="60" t="s">
        <v>1037</v>
      </c>
      <c r="F100" s="62" t="s">
        <v>61</v>
      </c>
      <c r="G100" s="61">
        <v>1</v>
      </c>
      <c r="H100" s="63"/>
      <c r="I100" s="63"/>
      <c r="J100" s="63"/>
      <c r="K100" s="63"/>
      <c r="L100" s="63"/>
      <c r="M100" s="63"/>
      <c r="N100" s="63"/>
      <c r="O100" s="63"/>
      <c r="P100" s="63"/>
      <c r="Q100" s="66"/>
    </row>
    <row r="101" spans="1:17" ht="23.1" customHeight="1">
      <c r="A101" s="56" t="s">
        <v>1006</v>
      </c>
      <c r="B101" s="56" t="s">
        <v>1044</v>
      </c>
      <c r="C101" s="56" t="s">
        <v>972</v>
      </c>
      <c r="D101" s="60" t="s">
        <v>973</v>
      </c>
      <c r="E101" s="60" t="s">
        <v>974</v>
      </c>
      <c r="F101" s="62" t="s">
        <v>975</v>
      </c>
      <c r="G101" s="61">
        <v>128.36500000000001</v>
      </c>
      <c r="H101" s="63"/>
      <c r="I101" s="63"/>
      <c r="J101" s="63"/>
      <c r="K101" s="63"/>
      <c r="L101" s="63"/>
      <c r="M101" s="63"/>
      <c r="N101" s="63"/>
      <c r="O101" s="63"/>
      <c r="P101" s="63"/>
      <c r="Q101" s="66"/>
    </row>
    <row r="102" spans="1:17" ht="23.1" customHeight="1">
      <c r="A102" s="56" t="s">
        <v>1040</v>
      </c>
      <c r="B102" s="56" t="s">
        <v>1044</v>
      </c>
      <c r="C102" s="56" t="s">
        <v>976</v>
      </c>
      <c r="D102" s="60" t="s">
        <v>973</v>
      </c>
      <c r="E102" s="60" t="s">
        <v>977</v>
      </c>
      <c r="F102" s="62" t="s">
        <v>975</v>
      </c>
      <c r="G102" s="61">
        <v>86.584999999999994</v>
      </c>
      <c r="H102" s="63"/>
      <c r="I102" s="63"/>
      <c r="J102" s="63"/>
      <c r="K102" s="63"/>
      <c r="L102" s="63"/>
      <c r="M102" s="63"/>
      <c r="N102" s="63"/>
      <c r="O102" s="63"/>
      <c r="P102" s="63"/>
      <c r="Q102" s="66"/>
    </row>
    <row r="103" spans="1:17" ht="23.1" customHeight="1">
      <c r="A103" s="56" t="s">
        <v>1030</v>
      </c>
      <c r="B103" s="56" t="s">
        <v>1044</v>
      </c>
      <c r="C103" s="56" t="s">
        <v>1031</v>
      </c>
      <c r="D103" s="60" t="s">
        <v>1032</v>
      </c>
      <c r="E103" s="60" t="s">
        <v>1033</v>
      </c>
      <c r="F103" s="62" t="s">
        <v>61</v>
      </c>
      <c r="G103" s="61">
        <v>1</v>
      </c>
      <c r="H103" s="63"/>
      <c r="I103" s="63"/>
      <c r="J103" s="63"/>
      <c r="K103" s="63"/>
      <c r="L103" s="63"/>
      <c r="M103" s="63"/>
      <c r="N103" s="63"/>
      <c r="O103" s="63"/>
      <c r="P103" s="63"/>
      <c r="Q103" s="66"/>
    </row>
    <row r="104" spans="1:17" ht="23.1" customHeight="1">
      <c r="D104" s="60"/>
      <c r="E104" s="60"/>
      <c r="F104" s="62"/>
      <c r="G104" s="61"/>
      <c r="H104" s="63"/>
      <c r="I104" s="63"/>
      <c r="J104" s="63"/>
      <c r="K104" s="63"/>
      <c r="L104" s="63"/>
      <c r="M104" s="63"/>
      <c r="N104" s="63"/>
      <c r="O104" s="63"/>
      <c r="P104" s="63"/>
      <c r="Q104" s="66"/>
    </row>
    <row r="105" spans="1:17" ht="23.1" customHeight="1">
      <c r="D105" s="60"/>
      <c r="E105" s="60"/>
      <c r="F105" s="62"/>
      <c r="G105" s="61"/>
      <c r="H105" s="63"/>
      <c r="I105" s="63"/>
      <c r="J105" s="63"/>
      <c r="K105" s="63"/>
      <c r="L105" s="63"/>
      <c r="M105" s="63"/>
      <c r="N105" s="63"/>
      <c r="O105" s="63"/>
      <c r="P105" s="63"/>
      <c r="Q105" s="66"/>
    </row>
    <row r="106" spans="1:17" ht="23.1" customHeight="1">
      <c r="D106" s="60"/>
      <c r="E106" s="60"/>
      <c r="F106" s="62"/>
      <c r="G106" s="61"/>
      <c r="H106" s="63"/>
      <c r="I106" s="63"/>
      <c r="J106" s="63"/>
      <c r="K106" s="63"/>
      <c r="L106" s="63"/>
      <c r="M106" s="63"/>
      <c r="N106" s="63"/>
      <c r="O106" s="63"/>
      <c r="P106" s="63"/>
      <c r="Q106" s="66"/>
    </row>
    <row r="107" spans="1:17" ht="23.1" customHeight="1">
      <c r="B107" s="56" t="s">
        <v>1028</v>
      </c>
      <c r="D107" s="60" t="s">
        <v>1029</v>
      </c>
      <c r="E107" s="60"/>
      <c r="F107" s="62"/>
      <c r="G107" s="61"/>
      <c r="H107" s="63"/>
      <c r="I107" s="63"/>
      <c r="J107" s="63"/>
      <c r="K107" s="63"/>
      <c r="L107" s="63"/>
      <c r="M107" s="63"/>
      <c r="N107" s="63"/>
      <c r="O107" s="63"/>
      <c r="P107" s="63"/>
      <c r="Q107" s="66"/>
    </row>
    <row r="108" spans="1:17" ht="23.1" customHeight="1">
      <c r="B108" s="56" t="s">
        <v>63</v>
      </c>
      <c r="D108" s="338" t="s">
        <v>379</v>
      </c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40"/>
    </row>
    <row r="109" spans="1:17" ht="23.1" customHeight="1">
      <c r="A109" s="56" t="s">
        <v>140</v>
      </c>
      <c r="B109" s="56" t="s">
        <v>1045</v>
      </c>
      <c r="C109" s="56" t="s">
        <v>798</v>
      </c>
      <c r="D109" s="60" t="s">
        <v>141</v>
      </c>
      <c r="E109" s="60" t="s">
        <v>142</v>
      </c>
      <c r="F109" s="62" t="s">
        <v>648</v>
      </c>
      <c r="G109" s="61">
        <v>9</v>
      </c>
      <c r="H109" s="63"/>
      <c r="I109" s="63"/>
      <c r="J109" s="63"/>
      <c r="K109" s="63"/>
      <c r="L109" s="63"/>
      <c r="M109" s="63"/>
      <c r="N109" s="63"/>
      <c r="O109" s="63"/>
      <c r="P109" s="63"/>
      <c r="Q109" s="66"/>
    </row>
    <row r="110" spans="1:17" ht="23.1" customHeight="1">
      <c r="A110" s="56" t="s">
        <v>407</v>
      </c>
      <c r="B110" s="56" t="s">
        <v>1045</v>
      </c>
      <c r="C110" s="56" t="s">
        <v>814</v>
      </c>
      <c r="D110" s="60" t="s">
        <v>408</v>
      </c>
      <c r="E110" s="60" t="s">
        <v>409</v>
      </c>
      <c r="F110" s="62" t="s">
        <v>648</v>
      </c>
      <c r="G110" s="61">
        <v>65</v>
      </c>
      <c r="H110" s="63"/>
      <c r="I110" s="63"/>
      <c r="J110" s="63"/>
      <c r="K110" s="63"/>
      <c r="L110" s="63"/>
      <c r="M110" s="63"/>
      <c r="N110" s="63"/>
      <c r="O110" s="63"/>
      <c r="P110" s="63"/>
      <c r="Q110" s="66"/>
    </row>
    <row r="111" spans="1:17" ht="23.1" customHeight="1">
      <c r="A111" s="56" t="s">
        <v>411</v>
      </c>
      <c r="B111" s="56" t="s">
        <v>1045</v>
      </c>
      <c r="C111" s="56" t="s">
        <v>815</v>
      </c>
      <c r="D111" s="60" t="s">
        <v>408</v>
      </c>
      <c r="E111" s="60" t="s">
        <v>412</v>
      </c>
      <c r="F111" s="62" t="s">
        <v>648</v>
      </c>
      <c r="G111" s="61">
        <v>65</v>
      </c>
      <c r="H111" s="63"/>
      <c r="I111" s="63"/>
      <c r="J111" s="63"/>
      <c r="K111" s="63"/>
      <c r="L111" s="63"/>
      <c r="M111" s="63"/>
      <c r="N111" s="63"/>
      <c r="O111" s="63"/>
      <c r="P111" s="63"/>
      <c r="Q111" s="66"/>
    </row>
    <row r="112" spans="1:17" ht="23.1" customHeight="1">
      <c r="A112" s="56" t="s">
        <v>414</v>
      </c>
      <c r="B112" s="56" t="s">
        <v>1045</v>
      </c>
      <c r="C112" s="56" t="s">
        <v>816</v>
      </c>
      <c r="D112" s="60" t="s">
        <v>415</v>
      </c>
      <c r="E112" s="60" t="s">
        <v>416</v>
      </c>
      <c r="F112" s="62" t="s">
        <v>87</v>
      </c>
      <c r="G112" s="61">
        <v>3</v>
      </c>
      <c r="H112" s="63"/>
      <c r="I112" s="63"/>
      <c r="J112" s="63"/>
      <c r="K112" s="63"/>
      <c r="L112" s="63"/>
      <c r="M112" s="63"/>
      <c r="N112" s="63"/>
      <c r="O112" s="63"/>
      <c r="P112" s="63"/>
      <c r="Q112" s="66"/>
    </row>
    <row r="113" spans="1:17" ht="23.1" customHeight="1">
      <c r="A113" s="56" t="s">
        <v>418</v>
      </c>
      <c r="B113" s="56" t="s">
        <v>1045</v>
      </c>
      <c r="C113" s="56" t="s">
        <v>817</v>
      </c>
      <c r="D113" s="60" t="s">
        <v>415</v>
      </c>
      <c r="E113" s="60" t="s">
        <v>419</v>
      </c>
      <c r="F113" s="62" t="s">
        <v>87</v>
      </c>
      <c r="G113" s="61">
        <v>41</v>
      </c>
      <c r="H113" s="63"/>
      <c r="I113" s="63"/>
      <c r="J113" s="63"/>
      <c r="K113" s="63"/>
      <c r="L113" s="63"/>
      <c r="M113" s="63"/>
      <c r="N113" s="63"/>
      <c r="O113" s="63"/>
      <c r="P113" s="63"/>
      <c r="Q113" s="66"/>
    </row>
    <row r="114" spans="1:17" ht="23.1" customHeight="1">
      <c r="A114" s="56" t="s">
        <v>421</v>
      </c>
      <c r="B114" s="56" t="s">
        <v>1045</v>
      </c>
      <c r="C114" s="56" t="s">
        <v>818</v>
      </c>
      <c r="D114" s="60" t="s">
        <v>415</v>
      </c>
      <c r="E114" s="60" t="s">
        <v>330</v>
      </c>
      <c r="F114" s="62" t="s">
        <v>87</v>
      </c>
      <c r="G114" s="61">
        <v>415</v>
      </c>
      <c r="H114" s="63"/>
      <c r="I114" s="63"/>
      <c r="J114" s="63"/>
      <c r="K114" s="63"/>
      <c r="L114" s="63"/>
      <c r="M114" s="63"/>
      <c r="N114" s="63"/>
      <c r="O114" s="63"/>
      <c r="P114" s="63"/>
      <c r="Q114" s="66"/>
    </row>
    <row r="115" spans="1:17" ht="23.1" customHeight="1">
      <c r="A115" s="56" t="s">
        <v>423</v>
      </c>
      <c r="B115" s="56" t="s">
        <v>1045</v>
      </c>
      <c r="C115" s="56" t="s">
        <v>819</v>
      </c>
      <c r="D115" s="60" t="s">
        <v>415</v>
      </c>
      <c r="E115" s="60" t="s">
        <v>424</v>
      </c>
      <c r="F115" s="62" t="s">
        <v>87</v>
      </c>
      <c r="G115" s="61">
        <v>41</v>
      </c>
      <c r="H115" s="63"/>
      <c r="I115" s="63"/>
      <c r="J115" s="63"/>
      <c r="K115" s="63"/>
      <c r="L115" s="63"/>
      <c r="M115" s="63"/>
      <c r="N115" s="63"/>
      <c r="O115" s="63"/>
      <c r="P115" s="63"/>
      <c r="Q115" s="66"/>
    </row>
    <row r="116" spans="1:17" ht="23.1" customHeight="1">
      <c r="A116" s="56" t="s">
        <v>361</v>
      </c>
      <c r="B116" s="56" t="s">
        <v>1045</v>
      </c>
      <c r="C116" s="56" t="s">
        <v>852</v>
      </c>
      <c r="D116" s="60" t="s">
        <v>136</v>
      </c>
      <c r="E116" s="60" t="s">
        <v>362</v>
      </c>
      <c r="F116" s="62" t="s">
        <v>648</v>
      </c>
      <c r="G116" s="61">
        <v>60</v>
      </c>
      <c r="H116" s="63"/>
      <c r="I116" s="63"/>
      <c r="J116" s="63"/>
      <c r="K116" s="63"/>
      <c r="L116" s="63"/>
      <c r="M116" s="63"/>
      <c r="N116" s="63"/>
      <c r="O116" s="63"/>
      <c r="P116" s="63"/>
      <c r="Q116" s="66"/>
    </row>
    <row r="117" spans="1:17" ht="23.1" customHeight="1">
      <c r="A117" s="56" t="s">
        <v>372</v>
      </c>
      <c r="B117" s="56" t="s">
        <v>1045</v>
      </c>
      <c r="C117" s="56" t="s">
        <v>861</v>
      </c>
      <c r="D117" s="60" t="s">
        <v>69</v>
      </c>
      <c r="E117" s="60" t="s">
        <v>373</v>
      </c>
      <c r="F117" s="62" t="s">
        <v>648</v>
      </c>
      <c r="G117" s="61">
        <v>80</v>
      </c>
      <c r="H117" s="63"/>
      <c r="I117" s="63"/>
      <c r="J117" s="63"/>
      <c r="K117" s="63"/>
      <c r="L117" s="63"/>
      <c r="M117" s="63"/>
      <c r="N117" s="63"/>
      <c r="O117" s="63"/>
      <c r="P117" s="63"/>
      <c r="Q117" s="66"/>
    </row>
    <row r="118" spans="1:17" ht="23.1" customHeight="1">
      <c r="A118" s="56" t="s">
        <v>202</v>
      </c>
      <c r="B118" s="56" t="s">
        <v>1045</v>
      </c>
      <c r="C118" s="56" t="s">
        <v>865</v>
      </c>
      <c r="D118" s="60" t="s">
        <v>69</v>
      </c>
      <c r="E118" s="60" t="s">
        <v>203</v>
      </c>
      <c r="F118" s="62" t="s">
        <v>648</v>
      </c>
      <c r="G118" s="61">
        <v>57</v>
      </c>
      <c r="H118" s="63"/>
      <c r="I118" s="63"/>
      <c r="J118" s="63"/>
      <c r="K118" s="63"/>
      <c r="L118" s="63"/>
      <c r="M118" s="63"/>
      <c r="N118" s="63"/>
      <c r="O118" s="63"/>
      <c r="P118" s="63"/>
      <c r="Q118" s="66"/>
    </row>
    <row r="119" spans="1:17" ht="23.1" customHeight="1">
      <c r="A119" s="56" t="s">
        <v>426</v>
      </c>
      <c r="B119" s="56" t="s">
        <v>1045</v>
      </c>
      <c r="C119" s="56" t="s">
        <v>1016</v>
      </c>
      <c r="D119" s="60" t="s">
        <v>427</v>
      </c>
      <c r="E119" s="60" t="s">
        <v>337</v>
      </c>
      <c r="F119" s="62" t="s">
        <v>61</v>
      </c>
      <c r="G119" s="61">
        <v>31</v>
      </c>
      <c r="H119" s="63"/>
      <c r="I119" s="63"/>
      <c r="J119" s="63"/>
      <c r="K119" s="63"/>
      <c r="L119" s="63"/>
      <c r="M119" s="63"/>
      <c r="N119" s="63"/>
      <c r="O119" s="63"/>
      <c r="P119" s="63"/>
      <c r="Q119" s="66" t="s">
        <v>1017</v>
      </c>
    </row>
    <row r="120" spans="1:17" ht="23.1" customHeight="1">
      <c r="A120" s="56" t="s">
        <v>385</v>
      </c>
      <c r="B120" s="56" t="s">
        <v>1045</v>
      </c>
      <c r="C120" s="56" t="s">
        <v>941</v>
      </c>
      <c r="D120" s="60" t="s">
        <v>386</v>
      </c>
      <c r="E120" s="60" t="s">
        <v>387</v>
      </c>
      <c r="F120" s="62" t="s">
        <v>648</v>
      </c>
      <c r="G120" s="61">
        <v>297</v>
      </c>
      <c r="H120" s="63"/>
      <c r="I120" s="63"/>
      <c r="J120" s="63"/>
      <c r="K120" s="63"/>
      <c r="L120" s="63"/>
      <c r="M120" s="63"/>
      <c r="N120" s="63"/>
      <c r="O120" s="63"/>
      <c r="P120" s="63"/>
      <c r="Q120" s="66"/>
    </row>
    <row r="121" spans="1:17" ht="23.1" customHeight="1">
      <c r="A121" s="56" t="s">
        <v>400</v>
      </c>
      <c r="B121" s="56" t="s">
        <v>1045</v>
      </c>
      <c r="C121" s="56" t="s">
        <v>942</v>
      </c>
      <c r="D121" s="60" t="s">
        <v>390</v>
      </c>
      <c r="E121" s="60" t="s">
        <v>401</v>
      </c>
      <c r="F121" s="62" t="s">
        <v>92</v>
      </c>
      <c r="G121" s="61">
        <v>1</v>
      </c>
      <c r="H121" s="63"/>
      <c r="I121" s="63"/>
      <c r="J121" s="63"/>
      <c r="K121" s="63"/>
      <c r="L121" s="63"/>
      <c r="M121" s="63"/>
      <c r="N121" s="63"/>
      <c r="O121" s="63"/>
      <c r="P121" s="63"/>
      <c r="Q121" s="66" t="s">
        <v>1053</v>
      </c>
    </row>
    <row r="122" spans="1:17" ht="23.1" customHeight="1">
      <c r="A122" s="56" t="s">
        <v>389</v>
      </c>
      <c r="B122" s="56" t="s">
        <v>1045</v>
      </c>
      <c r="C122" s="56" t="s">
        <v>943</v>
      </c>
      <c r="D122" s="60" t="s">
        <v>390</v>
      </c>
      <c r="E122" s="60" t="s">
        <v>391</v>
      </c>
      <c r="F122" s="62" t="s">
        <v>92</v>
      </c>
      <c r="G122" s="61">
        <v>1</v>
      </c>
      <c r="H122" s="63"/>
      <c r="I122" s="63"/>
      <c r="J122" s="63"/>
      <c r="K122" s="63"/>
      <c r="L122" s="63"/>
      <c r="M122" s="63"/>
      <c r="N122" s="63"/>
      <c r="O122" s="63"/>
      <c r="P122" s="63"/>
      <c r="Q122" s="66" t="s">
        <v>1053</v>
      </c>
    </row>
    <row r="123" spans="1:17" ht="23.1" customHeight="1">
      <c r="A123" s="56" t="s">
        <v>403</v>
      </c>
      <c r="B123" s="56" t="s">
        <v>1045</v>
      </c>
      <c r="C123" s="56" t="s">
        <v>944</v>
      </c>
      <c r="D123" s="60" t="s">
        <v>394</v>
      </c>
      <c r="E123" s="60" t="s">
        <v>401</v>
      </c>
      <c r="F123" s="62" t="s">
        <v>92</v>
      </c>
      <c r="G123" s="61">
        <v>1</v>
      </c>
      <c r="H123" s="63"/>
      <c r="I123" s="63"/>
      <c r="J123" s="63"/>
      <c r="K123" s="63"/>
      <c r="L123" s="63"/>
      <c r="M123" s="63"/>
      <c r="N123" s="63"/>
      <c r="O123" s="63"/>
      <c r="P123" s="63"/>
      <c r="Q123" s="66"/>
    </row>
    <row r="124" spans="1:17" ht="23.1" customHeight="1">
      <c r="A124" s="56" t="s">
        <v>393</v>
      </c>
      <c r="B124" s="56" t="s">
        <v>1045</v>
      </c>
      <c r="C124" s="56" t="s">
        <v>945</v>
      </c>
      <c r="D124" s="60" t="s">
        <v>394</v>
      </c>
      <c r="E124" s="60" t="s">
        <v>391</v>
      </c>
      <c r="F124" s="62" t="s">
        <v>92</v>
      </c>
      <c r="G124" s="61">
        <v>1</v>
      </c>
      <c r="H124" s="63"/>
      <c r="I124" s="63"/>
      <c r="J124" s="63"/>
      <c r="K124" s="63"/>
      <c r="L124" s="63"/>
      <c r="M124" s="63"/>
      <c r="N124" s="63"/>
      <c r="O124" s="63"/>
      <c r="P124" s="63"/>
      <c r="Q124" s="66"/>
    </row>
    <row r="125" spans="1:17" ht="23.1" customHeight="1">
      <c r="A125" s="56" t="s">
        <v>1034</v>
      </c>
      <c r="B125" s="56" t="s">
        <v>1045</v>
      </c>
      <c r="C125" s="56" t="s">
        <v>1035</v>
      </c>
      <c r="D125" s="60" t="s">
        <v>1036</v>
      </c>
      <c r="E125" s="60" t="s">
        <v>1037</v>
      </c>
      <c r="F125" s="62" t="s">
        <v>61</v>
      </c>
      <c r="G125" s="61">
        <v>1</v>
      </c>
      <c r="H125" s="63"/>
      <c r="I125" s="63"/>
      <c r="J125" s="63"/>
      <c r="K125" s="63"/>
      <c r="L125" s="63"/>
      <c r="M125" s="63"/>
      <c r="N125" s="63"/>
      <c r="O125" s="63"/>
      <c r="P125" s="63"/>
      <c r="Q125" s="66"/>
    </row>
    <row r="126" spans="1:17" ht="23.1" customHeight="1">
      <c r="A126" s="56" t="s">
        <v>1006</v>
      </c>
      <c r="B126" s="56" t="s">
        <v>1045</v>
      </c>
      <c r="C126" s="56" t="s">
        <v>972</v>
      </c>
      <c r="D126" s="60" t="s">
        <v>973</v>
      </c>
      <c r="E126" s="60" t="s">
        <v>974</v>
      </c>
      <c r="F126" s="62" t="s">
        <v>975</v>
      </c>
      <c r="G126" s="61">
        <v>30.838999999999999</v>
      </c>
      <c r="H126" s="63"/>
      <c r="I126" s="63"/>
      <c r="J126" s="63"/>
      <c r="K126" s="63"/>
      <c r="L126" s="63"/>
      <c r="M126" s="63"/>
      <c r="N126" s="63"/>
      <c r="O126" s="63"/>
      <c r="P126" s="63"/>
      <c r="Q126" s="66"/>
    </row>
    <row r="127" spans="1:17" ht="23.1" customHeight="1">
      <c r="A127" s="56" t="s">
        <v>1040</v>
      </c>
      <c r="B127" s="56" t="s">
        <v>1045</v>
      </c>
      <c r="C127" s="56" t="s">
        <v>976</v>
      </c>
      <c r="D127" s="60" t="s">
        <v>973</v>
      </c>
      <c r="E127" s="60" t="s">
        <v>977</v>
      </c>
      <c r="F127" s="62" t="s">
        <v>975</v>
      </c>
      <c r="G127" s="61">
        <v>3.097</v>
      </c>
      <c r="H127" s="63"/>
      <c r="I127" s="63"/>
      <c r="J127" s="63"/>
      <c r="K127" s="63"/>
      <c r="L127" s="63"/>
      <c r="M127" s="63"/>
      <c r="N127" s="63"/>
      <c r="O127" s="63"/>
      <c r="P127" s="63"/>
      <c r="Q127" s="66"/>
    </row>
    <row r="128" spans="1:17" ht="23.1" customHeight="1">
      <c r="A128" s="56" t="s">
        <v>1030</v>
      </c>
      <c r="B128" s="56" t="s">
        <v>1045</v>
      </c>
      <c r="C128" s="56" t="s">
        <v>1031</v>
      </c>
      <c r="D128" s="60" t="s">
        <v>1032</v>
      </c>
      <c r="E128" s="60" t="s">
        <v>1033</v>
      </c>
      <c r="F128" s="62" t="s">
        <v>61</v>
      </c>
      <c r="G128" s="61">
        <v>1</v>
      </c>
      <c r="H128" s="63"/>
      <c r="I128" s="63"/>
      <c r="J128" s="63"/>
      <c r="K128" s="63"/>
      <c r="L128" s="63"/>
      <c r="M128" s="63"/>
      <c r="N128" s="63"/>
      <c r="O128" s="63"/>
      <c r="P128" s="63"/>
      <c r="Q128" s="66"/>
    </row>
    <row r="129" spans="1:17" ht="23.1" customHeight="1">
      <c r="D129" s="60"/>
      <c r="E129" s="60"/>
      <c r="F129" s="62"/>
      <c r="G129" s="61"/>
      <c r="H129" s="63"/>
      <c r="I129" s="63"/>
      <c r="J129" s="63"/>
      <c r="K129" s="63"/>
      <c r="L129" s="63"/>
      <c r="M129" s="63"/>
      <c r="N129" s="63"/>
      <c r="O129" s="63"/>
      <c r="P129" s="63"/>
      <c r="Q129" s="66"/>
    </row>
    <row r="130" spans="1:17" ht="23.1" customHeight="1">
      <c r="D130" s="60"/>
      <c r="E130" s="60"/>
      <c r="F130" s="62"/>
      <c r="G130" s="61"/>
      <c r="H130" s="63"/>
      <c r="I130" s="63"/>
      <c r="J130" s="63"/>
      <c r="K130" s="63"/>
      <c r="L130" s="63"/>
      <c r="M130" s="63"/>
      <c r="N130" s="63"/>
      <c r="O130" s="63"/>
      <c r="P130" s="63"/>
      <c r="Q130" s="66"/>
    </row>
    <row r="131" spans="1:17" ht="23.1" customHeight="1">
      <c r="D131" s="60"/>
      <c r="E131" s="60"/>
      <c r="F131" s="62"/>
      <c r="G131" s="61"/>
      <c r="H131" s="63"/>
      <c r="I131" s="63"/>
      <c r="J131" s="63"/>
      <c r="K131" s="63"/>
      <c r="L131" s="63"/>
      <c r="M131" s="63"/>
      <c r="N131" s="63"/>
      <c r="O131" s="63"/>
      <c r="P131" s="63"/>
      <c r="Q131" s="66"/>
    </row>
    <row r="132" spans="1:17" ht="23.1" customHeight="1">
      <c r="D132" s="60"/>
      <c r="E132" s="60"/>
      <c r="F132" s="62"/>
      <c r="G132" s="61"/>
      <c r="H132" s="63"/>
      <c r="I132" s="63"/>
      <c r="J132" s="63"/>
      <c r="K132" s="63"/>
      <c r="L132" s="63"/>
      <c r="M132" s="63"/>
      <c r="N132" s="63"/>
      <c r="O132" s="63"/>
      <c r="P132" s="63"/>
      <c r="Q132" s="66"/>
    </row>
    <row r="133" spans="1:17" ht="23.1" customHeight="1">
      <c r="B133" s="56" t="s">
        <v>1028</v>
      </c>
      <c r="D133" s="60" t="s">
        <v>1029</v>
      </c>
      <c r="E133" s="60"/>
      <c r="F133" s="62"/>
      <c r="G133" s="61"/>
      <c r="H133" s="63"/>
      <c r="I133" s="63"/>
      <c r="J133" s="63"/>
      <c r="K133" s="63"/>
      <c r="L133" s="63"/>
      <c r="M133" s="63"/>
      <c r="N133" s="63"/>
      <c r="O133" s="63"/>
      <c r="P133" s="63"/>
      <c r="Q133" s="66"/>
    </row>
    <row r="134" spans="1:17" ht="23.1" customHeight="1">
      <c r="B134" s="56" t="s">
        <v>63</v>
      </c>
      <c r="D134" s="338" t="s">
        <v>428</v>
      </c>
      <c r="E134" s="339"/>
      <c r="F134" s="339"/>
      <c r="G134" s="339"/>
      <c r="H134" s="339"/>
      <c r="I134" s="339"/>
      <c r="J134" s="339"/>
      <c r="K134" s="339"/>
      <c r="L134" s="339"/>
      <c r="M134" s="339"/>
      <c r="N134" s="339"/>
      <c r="O134" s="339"/>
      <c r="P134" s="339"/>
      <c r="Q134" s="340"/>
    </row>
    <row r="135" spans="1:17" ht="23.1" customHeight="1">
      <c r="A135" s="56" t="s">
        <v>439</v>
      </c>
      <c r="B135" s="56" t="s">
        <v>1046</v>
      </c>
      <c r="C135" s="56" t="s">
        <v>857</v>
      </c>
      <c r="D135" s="60" t="s">
        <v>136</v>
      </c>
      <c r="E135" s="60" t="s">
        <v>432</v>
      </c>
      <c r="F135" s="62" t="s">
        <v>648</v>
      </c>
      <c r="G135" s="61">
        <v>8</v>
      </c>
      <c r="H135" s="63"/>
      <c r="I135" s="63"/>
      <c r="J135" s="63"/>
      <c r="K135" s="63"/>
      <c r="L135" s="63"/>
      <c r="M135" s="63"/>
      <c r="N135" s="63"/>
      <c r="O135" s="63"/>
      <c r="P135" s="63"/>
      <c r="Q135" s="66"/>
    </row>
    <row r="136" spans="1:17" ht="23.1" customHeight="1">
      <c r="A136" s="56" t="s">
        <v>430</v>
      </c>
      <c r="B136" s="56" t="s">
        <v>1046</v>
      </c>
      <c r="C136" s="56" t="s">
        <v>858</v>
      </c>
      <c r="D136" s="60" t="s">
        <v>431</v>
      </c>
      <c r="E136" s="60" t="s">
        <v>432</v>
      </c>
      <c r="F136" s="62" t="s">
        <v>648</v>
      </c>
      <c r="G136" s="61">
        <v>195</v>
      </c>
      <c r="H136" s="63"/>
      <c r="I136" s="63"/>
      <c r="J136" s="63"/>
      <c r="K136" s="63"/>
      <c r="L136" s="63"/>
      <c r="M136" s="63"/>
      <c r="N136" s="63"/>
      <c r="O136" s="63"/>
      <c r="P136" s="63"/>
      <c r="Q136" s="66"/>
    </row>
    <row r="137" spans="1:17" ht="23.1" customHeight="1">
      <c r="A137" s="56" t="s">
        <v>441</v>
      </c>
      <c r="B137" s="56" t="s">
        <v>1046</v>
      </c>
      <c r="C137" s="56" t="s">
        <v>894</v>
      </c>
      <c r="D137" s="60" t="s">
        <v>85</v>
      </c>
      <c r="E137" s="60" t="s">
        <v>442</v>
      </c>
      <c r="F137" s="62" t="s">
        <v>87</v>
      </c>
      <c r="G137" s="61">
        <v>4</v>
      </c>
      <c r="H137" s="63"/>
      <c r="I137" s="63"/>
      <c r="J137" s="63"/>
      <c r="K137" s="63"/>
      <c r="L137" s="63"/>
      <c r="M137" s="63"/>
      <c r="N137" s="63"/>
      <c r="O137" s="63"/>
      <c r="P137" s="63"/>
      <c r="Q137" s="66"/>
    </row>
    <row r="138" spans="1:17" ht="23.1" customHeight="1">
      <c r="A138" s="56" t="s">
        <v>435</v>
      </c>
      <c r="B138" s="56" t="s">
        <v>1046</v>
      </c>
      <c r="C138" s="56" t="s">
        <v>1020</v>
      </c>
      <c r="D138" s="60" t="s">
        <v>436</v>
      </c>
      <c r="E138" s="60" t="s">
        <v>437</v>
      </c>
      <c r="F138" s="62" t="s">
        <v>61</v>
      </c>
      <c r="G138" s="61">
        <v>8</v>
      </c>
      <c r="H138" s="63"/>
      <c r="I138" s="63"/>
      <c r="J138" s="63"/>
      <c r="K138" s="63"/>
      <c r="L138" s="63"/>
      <c r="M138" s="63"/>
      <c r="N138" s="63"/>
      <c r="O138" s="63"/>
      <c r="P138" s="63"/>
      <c r="Q138" s="66" t="s">
        <v>1021</v>
      </c>
    </row>
    <row r="139" spans="1:17" ht="23.1" customHeight="1">
      <c r="A139" s="56" t="s">
        <v>1034</v>
      </c>
      <c r="B139" s="56" t="s">
        <v>1046</v>
      </c>
      <c r="C139" s="56" t="s">
        <v>1035</v>
      </c>
      <c r="D139" s="60" t="s">
        <v>1036</v>
      </c>
      <c r="E139" s="60" t="s">
        <v>1037</v>
      </c>
      <c r="F139" s="62" t="s">
        <v>61</v>
      </c>
      <c r="G139" s="61">
        <v>1</v>
      </c>
      <c r="H139" s="63"/>
      <c r="I139" s="63"/>
      <c r="J139" s="63"/>
      <c r="K139" s="63"/>
      <c r="L139" s="63"/>
      <c r="M139" s="63"/>
      <c r="N139" s="63"/>
      <c r="O139" s="63"/>
      <c r="P139" s="63"/>
      <c r="Q139" s="66"/>
    </row>
    <row r="140" spans="1:17" ht="23.1" customHeight="1">
      <c r="A140" s="56" t="s">
        <v>1006</v>
      </c>
      <c r="B140" s="56" t="s">
        <v>1046</v>
      </c>
      <c r="C140" s="56" t="s">
        <v>972</v>
      </c>
      <c r="D140" s="60" t="s">
        <v>973</v>
      </c>
      <c r="E140" s="60" t="s">
        <v>974</v>
      </c>
      <c r="F140" s="62" t="s">
        <v>975</v>
      </c>
      <c r="G140" s="61">
        <v>1.52</v>
      </c>
      <c r="H140" s="63"/>
      <c r="I140" s="63"/>
      <c r="J140" s="63"/>
      <c r="K140" s="63"/>
      <c r="L140" s="63"/>
      <c r="M140" s="63"/>
      <c r="N140" s="63"/>
      <c r="O140" s="63"/>
      <c r="P140" s="63"/>
      <c r="Q140" s="66"/>
    </row>
    <row r="141" spans="1:17" ht="23.1" customHeight="1">
      <c r="A141" s="56" t="s">
        <v>1040</v>
      </c>
      <c r="B141" s="56" t="s">
        <v>1046</v>
      </c>
      <c r="C141" s="56" t="s">
        <v>976</v>
      </c>
      <c r="D141" s="60" t="s">
        <v>973</v>
      </c>
      <c r="E141" s="60" t="s">
        <v>977</v>
      </c>
      <c r="F141" s="62" t="s">
        <v>975</v>
      </c>
      <c r="G141" s="61">
        <v>6.4000000000000001E-2</v>
      </c>
      <c r="H141" s="63"/>
      <c r="I141" s="63"/>
      <c r="J141" s="63"/>
      <c r="K141" s="63"/>
      <c r="L141" s="63"/>
      <c r="M141" s="63"/>
      <c r="N141" s="63"/>
      <c r="O141" s="63"/>
      <c r="P141" s="63"/>
      <c r="Q141" s="66"/>
    </row>
    <row r="142" spans="1:17" ht="23.1" customHeight="1">
      <c r="A142" s="56" t="s">
        <v>1030</v>
      </c>
      <c r="B142" s="56" t="s">
        <v>1046</v>
      </c>
      <c r="C142" s="56" t="s">
        <v>1031</v>
      </c>
      <c r="D142" s="60" t="s">
        <v>1032</v>
      </c>
      <c r="E142" s="60" t="s">
        <v>1033</v>
      </c>
      <c r="F142" s="62" t="s">
        <v>61</v>
      </c>
      <c r="G142" s="61">
        <v>1</v>
      </c>
      <c r="H142" s="63"/>
      <c r="I142" s="63"/>
      <c r="J142" s="63"/>
      <c r="K142" s="63"/>
      <c r="L142" s="63"/>
      <c r="M142" s="63"/>
      <c r="N142" s="63"/>
      <c r="O142" s="63"/>
      <c r="P142" s="63"/>
      <c r="Q142" s="66"/>
    </row>
    <row r="143" spans="1:17" ht="23.1" customHeight="1">
      <c r="D143" s="60"/>
      <c r="E143" s="60"/>
      <c r="F143" s="62"/>
      <c r="G143" s="61"/>
      <c r="H143" s="63"/>
      <c r="I143" s="63"/>
      <c r="J143" s="63"/>
      <c r="K143" s="63"/>
      <c r="L143" s="63"/>
      <c r="M143" s="63"/>
      <c r="N143" s="63"/>
      <c r="O143" s="63"/>
      <c r="P143" s="63"/>
      <c r="Q143" s="66"/>
    </row>
    <row r="144" spans="1:17" ht="23.1" customHeight="1">
      <c r="D144" s="60"/>
      <c r="E144" s="60"/>
      <c r="F144" s="62"/>
      <c r="G144" s="61"/>
      <c r="H144" s="63"/>
      <c r="I144" s="63">
        <f t="shared" ref="I143:I158" si="0">TRUNC(G144*H144)</f>
        <v>0</v>
      </c>
      <c r="J144" s="63"/>
      <c r="K144" s="63"/>
      <c r="L144" s="63">
        <f t="shared" ref="L135:L158" si="1">TRUNC(G144*K144)</f>
        <v>0</v>
      </c>
      <c r="M144" s="63"/>
      <c r="N144" s="63">
        <f t="shared" ref="N135:N158" si="2">TRUNC(G144*M144)</f>
        <v>0</v>
      </c>
      <c r="O144" s="63"/>
      <c r="P144" s="63">
        <f t="shared" ref="P135:P158" si="3">SUM(I144,L144,N144)</f>
        <v>0</v>
      </c>
      <c r="Q144" s="66"/>
    </row>
    <row r="145" spans="2:17" ht="23.1" customHeight="1">
      <c r="D145" s="60"/>
      <c r="E145" s="60"/>
      <c r="F145" s="62"/>
      <c r="G145" s="61"/>
      <c r="H145" s="63"/>
      <c r="I145" s="63">
        <f t="shared" si="0"/>
        <v>0</v>
      </c>
      <c r="J145" s="63"/>
      <c r="K145" s="63"/>
      <c r="L145" s="63">
        <f t="shared" si="1"/>
        <v>0</v>
      </c>
      <c r="M145" s="63"/>
      <c r="N145" s="63">
        <f t="shared" si="2"/>
        <v>0</v>
      </c>
      <c r="O145" s="63"/>
      <c r="P145" s="63">
        <f t="shared" si="3"/>
        <v>0</v>
      </c>
      <c r="Q145" s="66"/>
    </row>
    <row r="146" spans="2:17" ht="23.1" customHeight="1">
      <c r="D146" s="60"/>
      <c r="E146" s="60"/>
      <c r="F146" s="62"/>
      <c r="G146" s="61"/>
      <c r="H146" s="63"/>
      <c r="I146" s="63">
        <f t="shared" si="0"/>
        <v>0</v>
      </c>
      <c r="J146" s="63"/>
      <c r="K146" s="63"/>
      <c r="L146" s="63">
        <f t="shared" si="1"/>
        <v>0</v>
      </c>
      <c r="M146" s="63"/>
      <c r="N146" s="63">
        <f t="shared" si="2"/>
        <v>0</v>
      </c>
      <c r="O146" s="63"/>
      <c r="P146" s="63">
        <f t="shared" si="3"/>
        <v>0</v>
      </c>
      <c r="Q146" s="66"/>
    </row>
    <row r="147" spans="2:17" ht="23.1" customHeight="1">
      <c r="D147" s="60"/>
      <c r="E147" s="60"/>
      <c r="F147" s="62"/>
      <c r="G147" s="61"/>
      <c r="H147" s="63"/>
      <c r="I147" s="63">
        <f t="shared" si="0"/>
        <v>0</v>
      </c>
      <c r="J147" s="63"/>
      <c r="K147" s="63"/>
      <c r="L147" s="63">
        <f t="shared" si="1"/>
        <v>0</v>
      </c>
      <c r="M147" s="63"/>
      <c r="N147" s="63">
        <f t="shared" si="2"/>
        <v>0</v>
      </c>
      <c r="O147" s="63"/>
      <c r="P147" s="63">
        <f t="shared" si="3"/>
        <v>0</v>
      </c>
      <c r="Q147" s="66"/>
    </row>
    <row r="148" spans="2:17" ht="23.1" customHeight="1">
      <c r="D148" s="60"/>
      <c r="E148" s="60"/>
      <c r="F148" s="62"/>
      <c r="G148" s="61"/>
      <c r="H148" s="63"/>
      <c r="I148" s="63">
        <f t="shared" si="0"/>
        <v>0</v>
      </c>
      <c r="J148" s="63"/>
      <c r="K148" s="63"/>
      <c r="L148" s="63">
        <f t="shared" si="1"/>
        <v>0</v>
      </c>
      <c r="M148" s="63"/>
      <c r="N148" s="63">
        <f t="shared" si="2"/>
        <v>0</v>
      </c>
      <c r="O148" s="63"/>
      <c r="P148" s="63">
        <f t="shared" si="3"/>
        <v>0</v>
      </c>
      <c r="Q148" s="66"/>
    </row>
    <row r="149" spans="2:17" ht="23.1" customHeight="1">
      <c r="D149" s="60"/>
      <c r="E149" s="60"/>
      <c r="F149" s="62"/>
      <c r="G149" s="61"/>
      <c r="H149" s="63"/>
      <c r="I149" s="63">
        <f t="shared" si="0"/>
        <v>0</v>
      </c>
      <c r="J149" s="63"/>
      <c r="K149" s="63"/>
      <c r="L149" s="63">
        <f t="shared" si="1"/>
        <v>0</v>
      </c>
      <c r="M149" s="63"/>
      <c r="N149" s="63">
        <f t="shared" si="2"/>
        <v>0</v>
      </c>
      <c r="O149" s="63"/>
      <c r="P149" s="63">
        <f t="shared" si="3"/>
        <v>0</v>
      </c>
      <c r="Q149" s="66"/>
    </row>
    <row r="150" spans="2:17" ht="23.1" customHeight="1">
      <c r="D150" s="60"/>
      <c r="E150" s="60"/>
      <c r="F150" s="62"/>
      <c r="G150" s="61"/>
      <c r="H150" s="63"/>
      <c r="I150" s="63">
        <f t="shared" si="0"/>
        <v>0</v>
      </c>
      <c r="J150" s="63"/>
      <c r="K150" s="63"/>
      <c r="L150" s="63">
        <f t="shared" si="1"/>
        <v>0</v>
      </c>
      <c r="M150" s="63"/>
      <c r="N150" s="63">
        <f t="shared" si="2"/>
        <v>0</v>
      </c>
      <c r="O150" s="63"/>
      <c r="P150" s="63">
        <f t="shared" si="3"/>
        <v>0</v>
      </c>
      <c r="Q150" s="66"/>
    </row>
    <row r="151" spans="2:17" ht="23.1" customHeight="1">
      <c r="D151" s="60"/>
      <c r="E151" s="60"/>
      <c r="F151" s="62"/>
      <c r="G151" s="61"/>
      <c r="H151" s="63"/>
      <c r="I151" s="63">
        <f t="shared" si="0"/>
        <v>0</v>
      </c>
      <c r="J151" s="63"/>
      <c r="K151" s="63"/>
      <c r="L151" s="63">
        <f t="shared" si="1"/>
        <v>0</v>
      </c>
      <c r="M151" s="63"/>
      <c r="N151" s="63">
        <f t="shared" si="2"/>
        <v>0</v>
      </c>
      <c r="O151" s="63"/>
      <c r="P151" s="63">
        <f t="shared" si="3"/>
        <v>0</v>
      </c>
      <c r="Q151" s="66"/>
    </row>
    <row r="152" spans="2:17" ht="23.1" customHeight="1">
      <c r="D152" s="60"/>
      <c r="E152" s="60"/>
      <c r="F152" s="62"/>
      <c r="G152" s="61"/>
      <c r="H152" s="63"/>
      <c r="I152" s="63">
        <f t="shared" si="0"/>
        <v>0</v>
      </c>
      <c r="J152" s="63"/>
      <c r="K152" s="63"/>
      <c r="L152" s="63">
        <f t="shared" si="1"/>
        <v>0</v>
      </c>
      <c r="M152" s="63"/>
      <c r="N152" s="63">
        <f t="shared" si="2"/>
        <v>0</v>
      </c>
      <c r="O152" s="63"/>
      <c r="P152" s="63">
        <f t="shared" si="3"/>
        <v>0</v>
      </c>
      <c r="Q152" s="66"/>
    </row>
    <row r="153" spans="2:17" ht="23.1" customHeight="1">
      <c r="D153" s="60"/>
      <c r="E153" s="60"/>
      <c r="F153" s="62"/>
      <c r="G153" s="61"/>
      <c r="H153" s="63"/>
      <c r="I153" s="63">
        <f t="shared" si="0"/>
        <v>0</v>
      </c>
      <c r="J153" s="63"/>
      <c r="K153" s="63"/>
      <c r="L153" s="63">
        <f t="shared" si="1"/>
        <v>0</v>
      </c>
      <c r="M153" s="63"/>
      <c r="N153" s="63">
        <f t="shared" si="2"/>
        <v>0</v>
      </c>
      <c r="O153" s="63"/>
      <c r="P153" s="63">
        <f t="shared" si="3"/>
        <v>0</v>
      </c>
      <c r="Q153" s="66"/>
    </row>
    <row r="154" spans="2:17" ht="23.1" customHeight="1">
      <c r="D154" s="60"/>
      <c r="E154" s="60"/>
      <c r="F154" s="62"/>
      <c r="G154" s="61"/>
      <c r="H154" s="63"/>
      <c r="I154" s="63">
        <f t="shared" si="0"/>
        <v>0</v>
      </c>
      <c r="J154" s="63"/>
      <c r="K154" s="63"/>
      <c r="L154" s="63">
        <f t="shared" si="1"/>
        <v>0</v>
      </c>
      <c r="M154" s="63"/>
      <c r="N154" s="63">
        <f t="shared" si="2"/>
        <v>0</v>
      </c>
      <c r="O154" s="63"/>
      <c r="P154" s="63">
        <f t="shared" si="3"/>
        <v>0</v>
      </c>
      <c r="Q154" s="66"/>
    </row>
    <row r="155" spans="2:17" ht="23.1" customHeight="1">
      <c r="D155" s="60"/>
      <c r="E155" s="60"/>
      <c r="F155" s="62"/>
      <c r="G155" s="61"/>
      <c r="H155" s="63"/>
      <c r="I155" s="63">
        <f t="shared" si="0"/>
        <v>0</v>
      </c>
      <c r="J155" s="63"/>
      <c r="K155" s="63"/>
      <c r="L155" s="63">
        <f t="shared" si="1"/>
        <v>0</v>
      </c>
      <c r="M155" s="63"/>
      <c r="N155" s="63">
        <f t="shared" si="2"/>
        <v>0</v>
      </c>
      <c r="O155" s="63"/>
      <c r="P155" s="63">
        <f t="shared" si="3"/>
        <v>0</v>
      </c>
      <c r="Q155" s="66"/>
    </row>
    <row r="156" spans="2:17" ht="23.1" customHeight="1">
      <c r="D156" s="60"/>
      <c r="E156" s="60"/>
      <c r="F156" s="62"/>
      <c r="G156" s="61"/>
      <c r="H156" s="63"/>
      <c r="I156" s="63">
        <f t="shared" si="0"/>
        <v>0</v>
      </c>
      <c r="J156" s="63"/>
      <c r="K156" s="63"/>
      <c r="L156" s="63">
        <f t="shared" si="1"/>
        <v>0</v>
      </c>
      <c r="M156" s="63"/>
      <c r="N156" s="63">
        <f t="shared" si="2"/>
        <v>0</v>
      </c>
      <c r="O156" s="63"/>
      <c r="P156" s="63">
        <f t="shared" si="3"/>
        <v>0</v>
      </c>
      <c r="Q156" s="66"/>
    </row>
    <row r="157" spans="2:17" ht="23.1" customHeight="1">
      <c r="D157" s="60"/>
      <c r="E157" s="60"/>
      <c r="F157" s="62"/>
      <c r="G157" s="61"/>
      <c r="H157" s="63"/>
      <c r="I157" s="63">
        <f t="shared" si="0"/>
        <v>0</v>
      </c>
      <c r="J157" s="63"/>
      <c r="K157" s="63"/>
      <c r="L157" s="63">
        <f t="shared" si="1"/>
        <v>0</v>
      </c>
      <c r="M157" s="63"/>
      <c r="N157" s="63">
        <f t="shared" si="2"/>
        <v>0</v>
      </c>
      <c r="O157" s="63"/>
      <c r="P157" s="63">
        <f t="shared" si="3"/>
        <v>0</v>
      </c>
      <c r="Q157" s="66"/>
    </row>
    <row r="158" spans="2:17" ht="23.1" customHeight="1">
      <c r="D158" s="60"/>
      <c r="E158" s="60"/>
      <c r="F158" s="62"/>
      <c r="G158" s="61"/>
      <c r="H158" s="63"/>
      <c r="I158" s="63">
        <f t="shared" si="0"/>
        <v>0</v>
      </c>
      <c r="J158" s="63"/>
      <c r="K158" s="63"/>
      <c r="L158" s="63">
        <f t="shared" si="1"/>
        <v>0</v>
      </c>
      <c r="M158" s="63"/>
      <c r="N158" s="63">
        <f t="shared" si="2"/>
        <v>0</v>
      </c>
      <c r="O158" s="63"/>
      <c r="P158" s="63">
        <f t="shared" si="3"/>
        <v>0</v>
      </c>
      <c r="Q158" s="66"/>
    </row>
    <row r="159" spans="2:17" ht="23.1" customHeight="1">
      <c r="B159" s="56" t="s">
        <v>1028</v>
      </c>
      <c r="D159" s="60" t="s">
        <v>1029</v>
      </c>
      <c r="E159" s="60"/>
      <c r="F159" s="62"/>
      <c r="G159" s="61"/>
      <c r="H159" s="63"/>
      <c r="I159" s="63">
        <f>TRUNC(SUM(I134:I158))</f>
        <v>0</v>
      </c>
      <c r="J159" s="63"/>
      <c r="K159" s="63"/>
      <c r="L159" s="63">
        <f>TRUNC(SUM(L134:L158))</f>
        <v>0</v>
      </c>
      <c r="M159" s="63"/>
      <c r="N159" s="63">
        <f>TRUNC(SUM(N134:N158))</f>
        <v>0</v>
      </c>
      <c r="O159" s="63"/>
      <c r="P159" s="63">
        <f>TRUNC(SUM(P134:P158))</f>
        <v>0</v>
      </c>
      <c r="Q159" s="66"/>
    </row>
    <row r="160" spans="2:17" ht="23.1" customHeight="1">
      <c r="B160" s="56" t="s">
        <v>63</v>
      </c>
      <c r="D160" s="338" t="s">
        <v>443</v>
      </c>
      <c r="E160" s="339"/>
      <c r="F160" s="339"/>
      <c r="G160" s="339"/>
      <c r="H160" s="339"/>
      <c r="I160" s="339"/>
      <c r="J160" s="339"/>
      <c r="K160" s="339"/>
      <c r="L160" s="339"/>
      <c r="M160" s="339"/>
      <c r="N160" s="339"/>
      <c r="O160" s="339"/>
      <c r="P160" s="339"/>
      <c r="Q160" s="340"/>
    </row>
    <row r="161" spans="1:17" ht="23.1" customHeight="1">
      <c r="A161" s="56" t="s">
        <v>543</v>
      </c>
      <c r="B161" s="56" t="s">
        <v>1047</v>
      </c>
      <c r="C161" s="56" t="s">
        <v>791</v>
      </c>
      <c r="D161" s="60" t="s">
        <v>544</v>
      </c>
      <c r="E161" s="60" t="s">
        <v>545</v>
      </c>
      <c r="F161" s="62" t="s">
        <v>648</v>
      </c>
      <c r="G161" s="61">
        <v>26</v>
      </c>
      <c r="H161" s="63"/>
      <c r="I161" s="63"/>
      <c r="J161" s="63"/>
      <c r="K161" s="63"/>
      <c r="L161" s="63"/>
      <c r="M161" s="63"/>
      <c r="N161" s="63"/>
      <c r="O161" s="63"/>
      <c r="P161" s="63"/>
      <c r="Q161" s="66"/>
    </row>
    <row r="162" spans="1:17" ht="23.1" customHeight="1">
      <c r="A162" s="56" t="s">
        <v>551</v>
      </c>
      <c r="B162" s="56" t="s">
        <v>1047</v>
      </c>
      <c r="C162" s="56" t="s">
        <v>792</v>
      </c>
      <c r="D162" s="60" t="s">
        <v>544</v>
      </c>
      <c r="E162" s="60" t="s">
        <v>552</v>
      </c>
      <c r="F162" s="62" t="s">
        <v>648</v>
      </c>
      <c r="G162" s="61">
        <v>4</v>
      </c>
      <c r="H162" s="63"/>
      <c r="I162" s="63"/>
      <c r="J162" s="63"/>
      <c r="K162" s="63"/>
      <c r="L162" s="63"/>
      <c r="M162" s="63"/>
      <c r="N162" s="63"/>
      <c r="O162" s="63"/>
      <c r="P162" s="63"/>
      <c r="Q162" s="66"/>
    </row>
    <row r="163" spans="1:17" ht="23.1" customHeight="1">
      <c r="A163" s="56" t="s">
        <v>468</v>
      </c>
      <c r="B163" s="56" t="s">
        <v>1047</v>
      </c>
      <c r="C163" s="56" t="s">
        <v>793</v>
      </c>
      <c r="D163" s="60" t="s">
        <v>353</v>
      </c>
      <c r="E163" s="60" t="s">
        <v>469</v>
      </c>
      <c r="F163" s="62" t="s">
        <v>648</v>
      </c>
      <c r="G163" s="61">
        <v>102</v>
      </c>
      <c r="H163" s="63"/>
      <c r="I163" s="63"/>
      <c r="J163" s="63"/>
      <c r="K163" s="63"/>
      <c r="L163" s="63"/>
      <c r="M163" s="63"/>
      <c r="N163" s="63"/>
      <c r="O163" s="63"/>
      <c r="P163" s="63"/>
      <c r="Q163" s="66"/>
    </row>
    <row r="164" spans="1:17" ht="23.1" customHeight="1">
      <c r="A164" s="56" t="s">
        <v>475</v>
      </c>
      <c r="B164" s="56" t="s">
        <v>1047</v>
      </c>
      <c r="C164" s="56" t="s">
        <v>794</v>
      </c>
      <c r="D164" s="60" t="s">
        <v>353</v>
      </c>
      <c r="E164" s="60" t="s">
        <v>476</v>
      </c>
      <c r="F164" s="62" t="s">
        <v>648</v>
      </c>
      <c r="G164" s="61">
        <v>28</v>
      </c>
      <c r="H164" s="63"/>
      <c r="I164" s="63"/>
      <c r="J164" s="63"/>
      <c r="K164" s="63"/>
      <c r="L164" s="63"/>
      <c r="M164" s="63"/>
      <c r="N164" s="63"/>
      <c r="O164" s="63"/>
      <c r="P164" s="63"/>
      <c r="Q164" s="66"/>
    </row>
    <row r="165" spans="1:17" ht="23.1" customHeight="1">
      <c r="A165" s="56" t="s">
        <v>352</v>
      </c>
      <c r="B165" s="56" t="s">
        <v>1047</v>
      </c>
      <c r="C165" s="56" t="s">
        <v>795</v>
      </c>
      <c r="D165" s="60" t="s">
        <v>353</v>
      </c>
      <c r="E165" s="60" t="s">
        <v>354</v>
      </c>
      <c r="F165" s="62" t="s">
        <v>648</v>
      </c>
      <c r="G165" s="61">
        <v>8</v>
      </c>
      <c r="H165" s="63"/>
      <c r="I165" s="63"/>
      <c r="J165" s="63"/>
      <c r="K165" s="63"/>
      <c r="L165" s="63"/>
      <c r="M165" s="63"/>
      <c r="N165" s="63"/>
      <c r="O165" s="63"/>
      <c r="P165" s="63"/>
      <c r="Q165" s="66"/>
    </row>
    <row r="166" spans="1:17" ht="23.1" customHeight="1">
      <c r="A166" s="56" t="s">
        <v>1056</v>
      </c>
      <c r="B166" s="56" t="s">
        <v>1047</v>
      </c>
      <c r="C166" s="56" t="s">
        <v>1057</v>
      </c>
      <c r="D166" s="60" t="s">
        <v>1051</v>
      </c>
      <c r="E166" s="60" t="s">
        <v>1058</v>
      </c>
      <c r="F166" s="62" t="s">
        <v>61</v>
      </c>
      <c r="G166" s="61">
        <v>1</v>
      </c>
      <c r="H166" s="63"/>
      <c r="I166" s="63"/>
      <c r="J166" s="63"/>
      <c r="K166" s="63"/>
      <c r="L166" s="63"/>
      <c r="M166" s="63"/>
      <c r="N166" s="63"/>
      <c r="O166" s="63"/>
      <c r="P166" s="63"/>
      <c r="Q166" s="66"/>
    </row>
    <row r="167" spans="1:17" ht="23.1" customHeight="1">
      <c r="A167" s="56" t="s">
        <v>1049</v>
      </c>
      <c r="B167" s="56" t="s">
        <v>1047</v>
      </c>
      <c r="C167" s="56" t="s">
        <v>1050</v>
      </c>
      <c r="D167" s="60" t="s">
        <v>1051</v>
      </c>
      <c r="E167" s="60" t="s">
        <v>1052</v>
      </c>
      <c r="F167" s="62" t="s">
        <v>61</v>
      </c>
      <c r="G167" s="61">
        <v>1</v>
      </c>
      <c r="H167" s="63"/>
      <c r="I167" s="63"/>
      <c r="J167" s="63"/>
      <c r="K167" s="63"/>
      <c r="L167" s="63"/>
      <c r="M167" s="63"/>
      <c r="N167" s="63"/>
      <c r="O167" s="63"/>
      <c r="P167" s="63"/>
      <c r="Q167" s="66"/>
    </row>
    <row r="168" spans="1:17" ht="23.1" customHeight="1">
      <c r="A168" s="56" t="s">
        <v>563</v>
      </c>
      <c r="B168" s="56" t="s">
        <v>1047</v>
      </c>
      <c r="C168" s="56" t="s">
        <v>797</v>
      </c>
      <c r="D168" s="60" t="s">
        <v>141</v>
      </c>
      <c r="E168" s="60" t="s">
        <v>564</v>
      </c>
      <c r="F168" s="62" t="s">
        <v>648</v>
      </c>
      <c r="G168" s="61">
        <v>18</v>
      </c>
      <c r="H168" s="63"/>
      <c r="I168" s="63"/>
      <c r="J168" s="63"/>
      <c r="K168" s="63"/>
      <c r="L168" s="63"/>
      <c r="M168" s="63"/>
      <c r="N168" s="63"/>
      <c r="O168" s="63"/>
      <c r="P168" s="63"/>
      <c r="Q168" s="66"/>
    </row>
    <row r="169" spans="1:17" ht="23.1" customHeight="1">
      <c r="A169" s="56" t="s">
        <v>565</v>
      </c>
      <c r="B169" s="56" t="s">
        <v>1047</v>
      </c>
      <c r="C169" s="56" t="s">
        <v>799</v>
      </c>
      <c r="D169" s="60" t="s">
        <v>141</v>
      </c>
      <c r="E169" s="60" t="s">
        <v>566</v>
      </c>
      <c r="F169" s="62" t="s">
        <v>87</v>
      </c>
      <c r="G169" s="61">
        <v>22</v>
      </c>
      <c r="H169" s="63"/>
      <c r="I169" s="63"/>
      <c r="J169" s="63"/>
      <c r="K169" s="63"/>
      <c r="L169" s="63"/>
      <c r="M169" s="63"/>
      <c r="N169" s="63"/>
      <c r="O169" s="63"/>
      <c r="P169" s="63"/>
      <c r="Q169" s="66"/>
    </row>
    <row r="170" spans="1:17" ht="23.1" customHeight="1">
      <c r="A170" s="56" t="s">
        <v>515</v>
      </c>
      <c r="B170" s="56" t="s">
        <v>1047</v>
      </c>
      <c r="C170" s="56" t="s">
        <v>802</v>
      </c>
      <c r="D170" s="60" t="s">
        <v>506</v>
      </c>
      <c r="E170" s="60" t="s">
        <v>516</v>
      </c>
      <c r="F170" s="62" t="s">
        <v>87</v>
      </c>
      <c r="G170" s="61">
        <v>54</v>
      </c>
      <c r="H170" s="63"/>
      <c r="I170" s="63"/>
      <c r="J170" s="63"/>
      <c r="K170" s="63"/>
      <c r="L170" s="63"/>
      <c r="M170" s="63"/>
      <c r="N170" s="63"/>
      <c r="O170" s="63"/>
      <c r="P170" s="63"/>
      <c r="Q170" s="66"/>
    </row>
    <row r="171" spans="1:17" ht="23.1" customHeight="1">
      <c r="A171" s="56" t="s">
        <v>505</v>
      </c>
      <c r="B171" s="56" t="s">
        <v>1047</v>
      </c>
      <c r="C171" s="56" t="s">
        <v>803</v>
      </c>
      <c r="D171" s="60" t="s">
        <v>506</v>
      </c>
      <c r="E171" s="60" t="s">
        <v>507</v>
      </c>
      <c r="F171" s="62" t="s">
        <v>87</v>
      </c>
      <c r="G171" s="61">
        <v>4</v>
      </c>
      <c r="H171" s="63"/>
      <c r="I171" s="63"/>
      <c r="J171" s="63"/>
      <c r="K171" s="63"/>
      <c r="L171" s="63"/>
      <c r="M171" s="63"/>
      <c r="N171" s="63"/>
      <c r="O171" s="63"/>
      <c r="P171" s="63"/>
      <c r="Q171" s="66"/>
    </row>
    <row r="172" spans="1:17" ht="23.1" customHeight="1">
      <c r="A172" s="56" t="s">
        <v>496</v>
      </c>
      <c r="B172" s="56" t="s">
        <v>1047</v>
      </c>
      <c r="C172" s="56" t="s">
        <v>804</v>
      </c>
      <c r="D172" s="60" t="s">
        <v>491</v>
      </c>
      <c r="E172" s="60" t="s">
        <v>497</v>
      </c>
      <c r="F172" s="62" t="s">
        <v>87</v>
      </c>
      <c r="G172" s="61">
        <v>7</v>
      </c>
      <c r="H172" s="63"/>
      <c r="I172" s="63"/>
      <c r="J172" s="63"/>
      <c r="K172" s="63"/>
      <c r="L172" s="63"/>
      <c r="M172" s="63"/>
      <c r="N172" s="63"/>
      <c r="O172" s="63"/>
      <c r="P172" s="63"/>
      <c r="Q172" s="66"/>
    </row>
    <row r="173" spans="1:17" ht="23.1" customHeight="1">
      <c r="A173" s="56" t="s">
        <v>490</v>
      </c>
      <c r="B173" s="56" t="s">
        <v>1047</v>
      </c>
      <c r="C173" s="56" t="s">
        <v>805</v>
      </c>
      <c r="D173" s="60" t="s">
        <v>491</v>
      </c>
      <c r="E173" s="60" t="s">
        <v>492</v>
      </c>
      <c r="F173" s="62" t="s">
        <v>87</v>
      </c>
      <c r="G173" s="61">
        <v>2</v>
      </c>
      <c r="H173" s="63"/>
      <c r="I173" s="63"/>
      <c r="J173" s="63"/>
      <c r="K173" s="63"/>
      <c r="L173" s="63"/>
      <c r="M173" s="63"/>
      <c r="N173" s="63"/>
      <c r="O173" s="63"/>
      <c r="P173" s="63"/>
      <c r="Q173" s="66"/>
    </row>
    <row r="174" spans="1:17" ht="23.1" customHeight="1">
      <c r="A174" s="56" t="s">
        <v>517</v>
      </c>
      <c r="B174" s="56" t="s">
        <v>1047</v>
      </c>
      <c r="C174" s="56" t="s">
        <v>808</v>
      </c>
      <c r="D174" s="60" t="s">
        <v>509</v>
      </c>
      <c r="E174" s="60" t="s">
        <v>518</v>
      </c>
      <c r="F174" s="62" t="s">
        <v>87</v>
      </c>
      <c r="G174" s="61">
        <v>54</v>
      </c>
      <c r="H174" s="63"/>
      <c r="I174" s="63"/>
      <c r="J174" s="63"/>
      <c r="K174" s="63"/>
      <c r="L174" s="63"/>
      <c r="M174" s="63"/>
      <c r="N174" s="63"/>
      <c r="O174" s="63"/>
      <c r="P174" s="63"/>
      <c r="Q174" s="66"/>
    </row>
    <row r="175" spans="1:17" ht="23.1" customHeight="1">
      <c r="A175" s="56" t="s">
        <v>508</v>
      </c>
      <c r="B175" s="56" t="s">
        <v>1047</v>
      </c>
      <c r="C175" s="56" t="s">
        <v>809</v>
      </c>
      <c r="D175" s="60" t="s">
        <v>509</v>
      </c>
      <c r="E175" s="60" t="s">
        <v>510</v>
      </c>
      <c r="F175" s="62" t="s">
        <v>87</v>
      </c>
      <c r="G175" s="61">
        <v>4</v>
      </c>
      <c r="H175" s="63"/>
      <c r="I175" s="63"/>
      <c r="J175" s="63"/>
      <c r="K175" s="63"/>
      <c r="L175" s="63"/>
      <c r="M175" s="63"/>
      <c r="N175" s="63"/>
      <c r="O175" s="63"/>
      <c r="P175" s="63"/>
      <c r="Q175" s="66"/>
    </row>
    <row r="176" spans="1:17" ht="23.1" customHeight="1">
      <c r="A176" s="56" t="s">
        <v>466</v>
      </c>
      <c r="B176" s="56" t="s">
        <v>1047</v>
      </c>
      <c r="C176" s="56" t="s">
        <v>847</v>
      </c>
      <c r="D176" s="60" t="s">
        <v>448</v>
      </c>
      <c r="E176" s="60" t="s">
        <v>467</v>
      </c>
      <c r="F176" s="62" t="s">
        <v>648</v>
      </c>
      <c r="G176" s="61">
        <v>1048</v>
      </c>
      <c r="H176" s="63"/>
      <c r="I176" s="63"/>
      <c r="J176" s="63"/>
      <c r="K176" s="63"/>
      <c r="L176" s="63"/>
      <c r="M176" s="63"/>
      <c r="N176" s="63"/>
      <c r="O176" s="63"/>
      <c r="P176" s="63"/>
      <c r="Q176" s="66"/>
    </row>
    <row r="177" spans="1:17" ht="23.1" customHeight="1">
      <c r="A177" s="56" t="s">
        <v>512</v>
      </c>
      <c r="B177" s="56" t="s">
        <v>1047</v>
      </c>
      <c r="C177" s="56" t="s">
        <v>848</v>
      </c>
      <c r="D177" s="60" t="s">
        <v>448</v>
      </c>
      <c r="E177" s="60" t="s">
        <v>513</v>
      </c>
      <c r="F177" s="62" t="s">
        <v>648</v>
      </c>
      <c r="G177" s="61">
        <v>242</v>
      </c>
      <c r="H177" s="63"/>
      <c r="I177" s="63"/>
      <c r="J177" s="63"/>
      <c r="K177" s="63"/>
      <c r="L177" s="63"/>
      <c r="M177" s="63"/>
      <c r="N177" s="63"/>
      <c r="O177" s="63"/>
      <c r="P177" s="63"/>
      <c r="Q177" s="66"/>
    </row>
    <row r="178" spans="1:17" ht="23.1" customHeight="1">
      <c r="A178" s="56" t="s">
        <v>447</v>
      </c>
      <c r="B178" s="56" t="s">
        <v>1047</v>
      </c>
      <c r="C178" s="56" t="s">
        <v>849</v>
      </c>
      <c r="D178" s="60" t="s">
        <v>448</v>
      </c>
      <c r="E178" s="60" t="s">
        <v>449</v>
      </c>
      <c r="F178" s="62" t="s">
        <v>648</v>
      </c>
      <c r="G178" s="61">
        <v>207</v>
      </c>
      <c r="H178" s="63"/>
      <c r="I178" s="63"/>
      <c r="J178" s="63"/>
      <c r="K178" s="63"/>
      <c r="L178" s="63"/>
      <c r="M178" s="63"/>
      <c r="N178" s="63"/>
      <c r="O178" s="63"/>
      <c r="P178" s="63"/>
      <c r="Q178" s="66"/>
    </row>
    <row r="179" spans="1:17" ht="23.1" customHeight="1">
      <c r="A179" s="56" t="s">
        <v>537</v>
      </c>
      <c r="B179" s="56" t="s">
        <v>1047</v>
      </c>
      <c r="C179" s="56" t="s">
        <v>868</v>
      </c>
      <c r="D179" s="60" t="s">
        <v>488</v>
      </c>
      <c r="E179" s="60" t="s">
        <v>538</v>
      </c>
      <c r="F179" s="62" t="s">
        <v>87</v>
      </c>
      <c r="G179" s="61">
        <v>1</v>
      </c>
      <c r="H179" s="63"/>
      <c r="I179" s="63"/>
      <c r="J179" s="63"/>
      <c r="K179" s="63"/>
      <c r="L179" s="63"/>
      <c r="M179" s="63"/>
      <c r="N179" s="63"/>
      <c r="O179" s="63"/>
      <c r="P179" s="63"/>
      <c r="Q179" s="66"/>
    </row>
    <row r="180" spans="1:17" ht="23.1" customHeight="1">
      <c r="A180" s="56" t="s">
        <v>540</v>
      </c>
      <c r="B180" s="56" t="s">
        <v>1047</v>
      </c>
      <c r="C180" s="56" t="s">
        <v>869</v>
      </c>
      <c r="D180" s="60" t="s">
        <v>488</v>
      </c>
      <c r="E180" s="60" t="s">
        <v>541</v>
      </c>
      <c r="F180" s="62" t="s">
        <v>87</v>
      </c>
      <c r="G180" s="61">
        <v>3</v>
      </c>
      <c r="H180" s="63"/>
      <c r="I180" s="63"/>
      <c r="J180" s="63"/>
      <c r="K180" s="63"/>
      <c r="L180" s="63"/>
      <c r="M180" s="63"/>
      <c r="N180" s="63"/>
      <c r="O180" s="63"/>
      <c r="P180" s="63"/>
      <c r="Q180" s="66"/>
    </row>
    <row r="181" spans="1:17" ht="23.1" customHeight="1">
      <c r="A181" s="56" t="s">
        <v>494</v>
      </c>
      <c r="B181" s="56" t="s">
        <v>1047</v>
      </c>
      <c r="C181" s="56" t="s">
        <v>870</v>
      </c>
      <c r="D181" s="60" t="s">
        <v>488</v>
      </c>
      <c r="E181" s="60" t="s">
        <v>495</v>
      </c>
      <c r="F181" s="62" t="s">
        <v>87</v>
      </c>
      <c r="G181" s="61">
        <v>2</v>
      </c>
      <c r="H181" s="63"/>
      <c r="I181" s="63"/>
      <c r="J181" s="63"/>
      <c r="K181" s="63"/>
      <c r="L181" s="63"/>
      <c r="M181" s="63"/>
      <c r="N181" s="63"/>
      <c r="O181" s="63"/>
      <c r="P181" s="63"/>
      <c r="Q181" s="66"/>
    </row>
    <row r="182" spans="1:17" ht="23.1" customHeight="1">
      <c r="A182" s="56" t="s">
        <v>487</v>
      </c>
      <c r="B182" s="56" t="s">
        <v>1047</v>
      </c>
      <c r="C182" s="56" t="s">
        <v>871</v>
      </c>
      <c r="D182" s="60" t="s">
        <v>488</v>
      </c>
      <c r="E182" s="60" t="s">
        <v>489</v>
      </c>
      <c r="F182" s="62" t="s">
        <v>87</v>
      </c>
      <c r="G182" s="61">
        <v>2</v>
      </c>
      <c r="H182" s="63"/>
      <c r="I182" s="63"/>
      <c r="J182" s="63"/>
      <c r="K182" s="63"/>
      <c r="L182" s="63"/>
      <c r="M182" s="63"/>
      <c r="N182" s="63"/>
      <c r="O182" s="63"/>
      <c r="P182" s="63"/>
      <c r="Q182" s="66"/>
    </row>
    <row r="183" spans="1:17" ht="23.1" customHeight="1">
      <c r="A183" s="56" t="s">
        <v>528</v>
      </c>
      <c r="B183" s="56" t="s">
        <v>1047</v>
      </c>
      <c r="C183" s="56" t="s">
        <v>885</v>
      </c>
      <c r="D183" s="60" t="s">
        <v>529</v>
      </c>
      <c r="E183" s="60" t="s">
        <v>530</v>
      </c>
      <c r="F183" s="62" t="s">
        <v>87</v>
      </c>
      <c r="G183" s="61">
        <v>1</v>
      </c>
      <c r="H183" s="63"/>
      <c r="I183" s="63"/>
      <c r="J183" s="63"/>
      <c r="K183" s="63"/>
      <c r="L183" s="63"/>
      <c r="M183" s="63"/>
      <c r="N183" s="63"/>
      <c r="O183" s="63"/>
      <c r="P183" s="63"/>
      <c r="Q183" s="66"/>
    </row>
    <row r="184" spans="1:17" ht="23.1" customHeight="1">
      <c r="A184" s="56" t="s">
        <v>456</v>
      </c>
      <c r="B184" s="56" t="s">
        <v>1047</v>
      </c>
      <c r="C184" s="56" t="s">
        <v>897</v>
      </c>
      <c r="D184" s="60" t="s">
        <v>457</v>
      </c>
      <c r="E184" s="60" t="s">
        <v>458</v>
      </c>
      <c r="F184" s="62" t="s">
        <v>87</v>
      </c>
      <c r="G184" s="61">
        <v>279</v>
      </c>
      <c r="H184" s="63"/>
      <c r="I184" s="63"/>
      <c r="J184" s="63"/>
      <c r="K184" s="63"/>
      <c r="L184" s="63"/>
      <c r="M184" s="63"/>
      <c r="N184" s="63"/>
      <c r="O184" s="63"/>
      <c r="P184" s="63"/>
      <c r="Q184" s="66"/>
    </row>
    <row r="185" spans="1:17" ht="23.1" customHeight="1">
      <c r="A185" s="56" t="s">
        <v>453</v>
      </c>
      <c r="B185" s="56" t="s">
        <v>1047</v>
      </c>
      <c r="C185" s="56" t="s">
        <v>924</v>
      </c>
      <c r="D185" s="60" t="s">
        <v>454</v>
      </c>
      <c r="E185" s="60" t="s">
        <v>455</v>
      </c>
      <c r="F185" s="62" t="s">
        <v>87</v>
      </c>
      <c r="G185" s="61">
        <v>15</v>
      </c>
      <c r="H185" s="63"/>
      <c r="I185" s="63"/>
      <c r="J185" s="63"/>
      <c r="K185" s="63"/>
      <c r="L185" s="63"/>
      <c r="M185" s="63"/>
      <c r="N185" s="63"/>
      <c r="O185" s="63"/>
      <c r="P185" s="63"/>
      <c r="Q185" s="66"/>
    </row>
    <row r="186" spans="1:17" ht="23.1" customHeight="1">
      <c r="A186" s="56" t="s">
        <v>503</v>
      </c>
      <c r="B186" s="56" t="s">
        <v>1047</v>
      </c>
      <c r="C186" s="56" t="s">
        <v>926</v>
      </c>
      <c r="D186" s="60" t="s">
        <v>454</v>
      </c>
      <c r="E186" s="60" t="s">
        <v>504</v>
      </c>
      <c r="F186" s="62" t="s">
        <v>87</v>
      </c>
      <c r="G186" s="61">
        <v>47</v>
      </c>
      <c r="H186" s="63"/>
      <c r="I186" s="63"/>
      <c r="J186" s="63"/>
      <c r="K186" s="63"/>
      <c r="L186" s="63"/>
      <c r="M186" s="63"/>
      <c r="N186" s="63"/>
      <c r="O186" s="63"/>
      <c r="P186" s="63"/>
      <c r="Q186" s="66"/>
    </row>
    <row r="187" spans="1:17" ht="23.1" customHeight="1">
      <c r="A187" s="56" t="s">
        <v>554</v>
      </c>
      <c r="B187" s="56" t="s">
        <v>1047</v>
      </c>
      <c r="C187" s="56" t="s">
        <v>925</v>
      </c>
      <c r="D187" s="60" t="s">
        <v>454</v>
      </c>
      <c r="E187" s="60" t="s">
        <v>555</v>
      </c>
      <c r="F187" s="62" t="s">
        <v>87</v>
      </c>
      <c r="G187" s="61">
        <v>20</v>
      </c>
      <c r="H187" s="63"/>
      <c r="I187" s="63"/>
      <c r="J187" s="63"/>
      <c r="K187" s="63"/>
      <c r="L187" s="63"/>
      <c r="M187" s="63"/>
      <c r="N187" s="63"/>
      <c r="O187" s="63"/>
      <c r="P187" s="63"/>
      <c r="Q187" s="66"/>
    </row>
    <row r="188" spans="1:17" ht="23.1" customHeight="1">
      <c r="A188" s="56" t="s">
        <v>561</v>
      </c>
      <c r="B188" s="56" t="s">
        <v>1047</v>
      </c>
      <c r="C188" s="56" t="s">
        <v>927</v>
      </c>
      <c r="D188" s="60" t="s">
        <v>454</v>
      </c>
      <c r="E188" s="60" t="s">
        <v>562</v>
      </c>
      <c r="F188" s="62" t="s">
        <v>87</v>
      </c>
      <c r="G188" s="61">
        <v>11</v>
      </c>
      <c r="H188" s="63"/>
      <c r="I188" s="63"/>
      <c r="J188" s="63"/>
      <c r="K188" s="63"/>
      <c r="L188" s="63"/>
      <c r="M188" s="63"/>
      <c r="N188" s="63"/>
      <c r="O188" s="63"/>
      <c r="P188" s="63"/>
      <c r="Q188" s="66"/>
    </row>
    <row r="189" spans="1:17" ht="23.1" customHeight="1">
      <c r="A189" s="56" t="s">
        <v>522</v>
      </c>
      <c r="B189" s="56" t="s">
        <v>1047</v>
      </c>
      <c r="C189" s="56" t="s">
        <v>928</v>
      </c>
      <c r="D189" s="60" t="s">
        <v>454</v>
      </c>
      <c r="E189" s="60" t="s">
        <v>523</v>
      </c>
      <c r="F189" s="62" t="s">
        <v>87</v>
      </c>
      <c r="G189" s="61">
        <v>1</v>
      </c>
      <c r="H189" s="63"/>
      <c r="I189" s="63"/>
      <c r="J189" s="63"/>
      <c r="K189" s="63"/>
      <c r="L189" s="63"/>
      <c r="M189" s="63"/>
      <c r="N189" s="63"/>
      <c r="O189" s="63"/>
      <c r="P189" s="63"/>
      <c r="Q189" s="66"/>
    </row>
    <row r="190" spans="1:17" ht="23.1" customHeight="1">
      <c r="A190" s="56" t="s">
        <v>460</v>
      </c>
      <c r="B190" s="56" t="s">
        <v>1047</v>
      </c>
      <c r="C190" s="56" t="s">
        <v>929</v>
      </c>
      <c r="D190" s="60" t="s">
        <v>461</v>
      </c>
      <c r="E190" s="60" t="s">
        <v>455</v>
      </c>
      <c r="F190" s="62" t="s">
        <v>92</v>
      </c>
      <c r="G190" s="61">
        <v>15</v>
      </c>
      <c r="H190" s="63"/>
      <c r="I190" s="63"/>
      <c r="J190" s="63"/>
      <c r="K190" s="63"/>
      <c r="L190" s="63"/>
      <c r="M190" s="63"/>
      <c r="N190" s="63"/>
      <c r="O190" s="63"/>
      <c r="P190" s="63"/>
      <c r="Q190" s="66"/>
    </row>
    <row r="191" spans="1:17" ht="23.1" customHeight="1">
      <c r="A191" s="56" t="s">
        <v>520</v>
      </c>
      <c r="B191" s="56" t="s">
        <v>1047</v>
      </c>
      <c r="C191" s="56" t="s">
        <v>931</v>
      </c>
      <c r="D191" s="60" t="s">
        <v>461</v>
      </c>
      <c r="E191" s="60" t="s">
        <v>504</v>
      </c>
      <c r="F191" s="62" t="s">
        <v>92</v>
      </c>
      <c r="G191" s="61">
        <v>47</v>
      </c>
      <c r="H191" s="63"/>
      <c r="I191" s="63"/>
      <c r="J191" s="63"/>
      <c r="K191" s="63"/>
      <c r="L191" s="63"/>
      <c r="M191" s="63"/>
      <c r="N191" s="63"/>
      <c r="O191" s="63"/>
      <c r="P191" s="63"/>
      <c r="Q191" s="66"/>
    </row>
    <row r="192" spans="1:17" ht="23.1" customHeight="1">
      <c r="A192" s="56" t="s">
        <v>559</v>
      </c>
      <c r="B192" s="56" t="s">
        <v>1047</v>
      </c>
      <c r="C192" s="56" t="s">
        <v>930</v>
      </c>
      <c r="D192" s="60" t="s">
        <v>461</v>
      </c>
      <c r="E192" s="60" t="s">
        <v>555</v>
      </c>
      <c r="F192" s="62" t="s">
        <v>92</v>
      </c>
      <c r="G192" s="61">
        <v>20</v>
      </c>
      <c r="H192" s="63"/>
      <c r="I192" s="63"/>
      <c r="J192" s="63"/>
      <c r="K192" s="63"/>
      <c r="L192" s="63"/>
      <c r="M192" s="63"/>
      <c r="N192" s="63"/>
      <c r="O192" s="63"/>
      <c r="P192" s="63"/>
      <c r="Q192" s="66"/>
    </row>
    <row r="193" spans="1:17" ht="23.1" customHeight="1">
      <c r="A193" s="56" t="s">
        <v>572</v>
      </c>
      <c r="B193" s="56" t="s">
        <v>1047</v>
      </c>
      <c r="C193" s="56" t="s">
        <v>932</v>
      </c>
      <c r="D193" s="60" t="s">
        <v>461</v>
      </c>
      <c r="E193" s="60" t="s">
        <v>562</v>
      </c>
      <c r="F193" s="62" t="s">
        <v>92</v>
      </c>
      <c r="G193" s="61">
        <v>11</v>
      </c>
      <c r="H193" s="63"/>
      <c r="I193" s="63"/>
      <c r="J193" s="63"/>
      <c r="K193" s="63"/>
      <c r="L193" s="63"/>
      <c r="M193" s="63"/>
      <c r="N193" s="63"/>
      <c r="O193" s="63"/>
      <c r="P193" s="63"/>
      <c r="Q193" s="66"/>
    </row>
    <row r="194" spans="1:17" ht="23.1" customHeight="1">
      <c r="A194" s="56" t="s">
        <v>525</v>
      </c>
      <c r="B194" s="56" t="s">
        <v>1047</v>
      </c>
      <c r="C194" s="56" t="s">
        <v>933</v>
      </c>
      <c r="D194" s="60" t="s">
        <v>461</v>
      </c>
      <c r="E194" s="60" t="s">
        <v>526</v>
      </c>
      <c r="F194" s="62" t="s">
        <v>92</v>
      </c>
      <c r="G194" s="61">
        <v>1</v>
      </c>
      <c r="H194" s="63"/>
      <c r="I194" s="63"/>
      <c r="J194" s="63"/>
      <c r="K194" s="63"/>
      <c r="L194" s="63"/>
      <c r="M194" s="63"/>
      <c r="N194" s="63"/>
      <c r="O194" s="63"/>
      <c r="P194" s="63"/>
      <c r="Q194" s="66"/>
    </row>
    <row r="195" spans="1:17" ht="23.1" customHeight="1">
      <c r="A195" s="56" t="s">
        <v>1034</v>
      </c>
      <c r="B195" s="56" t="s">
        <v>1047</v>
      </c>
      <c r="C195" s="56" t="s">
        <v>1035</v>
      </c>
      <c r="D195" s="60" t="s">
        <v>1036</v>
      </c>
      <c r="E195" s="60" t="s">
        <v>1037</v>
      </c>
      <c r="F195" s="62" t="s">
        <v>61</v>
      </c>
      <c r="G195" s="61">
        <v>1</v>
      </c>
      <c r="H195" s="63"/>
      <c r="I195" s="63"/>
      <c r="J195" s="63"/>
      <c r="K195" s="63"/>
      <c r="L195" s="63"/>
      <c r="M195" s="63"/>
      <c r="N195" s="63"/>
      <c r="O195" s="63"/>
      <c r="P195" s="63"/>
      <c r="Q195" s="66"/>
    </row>
    <row r="196" spans="1:17" ht="23.1" customHeight="1">
      <c r="A196" s="56" t="s">
        <v>1006</v>
      </c>
      <c r="B196" s="56" t="s">
        <v>1047</v>
      </c>
      <c r="C196" s="56" t="s">
        <v>972</v>
      </c>
      <c r="D196" s="60" t="s">
        <v>973</v>
      </c>
      <c r="E196" s="60" t="s">
        <v>974</v>
      </c>
      <c r="F196" s="62" t="s">
        <v>975</v>
      </c>
      <c r="G196" s="61">
        <v>48.738</v>
      </c>
      <c r="H196" s="63"/>
      <c r="I196" s="63"/>
      <c r="J196" s="63"/>
      <c r="K196" s="63"/>
      <c r="L196" s="63"/>
      <c r="M196" s="63"/>
      <c r="N196" s="63"/>
      <c r="O196" s="63"/>
      <c r="P196" s="63"/>
      <c r="Q196" s="66"/>
    </row>
    <row r="197" spans="1:17" ht="23.1" customHeight="1">
      <c r="A197" s="56" t="s">
        <v>1030</v>
      </c>
      <c r="B197" s="56" t="s">
        <v>1047</v>
      </c>
      <c r="C197" s="56" t="s">
        <v>1031</v>
      </c>
      <c r="D197" s="60" t="s">
        <v>1032</v>
      </c>
      <c r="E197" s="60" t="s">
        <v>1033</v>
      </c>
      <c r="F197" s="62" t="s">
        <v>61</v>
      </c>
      <c r="G197" s="61">
        <v>1</v>
      </c>
      <c r="H197" s="63"/>
      <c r="I197" s="63"/>
      <c r="J197" s="63"/>
      <c r="K197" s="63"/>
      <c r="L197" s="63"/>
      <c r="M197" s="63"/>
      <c r="N197" s="63"/>
      <c r="O197" s="63"/>
      <c r="P197" s="63"/>
      <c r="Q197" s="66"/>
    </row>
    <row r="198" spans="1:17" ht="23.1" customHeight="1">
      <c r="D198" s="60"/>
      <c r="E198" s="60"/>
      <c r="F198" s="62"/>
      <c r="G198" s="61"/>
      <c r="H198" s="63"/>
      <c r="I198" s="63"/>
      <c r="J198" s="63"/>
      <c r="K198" s="63"/>
      <c r="L198" s="63"/>
      <c r="M198" s="63"/>
      <c r="N198" s="63"/>
      <c r="O198" s="63"/>
      <c r="P198" s="63"/>
      <c r="Q198" s="66"/>
    </row>
    <row r="199" spans="1:17" ht="23.1" customHeight="1">
      <c r="D199" s="60"/>
      <c r="E199" s="60"/>
      <c r="F199" s="62"/>
      <c r="G199" s="61"/>
      <c r="H199" s="63"/>
      <c r="I199" s="63"/>
      <c r="J199" s="63"/>
      <c r="K199" s="63"/>
      <c r="L199" s="63"/>
      <c r="M199" s="63"/>
      <c r="N199" s="63"/>
      <c r="O199" s="63"/>
      <c r="P199" s="63"/>
      <c r="Q199" s="66"/>
    </row>
    <row r="200" spans="1:17" ht="23.1" customHeight="1">
      <c r="D200" s="60"/>
      <c r="E200" s="60"/>
      <c r="F200" s="62"/>
      <c r="G200" s="61"/>
      <c r="H200" s="63"/>
      <c r="I200" s="63"/>
      <c r="J200" s="63"/>
      <c r="K200" s="63"/>
      <c r="L200" s="63"/>
      <c r="M200" s="63"/>
      <c r="N200" s="63"/>
      <c r="O200" s="63"/>
      <c r="P200" s="63"/>
      <c r="Q200" s="66"/>
    </row>
    <row r="201" spans="1:17" ht="23.1" customHeight="1">
      <c r="D201" s="60"/>
      <c r="E201" s="60"/>
      <c r="F201" s="62"/>
      <c r="G201" s="61"/>
      <c r="H201" s="63"/>
      <c r="I201" s="63"/>
      <c r="J201" s="63"/>
      <c r="K201" s="63"/>
      <c r="L201" s="63"/>
      <c r="M201" s="63"/>
      <c r="N201" s="63"/>
      <c r="O201" s="63"/>
      <c r="P201" s="63"/>
      <c r="Q201" s="66"/>
    </row>
    <row r="202" spans="1:17" ht="23.1" customHeight="1">
      <c r="D202" s="60"/>
      <c r="E202" s="60"/>
      <c r="F202" s="62"/>
      <c r="G202" s="61"/>
      <c r="H202" s="63"/>
      <c r="I202" s="63"/>
      <c r="J202" s="63"/>
      <c r="K202" s="63"/>
      <c r="L202" s="63"/>
      <c r="M202" s="63"/>
      <c r="N202" s="63"/>
      <c r="O202" s="63"/>
      <c r="P202" s="63"/>
      <c r="Q202" s="66"/>
    </row>
    <row r="203" spans="1:17" ht="23.1" customHeight="1">
      <c r="D203" s="60"/>
      <c r="E203" s="60"/>
      <c r="F203" s="62"/>
      <c r="G203" s="61"/>
      <c r="H203" s="63"/>
      <c r="I203" s="63"/>
      <c r="J203" s="63"/>
      <c r="K203" s="63"/>
      <c r="L203" s="63"/>
      <c r="M203" s="63"/>
      <c r="N203" s="63"/>
      <c r="O203" s="63"/>
      <c r="P203" s="63"/>
      <c r="Q203" s="66"/>
    </row>
    <row r="204" spans="1:17" ht="23.1" customHeight="1">
      <c r="D204" s="60"/>
      <c r="E204" s="60"/>
      <c r="F204" s="62"/>
      <c r="G204" s="61"/>
      <c r="H204" s="63"/>
      <c r="I204" s="63"/>
      <c r="J204" s="63"/>
      <c r="K204" s="63"/>
      <c r="L204" s="63"/>
      <c r="M204" s="63"/>
      <c r="N204" s="63"/>
      <c r="O204" s="63"/>
      <c r="P204" s="63"/>
      <c r="Q204" s="66"/>
    </row>
    <row r="205" spans="1:17" ht="23.1" customHeight="1">
      <c r="D205" s="60"/>
      <c r="E205" s="60"/>
      <c r="F205" s="62"/>
      <c r="G205" s="61"/>
      <c r="H205" s="63"/>
      <c r="I205" s="63"/>
      <c r="J205" s="63"/>
      <c r="K205" s="63"/>
      <c r="L205" s="63"/>
      <c r="M205" s="63"/>
      <c r="N205" s="63"/>
      <c r="O205" s="63"/>
      <c r="P205" s="63"/>
      <c r="Q205" s="66"/>
    </row>
    <row r="206" spans="1:17" ht="23.1" customHeight="1">
      <c r="D206" s="60"/>
      <c r="E206" s="60"/>
      <c r="F206" s="62"/>
      <c r="G206" s="61"/>
      <c r="H206" s="63"/>
      <c r="I206" s="63"/>
      <c r="J206" s="63"/>
      <c r="K206" s="63"/>
      <c r="L206" s="63"/>
      <c r="M206" s="63"/>
      <c r="N206" s="63"/>
      <c r="O206" s="63"/>
      <c r="P206" s="63"/>
      <c r="Q206" s="66"/>
    </row>
    <row r="207" spans="1:17" ht="23.1" customHeight="1">
      <c r="D207" s="60"/>
      <c r="E207" s="60"/>
      <c r="F207" s="62"/>
      <c r="G207" s="61"/>
      <c r="H207" s="63"/>
      <c r="I207" s="63"/>
      <c r="J207" s="63"/>
      <c r="K207" s="63"/>
      <c r="L207" s="63"/>
      <c r="M207" s="63"/>
      <c r="N207" s="63"/>
      <c r="O207" s="63"/>
      <c r="P207" s="63"/>
      <c r="Q207" s="66"/>
    </row>
    <row r="208" spans="1:17" ht="23.1" customHeight="1">
      <c r="D208" s="60"/>
      <c r="E208" s="60"/>
      <c r="F208" s="62"/>
      <c r="G208" s="61"/>
      <c r="H208" s="63"/>
      <c r="I208" s="63"/>
      <c r="J208" s="63"/>
      <c r="K208" s="63"/>
      <c r="L208" s="63"/>
      <c r="M208" s="63"/>
      <c r="N208" s="63"/>
      <c r="O208" s="63"/>
      <c r="P208" s="63"/>
      <c r="Q208" s="66"/>
    </row>
    <row r="209" spans="1:17" ht="23.1" customHeight="1">
      <c r="D209" s="60"/>
      <c r="E209" s="60"/>
      <c r="F209" s="62"/>
      <c r="G209" s="61"/>
      <c r="H209" s="63"/>
      <c r="I209" s="63"/>
      <c r="J209" s="63"/>
      <c r="K209" s="63"/>
      <c r="L209" s="63"/>
      <c r="M209" s="63"/>
      <c r="N209" s="63"/>
      <c r="O209" s="63"/>
      <c r="P209" s="63"/>
      <c r="Q209" s="66"/>
    </row>
    <row r="210" spans="1:17" ht="23.1" customHeight="1">
      <c r="D210" s="60"/>
      <c r="E210" s="60"/>
      <c r="F210" s="62"/>
      <c r="G210" s="61"/>
      <c r="H210" s="63"/>
      <c r="I210" s="63"/>
      <c r="J210" s="63"/>
      <c r="K210" s="63"/>
      <c r="L210" s="63"/>
      <c r="M210" s="63"/>
      <c r="N210" s="63"/>
      <c r="O210" s="63"/>
      <c r="P210" s="63"/>
      <c r="Q210" s="66"/>
    </row>
    <row r="211" spans="1:17" ht="23.1" customHeight="1">
      <c r="B211" s="56" t="s">
        <v>1028</v>
      </c>
      <c r="D211" s="60" t="s">
        <v>1029</v>
      </c>
      <c r="E211" s="60"/>
      <c r="F211" s="62"/>
      <c r="G211" s="61"/>
      <c r="H211" s="63"/>
      <c r="I211" s="63"/>
      <c r="J211" s="63"/>
      <c r="K211" s="63"/>
      <c r="L211" s="63"/>
      <c r="M211" s="63"/>
      <c r="N211" s="63"/>
      <c r="O211" s="63"/>
      <c r="P211" s="63"/>
      <c r="Q211" s="66"/>
    </row>
    <row r="212" spans="1:17" ht="23.1" customHeight="1">
      <c r="B212" s="56" t="s">
        <v>63</v>
      </c>
      <c r="D212" s="338" t="s">
        <v>573</v>
      </c>
      <c r="E212" s="339"/>
      <c r="F212" s="339"/>
      <c r="G212" s="339"/>
      <c r="H212" s="339"/>
      <c r="I212" s="339"/>
      <c r="J212" s="339"/>
      <c r="K212" s="339"/>
      <c r="L212" s="339"/>
      <c r="M212" s="339"/>
      <c r="N212" s="339"/>
      <c r="O212" s="339"/>
      <c r="P212" s="339"/>
      <c r="Q212" s="340"/>
    </row>
    <row r="213" spans="1:17" ht="23.1" customHeight="1">
      <c r="A213" s="56" t="s">
        <v>144</v>
      </c>
      <c r="B213" s="56" t="s">
        <v>1048</v>
      </c>
      <c r="C213" s="56" t="s">
        <v>790</v>
      </c>
      <c r="D213" s="60" t="s">
        <v>145</v>
      </c>
      <c r="E213" s="60" t="s">
        <v>146</v>
      </c>
      <c r="F213" s="62" t="s">
        <v>648</v>
      </c>
      <c r="G213" s="61">
        <v>1</v>
      </c>
      <c r="H213" s="63"/>
      <c r="I213" s="63"/>
      <c r="J213" s="63"/>
      <c r="K213" s="63"/>
      <c r="L213" s="63"/>
      <c r="M213" s="63"/>
      <c r="N213" s="63"/>
      <c r="O213" s="63"/>
      <c r="P213" s="63"/>
      <c r="Q213" s="66"/>
    </row>
    <row r="214" spans="1:17" ht="23.1" customHeight="1">
      <c r="A214" s="56" t="s">
        <v>468</v>
      </c>
      <c r="B214" s="56" t="s">
        <v>1048</v>
      </c>
      <c r="C214" s="56" t="s">
        <v>793</v>
      </c>
      <c r="D214" s="60" t="s">
        <v>353</v>
      </c>
      <c r="E214" s="60" t="s">
        <v>469</v>
      </c>
      <c r="F214" s="62" t="s">
        <v>648</v>
      </c>
      <c r="G214" s="61">
        <v>219</v>
      </c>
      <c r="H214" s="63"/>
      <c r="I214" s="63"/>
      <c r="J214" s="63"/>
      <c r="K214" s="63"/>
      <c r="L214" s="63"/>
      <c r="M214" s="63"/>
      <c r="N214" s="63"/>
      <c r="O214" s="63"/>
      <c r="P214" s="63"/>
      <c r="Q214" s="66"/>
    </row>
    <row r="215" spans="1:17" ht="23.1" customHeight="1">
      <c r="A215" s="56" t="s">
        <v>475</v>
      </c>
      <c r="B215" s="56" t="s">
        <v>1048</v>
      </c>
      <c r="C215" s="56" t="s">
        <v>794</v>
      </c>
      <c r="D215" s="60" t="s">
        <v>353</v>
      </c>
      <c r="E215" s="60" t="s">
        <v>476</v>
      </c>
      <c r="F215" s="62" t="s">
        <v>648</v>
      </c>
      <c r="G215" s="61">
        <v>7</v>
      </c>
      <c r="H215" s="63"/>
      <c r="I215" s="63"/>
      <c r="J215" s="63"/>
      <c r="K215" s="63"/>
      <c r="L215" s="63"/>
      <c r="M215" s="63"/>
      <c r="N215" s="63"/>
      <c r="O215" s="63"/>
      <c r="P215" s="63"/>
      <c r="Q215" s="66"/>
    </row>
    <row r="216" spans="1:17" ht="23.1" customHeight="1">
      <c r="A216" s="56" t="s">
        <v>1056</v>
      </c>
      <c r="B216" s="56" t="s">
        <v>1048</v>
      </c>
      <c r="C216" s="56" t="s">
        <v>1057</v>
      </c>
      <c r="D216" s="60" t="s">
        <v>1051</v>
      </c>
      <c r="E216" s="60" t="s">
        <v>1058</v>
      </c>
      <c r="F216" s="62" t="s">
        <v>61</v>
      </c>
      <c r="G216" s="61">
        <v>1</v>
      </c>
      <c r="H216" s="63"/>
      <c r="I216" s="63"/>
      <c r="J216" s="63"/>
      <c r="K216" s="63"/>
      <c r="L216" s="63"/>
      <c r="M216" s="63"/>
      <c r="N216" s="63"/>
      <c r="O216" s="63"/>
      <c r="P216" s="63"/>
      <c r="Q216" s="66"/>
    </row>
    <row r="217" spans="1:17" ht="23.1" customHeight="1">
      <c r="A217" s="56" t="s">
        <v>1049</v>
      </c>
      <c r="B217" s="56" t="s">
        <v>1048</v>
      </c>
      <c r="C217" s="56" t="s">
        <v>1050</v>
      </c>
      <c r="D217" s="60" t="s">
        <v>1051</v>
      </c>
      <c r="E217" s="60" t="s">
        <v>1052</v>
      </c>
      <c r="F217" s="62" t="s">
        <v>61</v>
      </c>
      <c r="G217" s="61">
        <v>1</v>
      </c>
      <c r="H217" s="63"/>
      <c r="I217" s="63"/>
      <c r="J217" s="63"/>
      <c r="K217" s="63"/>
      <c r="L217" s="63"/>
      <c r="M217" s="63"/>
      <c r="N217" s="63"/>
      <c r="O217" s="63"/>
      <c r="P217" s="63"/>
      <c r="Q217" s="66"/>
    </row>
    <row r="218" spans="1:17" ht="23.1" customHeight="1">
      <c r="A218" s="56" t="s">
        <v>490</v>
      </c>
      <c r="B218" s="56" t="s">
        <v>1048</v>
      </c>
      <c r="C218" s="56" t="s">
        <v>805</v>
      </c>
      <c r="D218" s="60" t="s">
        <v>491</v>
      </c>
      <c r="E218" s="60" t="s">
        <v>492</v>
      </c>
      <c r="F218" s="62" t="s">
        <v>87</v>
      </c>
      <c r="G218" s="61">
        <v>8</v>
      </c>
      <c r="H218" s="63"/>
      <c r="I218" s="63"/>
      <c r="J218" s="63"/>
      <c r="K218" s="63"/>
      <c r="L218" s="63"/>
      <c r="M218" s="63"/>
      <c r="N218" s="63"/>
      <c r="O218" s="63"/>
      <c r="P218" s="63"/>
      <c r="Q218" s="66"/>
    </row>
    <row r="219" spans="1:17" ht="23.1" customHeight="1">
      <c r="A219" s="56" t="s">
        <v>579</v>
      </c>
      <c r="B219" s="56" t="s">
        <v>1048</v>
      </c>
      <c r="C219" s="56" t="s">
        <v>806</v>
      </c>
      <c r="D219" s="60" t="s">
        <v>491</v>
      </c>
      <c r="E219" s="60" t="s">
        <v>580</v>
      </c>
      <c r="F219" s="62" t="s">
        <v>87</v>
      </c>
      <c r="G219" s="61">
        <v>7</v>
      </c>
      <c r="H219" s="63"/>
      <c r="I219" s="63"/>
      <c r="J219" s="63"/>
      <c r="K219" s="63"/>
      <c r="L219" s="63"/>
      <c r="M219" s="63"/>
      <c r="N219" s="63"/>
      <c r="O219" s="63"/>
      <c r="P219" s="63"/>
      <c r="Q219" s="66"/>
    </row>
    <row r="220" spans="1:17" ht="23.1" customHeight="1">
      <c r="A220" s="56" t="s">
        <v>597</v>
      </c>
      <c r="B220" s="56" t="s">
        <v>1048</v>
      </c>
      <c r="C220" s="56" t="s">
        <v>807</v>
      </c>
      <c r="D220" s="60" t="s">
        <v>598</v>
      </c>
      <c r="E220" s="60" t="s">
        <v>599</v>
      </c>
      <c r="F220" s="62" t="s">
        <v>87</v>
      </c>
      <c r="G220" s="61">
        <v>5</v>
      </c>
      <c r="H220" s="63"/>
      <c r="I220" s="63"/>
      <c r="J220" s="63"/>
      <c r="K220" s="63"/>
      <c r="L220" s="63"/>
      <c r="M220" s="63"/>
      <c r="N220" s="63"/>
      <c r="O220" s="63"/>
      <c r="P220" s="63"/>
      <c r="Q220" s="66"/>
    </row>
    <row r="221" spans="1:17" ht="23.1" customHeight="1">
      <c r="A221" s="56" t="s">
        <v>615</v>
      </c>
      <c r="B221" s="56" t="s">
        <v>1048</v>
      </c>
      <c r="C221" s="56" t="s">
        <v>810</v>
      </c>
      <c r="D221" s="60" t="s">
        <v>509</v>
      </c>
      <c r="E221" s="60" t="s">
        <v>616</v>
      </c>
      <c r="F221" s="62" t="s">
        <v>87</v>
      </c>
      <c r="G221" s="61">
        <v>5</v>
      </c>
      <c r="H221" s="63"/>
      <c r="I221" s="63"/>
      <c r="J221" s="63"/>
      <c r="K221" s="63"/>
      <c r="L221" s="63"/>
      <c r="M221" s="63"/>
      <c r="N221" s="63"/>
      <c r="O221" s="63"/>
      <c r="P221" s="63"/>
      <c r="Q221" s="66"/>
    </row>
    <row r="222" spans="1:17" ht="23.1" customHeight="1">
      <c r="A222" s="56" t="s">
        <v>585</v>
      </c>
      <c r="B222" s="56" t="s">
        <v>1048</v>
      </c>
      <c r="C222" s="56" t="s">
        <v>811</v>
      </c>
      <c r="D222" s="60" t="s">
        <v>509</v>
      </c>
      <c r="E222" s="60" t="s">
        <v>586</v>
      </c>
      <c r="F222" s="62" t="s">
        <v>87</v>
      </c>
      <c r="G222" s="61">
        <v>8</v>
      </c>
      <c r="H222" s="63"/>
      <c r="I222" s="63"/>
      <c r="J222" s="63"/>
      <c r="K222" s="63"/>
      <c r="L222" s="63"/>
      <c r="M222" s="63"/>
      <c r="N222" s="63"/>
      <c r="O222" s="63"/>
      <c r="P222" s="63"/>
      <c r="Q222" s="66"/>
    </row>
    <row r="223" spans="1:17" ht="23.1" customHeight="1">
      <c r="A223" s="56" t="s">
        <v>466</v>
      </c>
      <c r="B223" s="56" t="s">
        <v>1048</v>
      </c>
      <c r="C223" s="56" t="s">
        <v>847</v>
      </c>
      <c r="D223" s="60" t="s">
        <v>448</v>
      </c>
      <c r="E223" s="60" t="s">
        <v>467</v>
      </c>
      <c r="F223" s="62" t="s">
        <v>648</v>
      </c>
      <c r="G223" s="61">
        <v>230</v>
      </c>
      <c r="H223" s="63"/>
      <c r="I223" s="63"/>
      <c r="J223" s="63"/>
      <c r="K223" s="63"/>
      <c r="L223" s="63"/>
      <c r="M223" s="63"/>
      <c r="N223" s="63"/>
      <c r="O223" s="63"/>
      <c r="P223" s="63"/>
      <c r="Q223" s="66"/>
    </row>
    <row r="224" spans="1:17" ht="23.1" customHeight="1">
      <c r="A224" s="56" t="s">
        <v>512</v>
      </c>
      <c r="B224" s="56" t="s">
        <v>1048</v>
      </c>
      <c r="C224" s="56" t="s">
        <v>848</v>
      </c>
      <c r="D224" s="60" t="s">
        <v>448</v>
      </c>
      <c r="E224" s="60" t="s">
        <v>513</v>
      </c>
      <c r="F224" s="62" t="s">
        <v>648</v>
      </c>
      <c r="G224" s="61">
        <v>476</v>
      </c>
      <c r="H224" s="63"/>
      <c r="I224" s="63"/>
      <c r="J224" s="63"/>
      <c r="K224" s="63"/>
      <c r="L224" s="63"/>
      <c r="M224" s="63"/>
      <c r="N224" s="63"/>
      <c r="O224" s="63"/>
      <c r="P224" s="63"/>
      <c r="Q224" s="66"/>
    </row>
    <row r="225" spans="1:17" ht="23.1" customHeight="1">
      <c r="A225" s="56" t="s">
        <v>374</v>
      </c>
      <c r="B225" s="56" t="s">
        <v>1048</v>
      </c>
      <c r="C225" s="56" t="s">
        <v>851</v>
      </c>
      <c r="D225" s="60" t="s">
        <v>136</v>
      </c>
      <c r="E225" s="60" t="s">
        <v>375</v>
      </c>
      <c r="F225" s="62" t="s">
        <v>648</v>
      </c>
      <c r="G225" s="61">
        <v>12</v>
      </c>
      <c r="H225" s="63"/>
      <c r="I225" s="63"/>
      <c r="J225" s="63"/>
      <c r="K225" s="63"/>
      <c r="L225" s="63"/>
      <c r="M225" s="63"/>
      <c r="N225" s="63"/>
      <c r="O225" s="63"/>
      <c r="P225" s="63"/>
      <c r="Q225" s="66"/>
    </row>
    <row r="226" spans="1:17" ht="23.1" customHeight="1">
      <c r="A226" s="56" t="s">
        <v>349</v>
      </c>
      <c r="B226" s="56" t="s">
        <v>1048</v>
      </c>
      <c r="C226" s="56" t="s">
        <v>853</v>
      </c>
      <c r="D226" s="60" t="s">
        <v>136</v>
      </c>
      <c r="E226" s="60" t="s">
        <v>350</v>
      </c>
      <c r="F226" s="62" t="s">
        <v>648</v>
      </c>
      <c r="G226" s="61">
        <v>110</v>
      </c>
      <c r="H226" s="63"/>
      <c r="I226" s="63"/>
      <c r="J226" s="63"/>
      <c r="K226" s="63"/>
      <c r="L226" s="63"/>
      <c r="M226" s="63"/>
      <c r="N226" s="63"/>
      <c r="O226" s="63"/>
      <c r="P226" s="63"/>
      <c r="Q226" s="66"/>
    </row>
    <row r="227" spans="1:17" ht="23.1" customHeight="1">
      <c r="A227" s="56" t="s">
        <v>372</v>
      </c>
      <c r="B227" s="56" t="s">
        <v>1048</v>
      </c>
      <c r="C227" s="56" t="s">
        <v>861</v>
      </c>
      <c r="D227" s="60" t="s">
        <v>69</v>
      </c>
      <c r="E227" s="60" t="s">
        <v>373</v>
      </c>
      <c r="F227" s="62" t="s">
        <v>648</v>
      </c>
      <c r="G227" s="61">
        <v>11</v>
      </c>
      <c r="H227" s="63"/>
      <c r="I227" s="63"/>
      <c r="J227" s="63"/>
      <c r="K227" s="63"/>
      <c r="L227" s="63"/>
      <c r="M227" s="63"/>
      <c r="N227" s="63"/>
      <c r="O227" s="63"/>
      <c r="P227" s="63"/>
      <c r="Q227" s="66"/>
    </row>
    <row r="228" spans="1:17" ht="23.1" customHeight="1">
      <c r="A228" s="56" t="s">
        <v>589</v>
      </c>
      <c r="B228" s="56" t="s">
        <v>1048</v>
      </c>
      <c r="C228" s="56" t="s">
        <v>866</v>
      </c>
      <c r="D228" s="60" t="s">
        <v>69</v>
      </c>
      <c r="E228" s="60" t="s">
        <v>590</v>
      </c>
      <c r="F228" s="62" t="s">
        <v>648</v>
      </c>
      <c r="G228" s="61">
        <v>105</v>
      </c>
      <c r="H228" s="63"/>
      <c r="I228" s="63"/>
      <c r="J228" s="63"/>
      <c r="K228" s="63"/>
      <c r="L228" s="63"/>
      <c r="M228" s="63"/>
      <c r="N228" s="63"/>
      <c r="O228" s="63"/>
      <c r="P228" s="63"/>
      <c r="Q228" s="66"/>
    </row>
    <row r="229" spans="1:17" ht="23.1" customHeight="1">
      <c r="A229" s="56" t="s">
        <v>581</v>
      </c>
      <c r="B229" s="56" t="s">
        <v>1048</v>
      </c>
      <c r="C229" s="56" t="s">
        <v>872</v>
      </c>
      <c r="D229" s="60" t="s">
        <v>582</v>
      </c>
      <c r="E229" s="60" t="s">
        <v>583</v>
      </c>
      <c r="F229" s="62" t="s">
        <v>87</v>
      </c>
      <c r="G229" s="61">
        <v>8</v>
      </c>
      <c r="H229" s="63"/>
      <c r="I229" s="63"/>
      <c r="J229" s="63"/>
      <c r="K229" s="63"/>
      <c r="L229" s="63"/>
      <c r="M229" s="63"/>
      <c r="N229" s="63"/>
      <c r="O229" s="63"/>
      <c r="P229" s="63"/>
      <c r="Q229" s="66"/>
    </row>
    <row r="230" spans="1:17" ht="23.1" customHeight="1">
      <c r="A230" s="56" t="s">
        <v>621</v>
      </c>
      <c r="B230" s="56" t="s">
        <v>1048</v>
      </c>
      <c r="C230" s="56" t="s">
        <v>873</v>
      </c>
      <c r="D230" s="60" t="s">
        <v>582</v>
      </c>
      <c r="E230" s="60" t="s">
        <v>622</v>
      </c>
      <c r="F230" s="62" t="s">
        <v>87</v>
      </c>
      <c r="G230" s="61">
        <v>2</v>
      </c>
      <c r="H230" s="63"/>
      <c r="I230" s="63"/>
      <c r="J230" s="63"/>
      <c r="K230" s="63"/>
      <c r="L230" s="63"/>
      <c r="M230" s="63"/>
      <c r="N230" s="63"/>
      <c r="O230" s="63"/>
      <c r="P230" s="63"/>
      <c r="Q230" s="66"/>
    </row>
    <row r="231" spans="1:17" ht="23.1" customHeight="1">
      <c r="A231" s="56" t="s">
        <v>609</v>
      </c>
      <c r="B231" s="56" t="s">
        <v>1048</v>
      </c>
      <c r="C231" s="56" t="s">
        <v>875</v>
      </c>
      <c r="D231" s="60" t="s">
        <v>292</v>
      </c>
      <c r="E231" s="60" t="s">
        <v>583</v>
      </c>
      <c r="F231" s="62" t="s">
        <v>87</v>
      </c>
      <c r="G231" s="61">
        <v>2</v>
      </c>
      <c r="H231" s="63"/>
      <c r="I231" s="63"/>
      <c r="J231" s="63"/>
      <c r="K231" s="63"/>
      <c r="L231" s="63"/>
      <c r="M231" s="63"/>
      <c r="N231" s="63"/>
      <c r="O231" s="63"/>
      <c r="P231" s="63"/>
      <c r="Q231" s="66"/>
    </row>
    <row r="232" spans="1:17" ht="23.1" customHeight="1">
      <c r="A232" s="56" t="s">
        <v>456</v>
      </c>
      <c r="B232" s="56" t="s">
        <v>1048</v>
      </c>
      <c r="C232" s="56" t="s">
        <v>897</v>
      </c>
      <c r="D232" s="60" t="s">
        <v>457</v>
      </c>
      <c r="E232" s="60" t="s">
        <v>458</v>
      </c>
      <c r="F232" s="62" t="s">
        <v>87</v>
      </c>
      <c r="G232" s="61">
        <v>24</v>
      </c>
      <c r="H232" s="63"/>
      <c r="I232" s="63"/>
      <c r="J232" s="63"/>
      <c r="K232" s="63"/>
      <c r="L232" s="63"/>
      <c r="M232" s="63"/>
      <c r="N232" s="63"/>
      <c r="O232" s="63"/>
      <c r="P232" s="63"/>
      <c r="Q232" s="66"/>
    </row>
    <row r="233" spans="1:17" ht="23.1" customHeight="1">
      <c r="A233" s="56" t="s">
        <v>152</v>
      </c>
      <c r="B233" s="56" t="s">
        <v>1048</v>
      </c>
      <c r="C233" s="56" t="s">
        <v>1010</v>
      </c>
      <c r="D233" s="60" t="s">
        <v>153</v>
      </c>
      <c r="E233" s="60" t="s">
        <v>154</v>
      </c>
      <c r="F233" s="62" t="s">
        <v>61</v>
      </c>
      <c r="G233" s="61">
        <v>2</v>
      </c>
      <c r="H233" s="63"/>
      <c r="I233" s="63"/>
      <c r="J233" s="63"/>
      <c r="K233" s="63"/>
      <c r="L233" s="63"/>
      <c r="M233" s="63"/>
      <c r="N233" s="63"/>
      <c r="O233" s="63"/>
      <c r="P233" s="63"/>
      <c r="Q233" s="66" t="s">
        <v>1011</v>
      </c>
    </row>
    <row r="234" spans="1:17" ht="23.1" customHeight="1">
      <c r="A234" s="56" t="s">
        <v>593</v>
      </c>
      <c r="B234" s="56" t="s">
        <v>1048</v>
      </c>
      <c r="C234" s="56" t="s">
        <v>923</v>
      </c>
      <c r="D234" s="60" t="s">
        <v>594</v>
      </c>
      <c r="E234" s="60" t="s">
        <v>595</v>
      </c>
      <c r="F234" s="62" t="s">
        <v>92</v>
      </c>
      <c r="G234" s="61">
        <v>5</v>
      </c>
      <c r="H234" s="63"/>
      <c r="I234" s="63"/>
      <c r="J234" s="63"/>
      <c r="K234" s="63"/>
      <c r="L234" s="63"/>
      <c r="M234" s="63"/>
      <c r="N234" s="63"/>
      <c r="O234" s="63"/>
      <c r="P234" s="63"/>
      <c r="Q234" s="66"/>
    </row>
    <row r="235" spans="1:17" ht="23.1" customHeight="1">
      <c r="A235" s="56" t="s">
        <v>601</v>
      </c>
      <c r="B235" s="56" t="s">
        <v>1048</v>
      </c>
      <c r="C235" s="56" t="s">
        <v>934</v>
      </c>
      <c r="D235" s="60" t="s">
        <v>602</v>
      </c>
      <c r="E235" s="60" t="s">
        <v>603</v>
      </c>
      <c r="F235" s="62" t="s">
        <v>92</v>
      </c>
      <c r="G235" s="61">
        <v>1</v>
      </c>
      <c r="H235" s="63"/>
      <c r="I235" s="63"/>
      <c r="J235" s="63"/>
      <c r="K235" s="63"/>
      <c r="L235" s="63"/>
      <c r="M235" s="63"/>
      <c r="N235" s="63"/>
      <c r="O235" s="63"/>
      <c r="P235" s="63"/>
      <c r="Q235" s="66"/>
    </row>
    <row r="236" spans="1:17" ht="23.1" customHeight="1">
      <c r="A236" s="56" t="s">
        <v>1034</v>
      </c>
      <c r="B236" s="56" t="s">
        <v>1048</v>
      </c>
      <c r="C236" s="56" t="s">
        <v>1035</v>
      </c>
      <c r="D236" s="60" t="s">
        <v>1036</v>
      </c>
      <c r="E236" s="60" t="s">
        <v>1037</v>
      </c>
      <c r="F236" s="62" t="s">
        <v>61</v>
      </c>
      <c r="G236" s="61">
        <v>1</v>
      </c>
      <c r="H236" s="63"/>
      <c r="I236" s="63"/>
      <c r="J236" s="63"/>
      <c r="K236" s="63"/>
      <c r="L236" s="63"/>
      <c r="M236" s="63"/>
      <c r="N236" s="63"/>
      <c r="O236" s="63"/>
      <c r="P236" s="63"/>
      <c r="Q236" s="66"/>
    </row>
    <row r="237" spans="1:17" ht="23.1" customHeight="1">
      <c r="A237" s="56" t="s">
        <v>1006</v>
      </c>
      <c r="B237" s="56" t="s">
        <v>1048</v>
      </c>
      <c r="C237" s="56" t="s">
        <v>972</v>
      </c>
      <c r="D237" s="60" t="s">
        <v>973</v>
      </c>
      <c r="E237" s="60" t="s">
        <v>974</v>
      </c>
      <c r="F237" s="62" t="s">
        <v>975</v>
      </c>
      <c r="G237" s="61">
        <v>19.724</v>
      </c>
      <c r="H237" s="63"/>
      <c r="I237" s="63"/>
      <c r="J237" s="63"/>
      <c r="K237" s="63"/>
      <c r="L237" s="63"/>
      <c r="M237" s="63"/>
      <c r="N237" s="63"/>
      <c r="O237" s="63"/>
      <c r="P237" s="63"/>
      <c r="Q237" s="66"/>
    </row>
    <row r="238" spans="1:17" ht="23.1" customHeight="1">
      <c r="A238" s="56" t="s">
        <v>1040</v>
      </c>
      <c r="B238" s="56" t="s">
        <v>1048</v>
      </c>
      <c r="C238" s="56" t="s">
        <v>976</v>
      </c>
      <c r="D238" s="60" t="s">
        <v>973</v>
      </c>
      <c r="E238" s="60" t="s">
        <v>977</v>
      </c>
      <c r="F238" s="62" t="s">
        <v>975</v>
      </c>
      <c r="G238" s="61">
        <v>5.0780000000000003</v>
      </c>
      <c r="H238" s="63"/>
      <c r="I238" s="63"/>
      <c r="J238" s="63"/>
      <c r="K238" s="63"/>
      <c r="L238" s="63"/>
      <c r="M238" s="63"/>
      <c r="N238" s="63"/>
      <c r="O238" s="63"/>
      <c r="P238" s="63"/>
      <c r="Q238" s="66"/>
    </row>
    <row r="239" spans="1:17" ht="23.1" customHeight="1">
      <c r="A239" s="56" t="s">
        <v>1030</v>
      </c>
      <c r="B239" s="56" t="s">
        <v>1048</v>
      </c>
      <c r="C239" s="56" t="s">
        <v>1031</v>
      </c>
      <c r="D239" s="60" t="s">
        <v>1032</v>
      </c>
      <c r="E239" s="60" t="s">
        <v>1033</v>
      </c>
      <c r="F239" s="62" t="s">
        <v>61</v>
      </c>
      <c r="G239" s="61">
        <v>1</v>
      </c>
      <c r="H239" s="63"/>
      <c r="I239" s="63"/>
      <c r="J239" s="63"/>
      <c r="K239" s="63"/>
      <c r="L239" s="63"/>
      <c r="M239" s="63"/>
      <c r="N239" s="63"/>
      <c r="O239" s="63"/>
      <c r="P239" s="63"/>
      <c r="Q239" s="66"/>
    </row>
    <row r="240" spans="1:17" ht="23.1" customHeight="1">
      <c r="D240" s="60"/>
      <c r="E240" s="60"/>
      <c r="F240" s="62"/>
      <c r="G240" s="61"/>
      <c r="H240" s="63"/>
      <c r="I240" s="63"/>
      <c r="J240" s="63"/>
      <c r="K240" s="63"/>
      <c r="L240" s="63"/>
      <c r="M240" s="63"/>
      <c r="N240" s="63"/>
      <c r="O240" s="63"/>
      <c r="P240" s="63"/>
      <c r="Q240" s="66"/>
    </row>
    <row r="241" spans="4:17" ht="23.1" customHeight="1">
      <c r="D241" s="60"/>
      <c r="E241" s="60"/>
      <c r="F241" s="62"/>
      <c r="G241" s="61"/>
      <c r="H241" s="63"/>
      <c r="I241" s="63"/>
      <c r="J241" s="63"/>
      <c r="K241" s="63"/>
      <c r="L241" s="63"/>
      <c r="M241" s="63"/>
      <c r="N241" s="63"/>
      <c r="O241" s="63"/>
      <c r="P241" s="63"/>
      <c r="Q241" s="66"/>
    </row>
    <row r="242" spans="4:17" ht="23.1" customHeight="1">
      <c r="D242" s="60"/>
      <c r="E242" s="60"/>
      <c r="F242" s="62"/>
      <c r="G242" s="61"/>
      <c r="H242" s="63"/>
      <c r="I242" s="63"/>
      <c r="J242" s="63"/>
      <c r="K242" s="63"/>
      <c r="L242" s="63"/>
      <c r="M242" s="63"/>
      <c r="N242" s="63"/>
      <c r="O242" s="63"/>
      <c r="P242" s="63"/>
      <c r="Q242" s="66"/>
    </row>
    <row r="243" spans="4:17" ht="23.1" customHeight="1">
      <c r="D243" s="60"/>
      <c r="E243" s="60"/>
      <c r="F243" s="62"/>
      <c r="G243" s="61"/>
      <c r="H243" s="63"/>
      <c r="I243" s="63"/>
      <c r="J243" s="63"/>
      <c r="K243" s="63"/>
      <c r="L243" s="63"/>
      <c r="M243" s="63"/>
      <c r="N243" s="63"/>
      <c r="O243" s="63"/>
      <c r="P243" s="63"/>
      <c r="Q243" s="66"/>
    </row>
    <row r="244" spans="4:17" ht="23.1" customHeight="1">
      <c r="D244" s="60"/>
      <c r="E244" s="60"/>
      <c r="F244" s="62"/>
      <c r="G244" s="61"/>
      <c r="H244" s="63"/>
      <c r="I244" s="63"/>
      <c r="J244" s="63"/>
      <c r="K244" s="63"/>
      <c r="L244" s="63"/>
      <c r="M244" s="63"/>
      <c r="N244" s="63"/>
      <c r="O244" s="63"/>
      <c r="P244" s="63"/>
      <c r="Q244" s="66"/>
    </row>
    <row r="245" spans="4:17" ht="23.1" customHeight="1">
      <c r="D245" s="60"/>
      <c r="E245" s="60"/>
      <c r="F245" s="62"/>
      <c r="G245" s="61"/>
      <c r="H245" s="63"/>
      <c r="I245" s="63"/>
      <c r="J245" s="63"/>
      <c r="K245" s="63"/>
      <c r="L245" s="63"/>
      <c r="M245" s="63"/>
      <c r="N245" s="63"/>
      <c r="O245" s="63"/>
      <c r="P245" s="63"/>
      <c r="Q245" s="66"/>
    </row>
    <row r="246" spans="4:17" ht="23.1" customHeight="1">
      <c r="D246" s="60"/>
      <c r="E246" s="60"/>
      <c r="F246" s="62"/>
      <c r="G246" s="61"/>
      <c r="H246" s="63"/>
      <c r="I246" s="63"/>
      <c r="J246" s="63"/>
      <c r="K246" s="63"/>
      <c r="L246" s="63"/>
      <c r="M246" s="63"/>
      <c r="N246" s="63"/>
      <c r="O246" s="63"/>
      <c r="P246" s="63"/>
      <c r="Q246" s="66"/>
    </row>
    <row r="247" spans="4:17" ht="23.1" customHeight="1">
      <c r="D247" s="60"/>
      <c r="E247" s="60"/>
      <c r="F247" s="62"/>
      <c r="G247" s="61"/>
      <c r="H247" s="63"/>
      <c r="I247" s="63"/>
      <c r="J247" s="63"/>
      <c r="K247" s="63"/>
      <c r="L247" s="63"/>
      <c r="M247" s="63"/>
      <c r="N247" s="63"/>
      <c r="O247" s="63"/>
      <c r="P247" s="63"/>
      <c r="Q247" s="66"/>
    </row>
    <row r="248" spans="4:17" ht="23.1" customHeight="1">
      <c r="D248" s="60"/>
      <c r="E248" s="60"/>
      <c r="F248" s="62"/>
      <c r="G248" s="61"/>
      <c r="H248" s="63"/>
      <c r="I248" s="63"/>
      <c r="J248" s="63"/>
      <c r="K248" s="63"/>
      <c r="L248" s="63"/>
      <c r="M248" s="63"/>
      <c r="N248" s="63"/>
      <c r="O248" s="63"/>
      <c r="P248" s="63"/>
      <c r="Q248" s="66"/>
    </row>
    <row r="249" spans="4:17" ht="23.1" customHeight="1">
      <c r="D249" s="60"/>
      <c r="E249" s="60"/>
      <c r="F249" s="62"/>
      <c r="G249" s="61"/>
      <c r="H249" s="63"/>
      <c r="I249" s="63"/>
      <c r="J249" s="63"/>
      <c r="K249" s="63"/>
      <c r="L249" s="63"/>
      <c r="M249" s="63"/>
      <c r="N249" s="63"/>
      <c r="O249" s="63"/>
      <c r="P249" s="63"/>
      <c r="Q249" s="66"/>
    </row>
    <row r="250" spans="4:17" ht="23.1" customHeight="1">
      <c r="D250" s="60"/>
      <c r="E250" s="60"/>
      <c r="F250" s="62"/>
      <c r="G250" s="61"/>
      <c r="H250" s="63"/>
      <c r="I250" s="63"/>
      <c r="J250" s="63"/>
      <c r="K250" s="63"/>
      <c r="L250" s="63"/>
      <c r="M250" s="63"/>
      <c r="N250" s="63"/>
      <c r="O250" s="63"/>
      <c r="P250" s="63"/>
      <c r="Q250" s="66"/>
    </row>
    <row r="251" spans="4:17" ht="23.1" customHeight="1">
      <c r="D251" s="60"/>
      <c r="E251" s="60"/>
      <c r="F251" s="62"/>
      <c r="G251" s="61"/>
      <c r="H251" s="63"/>
      <c r="I251" s="63"/>
      <c r="J251" s="63"/>
      <c r="K251" s="63"/>
      <c r="L251" s="63"/>
      <c r="M251" s="63"/>
      <c r="N251" s="63"/>
      <c r="O251" s="63"/>
      <c r="P251" s="63"/>
      <c r="Q251" s="66"/>
    </row>
    <row r="252" spans="4:17" ht="23.1" customHeight="1">
      <c r="D252" s="60"/>
      <c r="E252" s="60"/>
      <c r="F252" s="62"/>
      <c r="G252" s="61"/>
      <c r="H252" s="63"/>
      <c r="I252" s="63"/>
      <c r="J252" s="63"/>
      <c r="K252" s="63"/>
      <c r="L252" s="63"/>
      <c r="M252" s="63"/>
      <c r="N252" s="63"/>
      <c r="O252" s="63"/>
      <c r="P252" s="63"/>
      <c r="Q252" s="66"/>
    </row>
    <row r="253" spans="4:17" ht="23.1" customHeight="1">
      <c r="D253" s="60"/>
      <c r="E253" s="60"/>
      <c r="F253" s="62"/>
      <c r="G253" s="61"/>
      <c r="H253" s="63"/>
      <c r="I253" s="63">
        <f t="shared" ref="I240:I262" si="4">TRUNC(G253*H253)</f>
        <v>0</v>
      </c>
      <c r="J253" s="63"/>
      <c r="K253" s="63"/>
      <c r="L253" s="63">
        <f t="shared" ref="L245:L262" si="5">TRUNC(G253*K253)</f>
        <v>0</v>
      </c>
      <c r="M253" s="63"/>
      <c r="N253" s="63">
        <f t="shared" ref="N245:N262" si="6">TRUNC(G253*M253)</f>
        <v>0</v>
      </c>
      <c r="O253" s="63"/>
      <c r="P253" s="63">
        <f t="shared" ref="P245:P262" si="7">SUM(I253,L253,N253)</f>
        <v>0</v>
      </c>
      <c r="Q253" s="66"/>
    </row>
    <row r="254" spans="4:17" ht="23.1" customHeight="1">
      <c r="D254" s="60"/>
      <c r="E254" s="60"/>
      <c r="F254" s="62"/>
      <c r="G254" s="61"/>
      <c r="H254" s="63"/>
      <c r="I254" s="63">
        <f t="shared" si="4"/>
        <v>0</v>
      </c>
      <c r="J254" s="63"/>
      <c r="K254" s="63"/>
      <c r="L254" s="63">
        <f t="shared" si="5"/>
        <v>0</v>
      </c>
      <c r="M254" s="63"/>
      <c r="N254" s="63">
        <f t="shared" si="6"/>
        <v>0</v>
      </c>
      <c r="O254" s="63"/>
      <c r="P254" s="63">
        <f t="shared" si="7"/>
        <v>0</v>
      </c>
      <c r="Q254" s="66"/>
    </row>
    <row r="255" spans="4:17" ht="23.1" customHeight="1">
      <c r="D255" s="60"/>
      <c r="E255" s="60"/>
      <c r="F255" s="62"/>
      <c r="G255" s="61"/>
      <c r="H255" s="63"/>
      <c r="I255" s="63">
        <f t="shared" si="4"/>
        <v>0</v>
      </c>
      <c r="J255" s="63"/>
      <c r="K255" s="63"/>
      <c r="L255" s="63">
        <f t="shared" si="5"/>
        <v>0</v>
      </c>
      <c r="M255" s="63"/>
      <c r="N255" s="63">
        <f t="shared" si="6"/>
        <v>0</v>
      </c>
      <c r="O255" s="63"/>
      <c r="P255" s="63">
        <f t="shared" si="7"/>
        <v>0</v>
      </c>
      <c r="Q255" s="66"/>
    </row>
    <row r="256" spans="4:17" ht="23.1" customHeight="1">
      <c r="D256" s="60"/>
      <c r="E256" s="60"/>
      <c r="F256" s="62"/>
      <c r="G256" s="61"/>
      <c r="H256" s="63"/>
      <c r="I256" s="63">
        <f t="shared" si="4"/>
        <v>0</v>
      </c>
      <c r="J256" s="63"/>
      <c r="K256" s="63"/>
      <c r="L256" s="63">
        <f t="shared" si="5"/>
        <v>0</v>
      </c>
      <c r="M256" s="63"/>
      <c r="N256" s="63">
        <f t="shared" si="6"/>
        <v>0</v>
      </c>
      <c r="O256" s="63"/>
      <c r="P256" s="63">
        <f t="shared" si="7"/>
        <v>0</v>
      </c>
      <c r="Q256" s="66"/>
    </row>
    <row r="257" spans="1:17" ht="23.1" customHeight="1">
      <c r="D257" s="60"/>
      <c r="E257" s="60"/>
      <c r="F257" s="62"/>
      <c r="G257" s="61"/>
      <c r="H257" s="63"/>
      <c r="I257" s="63">
        <f t="shared" si="4"/>
        <v>0</v>
      </c>
      <c r="J257" s="63"/>
      <c r="K257" s="63"/>
      <c r="L257" s="63">
        <f t="shared" si="5"/>
        <v>0</v>
      </c>
      <c r="M257" s="63"/>
      <c r="N257" s="63">
        <f t="shared" si="6"/>
        <v>0</v>
      </c>
      <c r="O257" s="63"/>
      <c r="P257" s="63">
        <f t="shared" si="7"/>
        <v>0</v>
      </c>
      <c r="Q257" s="66"/>
    </row>
    <row r="258" spans="1:17" ht="23.1" customHeight="1">
      <c r="D258" s="60"/>
      <c r="E258" s="60"/>
      <c r="F258" s="62"/>
      <c r="G258" s="61"/>
      <c r="H258" s="63"/>
      <c r="I258" s="63">
        <f t="shared" si="4"/>
        <v>0</v>
      </c>
      <c r="J258" s="63"/>
      <c r="K258" s="63"/>
      <c r="L258" s="63">
        <f t="shared" si="5"/>
        <v>0</v>
      </c>
      <c r="M258" s="63"/>
      <c r="N258" s="63">
        <f t="shared" si="6"/>
        <v>0</v>
      </c>
      <c r="O258" s="63"/>
      <c r="P258" s="63">
        <f t="shared" si="7"/>
        <v>0</v>
      </c>
      <c r="Q258" s="66"/>
    </row>
    <row r="259" spans="1:17" ht="23.1" customHeight="1">
      <c r="D259" s="60"/>
      <c r="E259" s="60"/>
      <c r="F259" s="62"/>
      <c r="G259" s="61"/>
      <c r="H259" s="63"/>
      <c r="I259" s="63">
        <f t="shared" si="4"/>
        <v>0</v>
      </c>
      <c r="J259" s="63"/>
      <c r="K259" s="63"/>
      <c r="L259" s="63">
        <f t="shared" si="5"/>
        <v>0</v>
      </c>
      <c r="M259" s="63"/>
      <c r="N259" s="63">
        <f t="shared" si="6"/>
        <v>0</v>
      </c>
      <c r="O259" s="63"/>
      <c r="P259" s="63">
        <f t="shared" si="7"/>
        <v>0</v>
      </c>
      <c r="Q259" s="66"/>
    </row>
    <row r="260" spans="1:17" ht="23.1" customHeight="1">
      <c r="D260" s="60"/>
      <c r="E260" s="60"/>
      <c r="F260" s="62"/>
      <c r="G260" s="61"/>
      <c r="H260" s="63"/>
      <c r="I260" s="63">
        <f t="shared" si="4"/>
        <v>0</v>
      </c>
      <c r="J260" s="63"/>
      <c r="K260" s="63"/>
      <c r="L260" s="63">
        <f t="shared" si="5"/>
        <v>0</v>
      </c>
      <c r="M260" s="63"/>
      <c r="N260" s="63">
        <f t="shared" si="6"/>
        <v>0</v>
      </c>
      <c r="O260" s="63"/>
      <c r="P260" s="63">
        <f t="shared" si="7"/>
        <v>0</v>
      </c>
      <c r="Q260" s="66"/>
    </row>
    <row r="261" spans="1:17" ht="23.1" customHeight="1">
      <c r="D261" s="60"/>
      <c r="E261" s="60"/>
      <c r="F261" s="62"/>
      <c r="G261" s="61"/>
      <c r="H261" s="63"/>
      <c r="I261" s="63">
        <f t="shared" si="4"/>
        <v>0</v>
      </c>
      <c r="J261" s="63"/>
      <c r="K261" s="63"/>
      <c r="L261" s="63">
        <f t="shared" si="5"/>
        <v>0</v>
      </c>
      <c r="M261" s="63"/>
      <c r="N261" s="63">
        <f t="shared" si="6"/>
        <v>0</v>
      </c>
      <c r="O261" s="63"/>
      <c r="P261" s="63">
        <f t="shared" si="7"/>
        <v>0</v>
      </c>
      <c r="Q261" s="66"/>
    </row>
    <row r="262" spans="1:17" ht="23.1" customHeight="1">
      <c r="D262" s="60"/>
      <c r="E262" s="60"/>
      <c r="F262" s="62"/>
      <c r="G262" s="61"/>
      <c r="H262" s="63"/>
      <c r="I262" s="63">
        <f t="shared" si="4"/>
        <v>0</v>
      </c>
      <c r="J262" s="63"/>
      <c r="K262" s="63"/>
      <c r="L262" s="63">
        <f t="shared" si="5"/>
        <v>0</v>
      </c>
      <c r="M262" s="63"/>
      <c r="N262" s="63">
        <f t="shared" si="6"/>
        <v>0</v>
      </c>
      <c r="O262" s="63"/>
      <c r="P262" s="63">
        <f t="shared" si="7"/>
        <v>0</v>
      </c>
      <c r="Q262" s="66"/>
    </row>
    <row r="263" spans="1:17" ht="23.1" customHeight="1">
      <c r="B263" s="56" t="s">
        <v>1028</v>
      </c>
      <c r="D263" s="60" t="s">
        <v>1029</v>
      </c>
      <c r="E263" s="60"/>
      <c r="F263" s="62"/>
      <c r="G263" s="61"/>
      <c r="H263" s="63"/>
      <c r="I263" s="63">
        <f>TRUNC(SUM(I212:I262))</f>
        <v>0</v>
      </c>
      <c r="J263" s="63"/>
      <c r="K263" s="63"/>
      <c r="L263" s="63">
        <f>TRUNC(SUM(L212:L262))</f>
        <v>0</v>
      </c>
      <c r="M263" s="63"/>
      <c r="N263" s="63">
        <f>TRUNC(SUM(N212:N262))</f>
        <v>0</v>
      </c>
      <c r="O263" s="63"/>
      <c r="P263" s="63">
        <f>TRUNC(SUM(P212:P262))</f>
        <v>0</v>
      </c>
      <c r="Q263" s="66"/>
    </row>
    <row r="264" spans="1:17" ht="23.1" customHeight="1">
      <c r="B264" s="56" t="s">
        <v>63</v>
      </c>
      <c r="D264" s="338" t="s">
        <v>1059</v>
      </c>
      <c r="E264" s="339"/>
      <c r="F264" s="339"/>
      <c r="G264" s="339"/>
      <c r="H264" s="339"/>
      <c r="I264" s="339"/>
      <c r="J264" s="339"/>
      <c r="K264" s="339"/>
      <c r="L264" s="339"/>
      <c r="M264" s="339"/>
      <c r="N264" s="339"/>
      <c r="O264" s="339"/>
      <c r="P264" s="339"/>
      <c r="Q264" s="340"/>
    </row>
    <row r="265" spans="1:17" ht="23.1" customHeight="1">
      <c r="A265" s="56" t="s">
        <v>94</v>
      </c>
      <c r="B265" s="56" t="s">
        <v>1060</v>
      </c>
      <c r="C265" s="56" t="s">
        <v>920</v>
      </c>
      <c r="D265" s="60" t="s">
        <v>95</v>
      </c>
      <c r="E265" s="60" t="s">
        <v>91</v>
      </c>
      <c r="F265" s="62" t="s">
        <v>92</v>
      </c>
      <c r="G265" s="61">
        <v>1</v>
      </c>
      <c r="H265" s="63"/>
      <c r="I265" s="63"/>
      <c r="J265" s="63"/>
      <c r="K265" s="63"/>
      <c r="L265" s="63"/>
      <c r="M265" s="63"/>
      <c r="N265" s="63"/>
      <c r="O265" s="63"/>
      <c r="P265" s="63"/>
      <c r="Q265" s="66" t="s">
        <v>1061</v>
      </c>
    </row>
    <row r="266" spans="1:17" ht="23.1" customHeight="1">
      <c r="D266" s="60"/>
      <c r="E266" s="60"/>
      <c r="F266" s="62"/>
      <c r="G266" s="61"/>
      <c r="H266" s="63"/>
      <c r="I266" s="63"/>
      <c r="J266" s="63"/>
      <c r="K266" s="63"/>
      <c r="L266" s="63"/>
      <c r="M266" s="63"/>
      <c r="N266" s="63"/>
      <c r="O266" s="63"/>
      <c r="P266" s="63"/>
      <c r="Q266" s="66"/>
    </row>
    <row r="267" spans="1:17" ht="23.1" customHeight="1">
      <c r="D267" s="60"/>
      <c r="E267" s="60"/>
      <c r="F267" s="62"/>
      <c r="G267" s="61"/>
      <c r="H267" s="63"/>
      <c r="I267" s="63">
        <f t="shared" ref="I265:I288" si="8">TRUNC(G267*H267)</f>
        <v>0</v>
      </c>
      <c r="J267" s="63"/>
      <c r="K267" s="63"/>
      <c r="L267" s="63">
        <f t="shared" ref="L265:L288" si="9">TRUNC(G267*K267)</f>
        <v>0</v>
      </c>
      <c r="M267" s="63"/>
      <c r="N267" s="63">
        <f t="shared" ref="N265:N288" si="10">TRUNC(G267*M267)</f>
        <v>0</v>
      </c>
      <c r="O267" s="63"/>
      <c r="P267" s="63">
        <f t="shared" ref="P265:P288" si="11">SUM(I267,L267,N267)</f>
        <v>0</v>
      </c>
      <c r="Q267" s="66"/>
    </row>
    <row r="268" spans="1:17" ht="23.1" customHeight="1">
      <c r="D268" s="60"/>
      <c r="E268" s="60"/>
      <c r="F268" s="62"/>
      <c r="G268" s="61"/>
      <c r="H268" s="63"/>
      <c r="I268" s="63">
        <f t="shared" si="8"/>
        <v>0</v>
      </c>
      <c r="J268" s="63"/>
      <c r="K268" s="63"/>
      <c r="L268" s="63">
        <f t="shared" si="9"/>
        <v>0</v>
      </c>
      <c r="M268" s="63"/>
      <c r="N268" s="63">
        <f t="shared" si="10"/>
        <v>0</v>
      </c>
      <c r="O268" s="63"/>
      <c r="P268" s="63">
        <f t="shared" si="11"/>
        <v>0</v>
      </c>
      <c r="Q268" s="66"/>
    </row>
    <row r="269" spans="1:17" ht="23.1" customHeight="1">
      <c r="D269" s="60"/>
      <c r="E269" s="60"/>
      <c r="F269" s="62"/>
      <c r="G269" s="61"/>
      <c r="H269" s="63"/>
      <c r="I269" s="63">
        <f t="shared" si="8"/>
        <v>0</v>
      </c>
      <c r="J269" s="63"/>
      <c r="K269" s="63"/>
      <c r="L269" s="63">
        <f t="shared" si="9"/>
        <v>0</v>
      </c>
      <c r="M269" s="63"/>
      <c r="N269" s="63">
        <f t="shared" si="10"/>
        <v>0</v>
      </c>
      <c r="O269" s="63"/>
      <c r="P269" s="63">
        <f t="shared" si="11"/>
        <v>0</v>
      </c>
      <c r="Q269" s="66"/>
    </row>
    <row r="270" spans="1:17" ht="23.1" customHeight="1">
      <c r="D270" s="60"/>
      <c r="E270" s="60"/>
      <c r="F270" s="62"/>
      <c r="G270" s="61"/>
      <c r="H270" s="63"/>
      <c r="I270" s="63">
        <f t="shared" si="8"/>
        <v>0</v>
      </c>
      <c r="J270" s="63"/>
      <c r="K270" s="63"/>
      <c r="L270" s="63">
        <f t="shared" si="9"/>
        <v>0</v>
      </c>
      <c r="M270" s="63"/>
      <c r="N270" s="63">
        <f t="shared" si="10"/>
        <v>0</v>
      </c>
      <c r="O270" s="63"/>
      <c r="P270" s="63">
        <f t="shared" si="11"/>
        <v>0</v>
      </c>
      <c r="Q270" s="66"/>
    </row>
    <row r="271" spans="1:17" ht="23.1" customHeight="1">
      <c r="D271" s="60"/>
      <c r="E271" s="60"/>
      <c r="F271" s="62"/>
      <c r="G271" s="61"/>
      <c r="H271" s="63"/>
      <c r="I271" s="63">
        <f t="shared" si="8"/>
        <v>0</v>
      </c>
      <c r="J271" s="63"/>
      <c r="K271" s="63"/>
      <c r="L271" s="63">
        <f t="shared" si="9"/>
        <v>0</v>
      </c>
      <c r="M271" s="63"/>
      <c r="N271" s="63">
        <f t="shared" si="10"/>
        <v>0</v>
      </c>
      <c r="O271" s="63"/>
      <c r="P271" s="63">
        <f t="shared" si="11"/>
        <v>0</v>
      </c>
      <c r="Q271" s="66"/>
    </row>
    <row r="272" spans="1:17" ht="23.1" customHeight="1">
      <c r="D272" s="60"/>
      <c r="E272" s="60"/>
      <c r="F272" s="62"/>
      <c r="G272" s="61"/>
      <c r="H272" s="63"/>
      <c r="I272" s="63">
        <f t="shared" si="8"/>
        <v>0</v>
      </c>
      <c r="J272" s="63"/>
      <c r="K272" s="63"/>
      <c r="L272" s="63">
        <f t="shared" si="9"/>
        <v>0</v>
      </c>
      <c r="M272" s="63"/>
      <c r="N272" s="63">
        <f t="shared" si="10"/>
        <v>0</v>
      </c>
      <c r="O272" s="63"/>
      <c r="P272" s="63">
        <f t="shared" si="11"/>
        <v>0</v>
      </c>
      <c r="Q272" s="66"/>
    </row>
    <row r="273" spans="4:17" ht="23.1" customHeight="1">
      <c r="D273" s="60"/>
      <c r="E273" s="60"/>
      <c r="F273" s="62"/>
      <c r="G273" s="61"/>
      <c r="H273" s="63"/>
      <c r="I273" s="63">
        <f t="shared" si="8"/>
        <v>0</v>
      </c>
      <c r="J273" s="63"/>
      <c r="K273" s="63"/>
      <c r="L273" s="63">
        <f t="shared" si="9"/>
        <v>0</v>
      </c>
      <c r="M273" s="63"/>
      <c r="N273" s="63">
        <f t="shared" si="10"/>
        <v>0</v>
      </c>
      <c r="O273" s="63"/>
      <c r="P273" s="63">
        <f t="shared" si="11"/>
        <v>0</v>
      </c>
      <c r="Q273" s="66"/>
    </row>
    <row r="274" spans="4:17" ht="23.1" customHeight="1">
      <c r="D274" s="60"/>
      <c r="E274" s="60"/>
      <c r="F274" s="62"/>
      <c r="G274" s="61"/>
      <c r="H274" s="63"/>
      <c r="I274" s="63">
        <f t="shared" si="8"/>
        <v>0</v>
      </c>
      <c r="J274" s="63"/>
      <c r="K274" s="63"/>
      <c r="L274" s="63">
        <f t="shared" si="9"/>
        <v>0</v>
      </c>
      <c r="M274" s="63"/>
      <c r="N274" s="63">
        <f t="shared" si="10"/>
        <v>0</v>
      </c>
      <c r="O274" s="63"/>
      <c r="P274" s="63">
        <f t="shared" si="11"/>
        <v>0</v>
      </c>
      <c r="Q274" s="66"/>
    </row>
    <row r="275" spans="4:17" ht="23.1" customHeight="1">
      <c r="D275" s="60"/>
      <c r="E275" s="60"/>
      <c r="F275" s="62"/>
      <c r="G275" s="61"/>
      <c r="H275" s="63"/>
      <c r="I275" s="63">
        <f t="shared" si="8"/>
        <v>0</v>
      </c>
      <c r="J275" s="63"/>
      <c r="K275" s="63"/>
      <c r="L275" s="63">
        <f t="shared" si="9"/>
        <v>0</v>
      </c>
      <c r="M275" s="63"/>
      <c r="N275" s="63">
        <f t="shared" si="10"/>
        <v>0</v>
      </c>
      <c r="O275" s="63"/>
      <c r="P275" s="63">
        <f t="shared" si="11"/>
        <v>0</v>
      </c>
      <c r="Q275" s="66"/>
    </row>
    <row r="276" spans="4:17" ht="23.1" customHeight="1">
      <c r="D276" s="60"/>
      <c r="E276" s="60"/>
      <c r="F276" s="62"/>
      <c r="G276" s="61"/>
      <c r="H276" s="63"/>
      <c r="I276" s="63">
        <f t="shared" si="8"/>
        <v>0</v>
      </c>
      <c r="J276" s="63"/>
      <c r="K276" s="63"/>
      <c r="L276" s="63">
        <f t="shared" si="9"/>
        <v>0</v>
      </c>
      <c r="M276" s="63"/>
      <c r="N276" s="63">
        <f t="shared" si="10"/>
        <v>0</v>
      </c>
      <c r="O276" s="63"/>
      <c r="P276" s="63">
        <f t="shared" si="11"/>
        <v>0</v>
      </c>
      <c r="Q276" s="66"/>
    </row>
    <row r="277" spans="4:17" ht="23.1" customHeight="1">
      <c r="D277" s="60"/>
      <c r="E277" s="60"/>
      <c r="F277" s="62"/>
      <c r="G277" s="61"/>
      <c r="H277" s="63"/>
      <c r="I277" s="63">
        <f t="shared" si="8"/>
        <v>0</v>
      </c>
      <c r="J277" s="63"/>
      <c r="K277" s="63"/>
      <c r="L277" s="63">
        <f t="shared" si="9"/>
        <v>0</v>
      </c>
      <c r="M277" s="63"/>
      <c r="N277" s="63">
        <f t="shared" si="10"/>
        <v>0</v>
      </c>
      <c r="O277" s="63"/>
      <c r="P277" s="63">
        <f t="shared" si="11"/>
        <v>0</v>
      </c>
      <c r="Q277" s="66"/>
    </row>
    <row r="278" spans="4:17" ht="23.1" customHeight="1">
      <c r="D278" s="60"/>
      <c r="E278" s="60"/>
      <c r="F278" s="62"/>
      <c r="G278" s="61"/>
      <c r="H278" s="63"/>
      <c r="I278" s="63">
        <f t="shared" si="8"/>
        <v>0</v>
      </c>
      <c r="J278" s="63"/>
      <c r="K278" s="63"/>
      <c r="L278" s="63">
        <f t="shared" si="9"/>
        <v>0</v>
      </c>
      <c r="M278" s="63"/>
      <c r="N278" s="63">
        <f t="shared" si="10"/>
        <v>0</v>
      </c>
      <c r="O278" s="63"/>
      <c r="P278" s="63">
        <f t="shared" si="11"/>
        <v>0</v>
      </c>
      <c r="Q278" s="66"/>
    </row>
    <row r="279" spans="4:17" ht="23.1" customHeight="1">
      <c r="D279" s="60"/>
      <c r="E279" s="60"/>
      <c r="F279" s="62"/>
      <c r="G279" s="61"/>
      <c r="H279" s="63"/>
      <c r="I279" s="63">
        <f t="shared" si="8"/>
        <v>0</v>
      </c>
      <c r="J279" s="63"/>
      <c r="K279" s="63"/>
      <c r="L279" s="63">
        <f t="shared" si="9"/>
        <v>0</v>
      </c>
      <c r="M279" s="63"/>
      <c r="N279" s="63">
        <f t="shared" si="10"/>
        <v>0</v>
      </c>
      <c r="O279" s="63"/>
      <c r="P279" s="63">
        <f t="shared" si="11"/>
        <v>0</v>
      </c>
      <c r="Q279" s="66"/>
    </row>
    <row r="280" spans="4:17" ht="23.1" customHeight="1">
      <c r="D280" s="60"/>
      <c r="E280" s="60"/>
      <c r="F280" s="62"/>
      <c r="G280" s="61"/>
      <c r="H280" s="63"/>
      <c r="I280" s="63">
        <f t="shared" si="8"/>
        <v>0</v>
      </c>
      <c r="J280" s="63"/>
      <c r="K280" s="63"/>
      <c r="L280" s="63">
        <f t="shared" si="9"/>
        <v>0</v>
      </c>
      <c r="M280" s="63"/>
      <c r="N280" s="63">
        <f t="shared" si="10"/>
        <v>0</v>
      </c>
      <c r="O280" s="63"/>
      <c r="P280" s="63">
        <f t="shared" si="11"/>
        <v>0</v>
      </c>
      <c r="Q280" s="66"/>
    </row>
    <row r="281" spans="4:17" ht="23.1" customHeight="1">
      <c r="D281" s="60"/>
      <c r="E281" s="60"/>
      <c r="F281" s="62"/>
      <c r="G281" s="61"/>
      <c r="H281" s="63"/>
      <c r="I281" s="63">
        <f t="shared" si="8"/>
        <v>0</v>
      </c>
      <c r="J281" s="63"/>
      <c r="K281" s="63"/>
      <c r="L281" s="63">
        <f t="shared" si="9"/>
        <v>0</v>
      </c>
      <c r="M281" s="63"/>
      <c r="N281" s="63">
        <f t="shared" si="10"/>
        <v>0</v>
      </c>
      <c r="O281" s="63"/>
      <c r="P281" s="63">
        <f t="shared" si="11"/>
        <v>0</v>
      </c>
      <c r="Q281" s="66"/>
    </row>
    <row r="282" spans="4:17" ht="23.1" customHeight="1">
      <c r="D282" s="60"/>
      <c r="E282" s="60"/>
      <c r="F282" s="62"/>
      <c r="G282" s="61"/>
      <c r="H282" s="63"/>
      <c r="I282" s="63">
        <f t="shared" si="8"/>
        <v>0</v>
      </c>
      <c r="J282" s="63"/>
      <c r="K282" s="63"/>
      <c r="L282" s="63">
        <f t="shared" si="9"/>
        <v>0</v>
      </c>
      <c r="M282" s="63"/>
      <c r="N282" s="63">
        <f t="shared" si="10"/>
        <v>0</v>
      </c>
      <c r="O282" s="63"/>
      <c r="P282" s="63">
        <f t="shared" si="11"/>
        <v>0</v>
      </c>
      <c r="Q282" s="66"/>
    </row>
    <row r="283" spans="4:17" ht="23.1" customHeight="1">
      <c r="D283" s="60"/>
      <c r="E283" s="60"/>
      <c r="F283" s="62"/>
      <c r="G283" s="61"/>
      <c r="H283" s="63"/>
      <c r="I283" s="63">
        <f t="shared" si="8"/>
        <v>0</v>
      </c>
      <c r="J283" s="63"/>
      <c r="K283" s="63"/>
      <c r="L283" s="63">
        <f t="shared" si="9"/>
        <v>0</v>
      </c>
      <c r="M283" s="63"/>
      <c r="N283" s="63">
        <f t="shared" si="10"/>
        <v>0</v>
      </c>
      <c r="O283" s="63"/>
      <c r="P283" s="63">
        <f t="shared" si="11"/>
        <v>0</v>
      </c>
      <c r="Q283" s="66"/>
    </row>
    <row r="284" spans="4:17" ht="23.1" customHeight="1">
      <c r="D284" s="60"/>
      <c r="E284" s="60"/>
      <c r="F284" s="62"/>
      <c r="G284" s="61"/>
      <c r="H284" s="63"/>
      <c r="I284" s="63">
        <f t="shared" si="8"/>
        <v>0</v>
      </c>
      <c r="J284" s="63"/>
      <c r="K284" s="63"/>
      <c r="L284" s="63">
        <f t="shared" si="9"/>
        <v>0</v>
      </c>
      <c r="M284" s="63"/>
      <c r="N284" s="63">
        <f t="shared" si="10"/>
        <v>0</v>
      </c>
      <c r="O284" s="63"/>
      <c r="P284" s="63">
        <f t="shared" si="11"/>
        <v>0</v>
      </c>
      <c r="Q284" s="66"/>
    </row>
    <row r="285" spans="4:17" ht="23.1" customHeight="1">
      <c r="D285" s="60"/>
      <c r="E285" s="60"/>
      <c r="F285" s="62"/>
      <c r="G285" s="61"/>
      <c r="H285" s="63"/>
      <c r="I285" s="63">
        <f t="shared" si="8"/>
        <v>0</v>
      </c>
      <c r="J285" s="63"/>
      <c r="K285" s="63"/>
      <c r="L285" s="63">
        <f t="shared" si="9"/>
        <v>0</v>
      </c>
      <c r="M285" s="63"/>
      <c r="N285" s="63">
        <f t="shared" si="10"/>
        <v>0</v>
      </c>
      <c r="O285" s="63"/>
      <c r="P285" s="63">
        <f t="shared" si="11"/>
        <v>0</v>
      </c>
      <c r="Q285" s="66"/>
    </row>
    <row r="286" spans="4:17" ht="23.1" customHeight="1">
      <c r="D286" s="60"/>
      <c r="E286" s="60"/>
      <c r="F286" s="62"/>
      <c r="G286" s="61"/>
      <c r="H286" s="63"/>
      <c r="I286" s="63">
        <f t="shared" si="8"/>
        <v>0</v>
      </c>
      <c r="J286" s="63"/>
      <c r="K286" s="63"/>
      <c r="L286" s="63">
        <f t="shared" si="9"/>
        <v>0</v>
      </c>
      <c r="M286" s="63"/>
      <c r="N286" s="63">
        <f t="shared" si="10"/>
        <v>0</v>
      </c>
      <c r="O286" s="63"/>
      <c r="P286" s="63">
        <f t="shared" si="11"/>
        <v>0</v>
      </c>
      <c r="Q286" s="66"/>
    </row>
    <row r="287" spans="4:17" ht="23.1" customHeight="1">
      <c r="D287" s="60"/>
      <c r="E287" s="60"/>
      <c r="F287" s="62"/>
      <c r="G287" s="61"/>
      <c r="H287" s="63"/>
      <c r="I287" s="63">
        <f t="shared" si="8"/>
        <v>0</v>
      </c>
      <c r="J287" s="63"/>
      <c r="K287" s="63"/>
      <c r="L287" s="63">
        <f t="shared" si="9"/>
        <v>0</v>
      </c>
      <c r="M287" s="63"/>
      <c r="N287" s="63">
        <f t="shared" si="10"/>
        <v>0</v>
      </c>
      <c r="O287" s="63"/>
      <c r="P287" s="63">
        <f t="shared" si="11"/>
        <v>0</v>
      </c>
      <c r="Q287" s="66"/>
    </row>
    <row r="288" spans="4:17" ht="23.1" customHeight="1">
      <c r="D288" s="60"/>
      <c r="E288" s="60"/>
      <c r="F288" s="62"/>
      <c r="G288" s="61"/>
      <c r="H288" s="63"/>
      <c r="I288" s="63">
        <f t="shared" si="8"/>
        <v>0</v>
      </c>
      <c r="J288" s="63"/>
      <c r="K288" s="63"/>
      <c r="L288" s="63">
        <f t="shared" si="9"/>
        <v>0</v>
      </c>
      <c r="M288" s="63"/>
      <c r="N288" s="63">
        <f t="shared" si="10"/>
        <v>0</v>
      </c>
      <c r="O288" s="63"/>
      <c r="P288" s="63">
        <f t="shared" si="11"/>
        <v>0</v>
      </c>
      <c r="Q288" s="66"/>
    </row>
    <row r="289" spans="1:17" ht="23.1" customHeight="1">
      <c r="B289" s="56" t="s">
        <v>1028</v>
      </c>
      <c r="D289" s="60" t="s">
        <v>1029</v>
      </c>
      <c r="E289" s="60"/>
      <c r="F289" s="62"/>
      <c r="G289" s="61"/>
      <c r="H289" s="63"/>
      <c r="I289" s="63">
        <f>TRUNC(SUM(I264:I288))</f>
        <v>0</v>
      </c>
      <c r="J289" s="63"/>
      <c r="K289" s="63"/>
      <c r="L289" s="63">
        <f>TRUNC(SUM(L264:L288))</f>
        <v>0</v>
      </c>
      <c r="M289" s="63"/>
      <c r="N289" s="63">
        <f>TRUNC(SUM(N264:N288))</f>
        <v>0</v>
      </c>
      <c r="O289" s="63"/>
      <c r="P289" s="63">
        <f>TRUNC(SUM(P264:P288))</f>
        <v>0</v>
      </c>
      <c r="Q289" s="66"/>
    </row>
    <row r="290" spans="1:17" ht="23.1" customHeight="1">
      <c r="B290" s="56" t="s">
        <v>63</v>
      </c>
      <c r="D290" s="338" t="s">
        <v>1062</v>
      </c>
      <c r="E290" s="339"/>
      <c r="F290" s="339"/>
      <c r="G290" s="339"/>
      <c r="H290" s="339"/>
      <c r="I290" s="339"/>
      <c r="J290" s="339"/>
      <c r="K290" s="339"/>
      <c r="L290" s="339"/>
      <c r="M290" s="339"/>
      <c r="N290" s="339"/>
      <c r="O290" s="339"/>
      <c r="P290" s="339"/>
      <c r="Q290" s="340"/>
    </row>
    <row r="291" spans="1:17" ht="23.1" customHeight="1">
      <c r="A291" s="56" t="s">
        <v>206</v>
      </c>
      <c r="B291" s="56" t="s">
        <v>1063</v>
      </c>
      <c r="C291" s="56" t="s">
        <v>935</v>
      </c>
      <c r="D291" s="60" t="s">
        <v>207</v>
      </c>
      <c r="E291" s="60" t="s">
        <v>208</v>
      </c>
      <c r="F291" s="62" t="s">
        <v>92</v>
      </c>
      <c r="G291" s="61">
        <v>1</v>
      </c>
      <c r="H291" s="63"/>
      <c r="I291" s="63"/>
      <c r="J291" s="63"/>
      <c r="K291" s="63"/>
      <c r="L291" s="63"/>
      <c r="M291" s="63"/>
      <c r="N291" s="63"/>
      <c r="O291" s="63"/>
      <c r="P291" s="63"/>
      <c r="Q291" s="66" t="s">
        <v>1061</v>
      </c>
    </row>
    <row r="292" spans="1:17" ht="23.1" customHeight="1">
      <c r="A292" s="56" t="s">
        <v>214</v>
      </c>
      <c r="B292" s="56" t="s">
        <v>1063</v>
      </c>
      <c r="C292" s="56" t="s">
        <v>936</v>
      </c>
      <c r="D292" s="60" t="s">
        <v>207</v>
      </c>
      <c r="E292" s="60" t="s">
        <v>215</v>
      </c>
      <c r="F292" s="62" t="s">
        <v>92</v>
      </c>
      <c r="G292" s="61">
        <v>1</v>
      </c>
      <c r="H292" s="63"/>
      <c r="I292" s="63"/>
      <c r="J292" s="63"/>
      <c r="K292" s="63"/>
      <c r="L292" s="63"/>
      <c r="M292" s="63"/>
      <c r="N292" s="63"/>
      <c r="O292" s="63"/>
      <c r="P292" s="63"/>
      <c r="Q292" s="66" t="s">
        <v>1061</v>
      </c>
    </row>
    <row r="293" spans="1:17" ht="23.1" customHeight="1">
      <c r="A293" s="56" t="s">
        <v>220</v>
      </c>
      <c r="B293" s="56" t="s">
        <v>1063</v>
      </c>
      <c r="C293" s="56" t="s">
        <v>937</v>
      </c>
      <c r="D293" s="60" t="s">
        <v>207</v>
      </c>
      <c r="E293" s="60" t="s">
        <v>221</v>
      </c>
      <c r="F293" s="62" t="s">
        <v>92</v>
      </c>
      <c r="G293" s="61">
        <v>1</v>
      </c>
      <c r="H293" s="63"/>
      <c r="I293" s="63"/>
      <c r="J293" s="63"/>
      <c r="K293" s="63"/>
      <c r="L293" s="63"/>
      <c r="M293" s="63"/>
      <c r="N293" s="63"/>
      <c r="O293" s="63"/>
      <c r="P293" s="63"/>
      <c r="Q293" s="66" t="s">
        <v>1061</v>
      </c>
    </row>
    <row r="294" spans="1:17" ht="23.1" customHeight="1">
      <c r="D294" s="60"/>
      <c r="E294" s="60"/>
      <c r="F294" s="62"/>
      <c r="G294" s="61"/>
      <c r="H294" s="63"/>
      <c r="I294" s="63"/>
      <c r="J294" s="63"/>
      <c r="K294" s="63"/>
      <c r="L294" s="63"/>
      <c r="M294" s="63"/>
      <c r="N294" s="63"/>
      <c r="O294" s="63"/>
      <c r="P294" s="63"/>
      <c r="Q294" s="66"/>
    </row>
    <row r="295" spans="1:17" ht="23.1" customHeight="1">
      <c r="D295" s="60"/>
      <c r="E295" s="60"/>
      <c r="F295" s="62"/>
      <c r="G295" s="61"/>
      <c r="H295" s="63"/>
      <c r="I295" s="63">
        <f t="shared" ref="I291:I314" si="12">TRUNC(G295*H295)</f>
        <v>0</v>
      </c>
      <c r="J295" s="63"/>
      <c r="K295" s="63"/>
      <c r="L295" s="63">
        <f t="shared" ref="L291:L314" si="13">TRUNC(G295*K295)</f>
        <v>0</v>
      </c>
      <c r="M295" s="63"/>
      <c r="N295" s="63">
        <f t="shared" ref="N291:N314" si="14">TRUNC(G295*M295)</f>
        <v>0</v>
      </c>
      <c r="O295" s="63"/>
      <c r="P295" s="63">
        <f t="shared" ref="P291:P314" si="15">SUM(I295,L295,N295)</f>
        <v>0</v>
      </c>
      <c r="Q295" s="66"/>
    </row>
    <row r="296" spans="1:17" ht="23.1" customHeight="1">
      <c r="D296" s="60"/>
      <c r="E296" s="60"/>
      <c r="F296" s="62"/>
      <c r="G296" s="61"/>
      <c r="H296" s="63"/>
      <c r="I296" s="63">
        <f t="shared" si="12"/>
        <v>0</v>
      </c>
      <c r="J296" s="63"/>
      <c r="K296" s="63"/>
      <c r="L296" s="63">
        <f t="shared" si="13"/>
        <v>0</v>
      </c>
      <c r="M296" s="63"/>
      <c r="N296" s="63">
        <f t="shared" si="14"/>
        <v>0</v>
      </c>
      <c r="O296" s="63"/>
      <c r="P296" s="63">
        <f t="shared" si="15"/>
        <v>0</v>
      </c>
      <c r="Q296" s="66"/>
    </row>
    <row r="297" spans="1:17" ht="23.1" customHeight="1">
      <c r="D297" s="60"/>
      <c r="E297" s="60"/>
      <c r="F297" s="62"/>
      <c r="G297" s="61"/>
      <c r="H297" s="63"/>
      <c r="I297" s="63">
        <f t="shared" si="12"/>
        <v>0</v>
      </c>
      <c r="J297" s="63"/>
      <c r="K297" s="63"/>
      <c r="L297" s="63">
        <f t="shared" si="13"/>
        <v>0</v>
      </c>
      <c r="M297" s="63"/>
      <c r="N297" s="63">
        <f t="shared" si="14"/>
        <v>0</v>
      </c>
      <c r="O297" s="63"/>
      <c r="P297" s="63">
        <f t="shared" si="15"/>
        <v>0</v>
      </c>
      <c r="Q297" s="66"/>
    </row>
    <row r="298" spans="1:17" ht="23.1" customHeight="1">
      <c r="D298" s="60"/>
      <c r="E298" s="60"/>
      <c r="F298" s="62"/>
      <c r="G298" s="61"/>
      <c r="H298" s="63"/>
      <c r="I298" s="63">
        <f t="shared" si="12"/>
        <v>0</v>
      </c>
      <c r="J298" s="63"/>
      <c r="K298" s="63"/>
      <c r="L298" s="63">
        <f t="shared" si="13"/>
        <v>0</v>
      </c>
      <c r="M298" s="63"/>
      <c r="N298" s="63">
        <f t="shared" si="14"/>
        <v>0</v>
      </c>
      <c r="O298" s="63"/>
      <c r="P298" s="63">
        <f t="shared" si="15"/>
        <v>0</v>
      </c>
      <c r="Q298" s="66"/>
    </row>
    <row r="299" spans="1:17" ht="23.1" customHeight="1">
      <c r="D299" s="60"/>
      <c r="E299" s="60"/>
      <c r="F299" s="62"/>
      <c r="G299" s="61"/>
      <c r="H299" s="63"/>
      <c r="I299" s="63">
        <f t="shared" si="12"/>
        <v>0</v>
      </c>
      <c r="J299" s="63"/>
      <c r="K299" s="63"/>
      <c r="L299" s="63">
        <f t="shared" si="13"/>
        <v>0</v>
      </c>
      <c r="M299" s="63"/>
      <c r="N299" s="63">
        <f t="shared" si="14"/>
        <v>0</v>
      </c>
      <c r="O299" s="63"/>
      <c r="P299" s="63">
        <f t="shared" si="15"/>
        <v>0</v>
      </c>
      <c r="Q299" s="66"/>
    </row>
    <row r="300" spans="1:17" ht="23.1" customHeight="1">
      <c r="D300" s="60"/>
      <c r="E300" s="60"/>
      <c r="F300" s="62"/>
      <c r="G300" s="61"/>
      <c r="H300" s="63"/>
      <c r="I300" s="63">
        <f t="shared" si="12"/>
        <v>0</v>
      </c>
      <c r="J300" s="63"/>
      <c r="K300" s="63"/>
      <c r="L300" s="63">
        <f t="shared" si="13"/>
        <v>0</v>
      </c>
      <c r="M300" s="63"/>
      <c r="N300" s="63">
        <f t="shared" si="14"/>
        <v>0</v>
      </c>
      <c r="O300" s="63"/>
      <c r="P300" s="63">
        <f t="shared" si="15"/>
        <v>0</v>
      </c>
      <c r="Q300" s="66"/>
    </row>
    <row r="301" spans="1:17" ht="23.1" customHeight="1">
      <c r="D301" s="60"/>
      <c r="E301" s="60"/>
      <c r="F301" s="62"/>
      <c r="G301" s="61"/>
      <c r="H301" s="63"/>
      <c r="I301" s="63">
        <f t="shared" si="12"/>
        <v>0</v>
      </c>
      <c r="J301" s="63"/>
      <c r="K301" s="63"/>
      <c r="L301" s="63">
        <f t="shared" si="13"/>
        <v>0</v>
      </c>
      <c r="M301" s="63"/>
      <c r="N301" s="63">
        <f t="shared" si="14"/>
        <v>0</v>
      </c>
      <c r="O301" s="63"/>
      <c r="P301" s="63">
        <f t="shared" si="15"/>
        <v>0</v>
      </c>
      <c r="Q301" s="66"/>
    </row>
    <row r="302" spans="1:17" ht="23.1" customHeight="1">
      <c r="D302" s="60"/>
      <c r="E302" s="60"/>
      <c r="F302" s="62"/>
      <c r="G302" s="61"/>
      <c r="H302" s="63"/>
      <c r="I302" s="63">
        <f t="shared" si="12"/>
        <v>0</v>
      </c>
      <c r="J302" s="63"/>
      <c r="K302" s="63"/>
      <c r="L302" s="63">
        <f t="shared" si="13"/>
        <v>0</v>
      </c>
      <c r="M302" s="63"/>
      <c r="N302" s="63">
        <f t="shared" si="14"/>
        <v>0</v>
      </c>
      <c r="O302" s="63"/>
      <c r="P302" s="63">
        <f t="shared" si="15"/>
        <v>0</v>
      </c>
      <c r="Q302" s="66"/>
    </row>
    <row r="303" spans="1:17" ht="23.1" customHeight="1">
      <c r="D303" s="60"/>
      <c r="E303" s="60"/>
      <c r="F303" s="62"/>
      <c r="G303" s="61"/>
      <c r="H303" s="63"/>
      <c r="I303" s="63">
        <f t="shared" si="12"/>
        <v>0</v>
      </c>
      <c r="J303" s="63"/>
      <c r="K303" s="63"/>
      <c r="L303" s="63">
        <f t="shared" si="13"/>
        <v>0</v>
      </c>
      <c r="M303" s="63"/>
      <c r="N303" s="63">
        <f t="shared" si="14"/>
        <v>0</v>
      </c>
      <c r="O303" s="63"/>
      <c r="P303" s="63">
        <f t="shared" si="15"/>
        <v>0</v>
      </c>
      <c r="Q303" s="66"/>
    </row>
    <row r="304" spans="1:17" ht="23.1" customHeight="1">
      <c r="D304" s="60"/>
      <c r="E304" s="60"/>
      <c r="F304" s="62"/>
      <c r="G304" s="61"/>
      <c r="H304" s="63"/>
      <c r="I304" s="63">
        <f t="shared" si="12"/>
        <v>0</v>
      </c>
      <c r="J304" s="63"/>
      <c r="K304" s="63"/>
      <c r="L304" s="63">
        <f t="shared" si="13"/>
        <v>0</v>
      </c>
      <c r="M304" s="63"/>
      <c r="N304" s="63">
        <f t="shared" si="14"/>
        <v>0</v>
      </c>
      <c r="O304" s="63"/>
      <c r="P304" s="63">
        <f t="shared" si="15"/>
        <v>0</v>
      </c>
      <c r="Q304" s="66"/>
    </row>
    <row r="305" spans="1:17" ht="23.1" customHeight="1">
      <c r="D305" s="60"/>
      <c r="E305" s="60"/>
      <c r="F305" s="62"/>
      <c r="G305" s="61"/>
      <c r="H305" s="63"/>
      <c r="I305" s="63">
        <f t="shared" si="12"/>
        <v>0</v>
      </c>
      <c r="J305" s="63"/>
      <c r="K305" s="63"/>
      <c r="L305" s="63">
        <f t="shared" si="13"/>
        <v>0</v>
      </c>
      <c r="M305" s="63"/>
      <c r="N305" s="63">
        <f t="shared" si="14"/>
        <v>0</v>
      </c>
      <c r="O305" s="63"/>
      <c r="P305" s="63">
        <f t="shared" si="15"/>
        <v>0</v>
      </c>
      <c r="Q305" s="66"/>
    </row>
    <row r="306" spans="1:17" ht="23.1" customHeight="1">
      <c r="D306" s="60"/>
      <c r="E306" s="60"/>
      <c r="F306" s="62"/>
      <c r="G306" s="61"/>
      <c r="H306" s="63"/>
      <c r="I306" s="63">
        <f t="shared" si="12"/>
        <v>0</v>
      </c>
      <c r="J306" s="63"/>
      <c r="K306" s="63"/>
      <c r="L306" s="63">
        <f t="shared" si="13"/>
        <v>0</v>
      </c>
      <c r="M306" s="63"/>
      <c r="N306" s="63">
        <f t="shared" si="14"/>
        <v>0</v>
      </c>
      <c r="O306" s="63"/>
      <c r="P306" s="63">
        <f t="shared" si="15"/>
        <v>0</v>
      </c>
      <c r="Q306" s="66"/>
    </row>
    <row r="307" spans="1:17" ht="23.1" customHeight="1">
      <c r="D307" s="60"/>
      <c r="E307" s="60"/>
      <c r="F307" s="62"/>
      <c r="G307" s="61"/>
      <c r="H307" s="63"/>
      <c r="I307" s="63">
        <f t="shared" si="12"/>
        <v>0</v>
      </c>
      <c r="J307" s="63"/>
      <c r="K307" s="63"/>
      <c r="L307" s="63">
        <f t="shared" si="13"/>
        <v>0</v>
      </c>
      <c r="M307" s="63"/>
      <c r="N307" s="63">
        <f t="shared" si="14"/>
        <v>0</v>
      </c>
      <c r="O307" s="63"/>
      <c r="P307" s="63">
        <f t="shared" si="15"/>
        <v>0</v>
      </c>
      <c r="Q307" s="66"/>
    </row>
    <row r="308" spans="1:17" ht="23.1" customHeight="1">
      <c r="D308" s="60"/>
      <c r="E308" s="60"/>
      <c r="F308" s="62"/>
      <c r="G308" s="61"/>
      <c r="H308" s="63"/>
      <c r="I308" s="63">
        <f t="shared" si="12"/>
        <v>0</v>
      </c>
      <c r="J308" s="63"/>
      <c r="K308" s="63"/>
      <c r="L308" s="63">
        <f t="shared" si="13"/>
        <v>0</v>
      </c>
      <c r="M308" s="63"/>
      <c r="N308" s="63">
        <f t="shared" si="14"/>
        <v>0</v>
      </c>
      <c r="O308" s="63"/>
      <c r="P308" s="63">
        <f t="shared" si="15"/>
        <v>0</v>
      </c>
      <c r="Q308" s="66"/>
    </row>
    <row r="309" spans="1:17" ht="23.1" customHeight="1">
      <c r="D309" s="60"/>
      <c r="E309" s="60"/>
      <c r="F309" s="62"/>
      <c r="G309" s="61"/>
      <c r="H309" s="63"/>
      <c r="I309" s="63">
        <f t="shared" si="12"/>
        <v>0</v>
      </c>
      <c r="J309" s="63"/>
      <c r="K309" s="63"/>
      <c r="L309" s="63">
        <f t="shared" si="13"/>
        <v>0</v>
      </c>
      <c r="M309" s="63"/>
      <c r="N309" s="63">
        <f t="shared" si="14"/>
        <v>0</v>
      </c>
      <c r="O309" s="63"/>
      <c r="P309" s="63">
        <f t="shared" si="15"/>
        <v>0</v>
      </c>
      <c r="Q309" s="66"/>
    </row>
    <row r="310" spans="1:17" ht="23.1" customHeight="1">
      <c r="D310" s="60"/>
      <c r="E310" s="60"/>
      <c r="F310" s="62"/>
      <c r="G310" s="61"/>
      <c r="H310" s="63"/>
      <c r="I310" s="63">
        <f t="shared" si="12"/>
        <v>0</v>
      </c>
      <c r="J310" s="63"/>
      <c r="K310" s="63"/>
      <c r="L310" s="63">
        <f t="shared" si="13"/>
        <v>0</v>
      </c>
      <c r="M310" s="63"/>
      <c r="N310" s="63">
        <f t="shared" si="14"/>
        <v>0</v>
      </c>
      <c r="O310" s="63"/>
      <c r="P310" s="63">
        <f t="shared" si="15"/>
        <v>0</v>
      </c>
      <c r="Q310" s="66"/>
    </row>
    <row r="311" spans="1:17" ht="23.1" customHeight="1">
      <c r="D311" s="60"/>
      <c r="E311" s="60"/>
      <c r="F311" s="62"/>
      <c r="G311" s="61"/>
      <c r="H311" s="63"/>
      <c r="I311" s="63">
        <f t="shared" si="12"/>
        <v>0</v>
      </c>
      <c r="J311" s="63"/>
      <c r="K311" s="63"/>
      <c r="L311" s="63">
        <f t="shared" si="13"/>
        <v>0</v>
      </c>
      <c r="M311" s="63"/>
      <c r="N311" s="63">
        <f t="shared" si="14"/>
        <v>0</v>
      </c>
      <c r="O311" s="63"/>
      <c r="P311" s="63">
        <f t="shared" si="15"/>
        <v>0</v>
      </c>
      <c r="Q311" s="66"/>
    </row>
    <row r="312" spans="1:17" ht="23.1" customHeight="1">
      <c r="D312" s="60"/>
      <c r="E312" s="60"/>
      <c r="F312" s="62"/>
      <c r="G312" s="61"/>
      <c r="H312" s="63"/>
      <c r="I312" s="63">
        <f t="shared" si="12"/>
        <v>0</v>
      </c>
      <c r="J312" s="63"/>
      <c r="K312" s="63"/>
      <c r="L312" s="63">
        <f t="shared" si="13"/>
        <v>0</v>
      </c>
      <c r="M312" s="63"/>
      <c r="N312" s="63">
        <f t="shared" si="14"/>
        <v>0</v>
      </c>
      <c r="O312" s="63"/>
      <c r="P312" s="63">
        <f t="shared" si="15"/>
        <v>0</v>
      </c>
      <c r="Q312" s="66"/>
    </row>
    <row r="313" spans="1:17" ht="23.1" customHeight="1">
      <c r="D313" s="60"/>
      <c r="E313" s="60"/>
      <c r="F313" s="62"/>
      <c r="G313" s="61"/>
      <c r="H313" s="63"/>
      <c r="I313" s="63">
        <f t="shared" si="12"/>
        <v>0</v>
      </c>
      <c r="J313" s="63"/>
      <c r="K313" s="63"/>
      <c r="L313" s="63">
        <f t="shared" si="13"/>
        <v>0</v>
      </c>
      <c r="M313" s="63"/>
      <c r="N313" s="63">
        <f t="shared" si="14"/>
        <v>0</v>
      </c>
      <c r="O313" s="63"/>
      <c r="P313" s="63">
        <f t="shared" si="15"/>
        <v>0</v>
      </c>
      <c r="Q313" s="66"/>
    </row>
    <row r="314" spans="1:17" ht="23.1" customHeight="1">
      <c r="D314" s="60"/>
      <c r="E314" s="60"/>
      <c r="F314" s="62"/>
      <c r="G314" s="61"/>
      <c r="H314" s="63"/>
      <c r="I314" s="63">
        <f t="shared" si="12"/>
        <v>0</v>
      </c>
      <c r="J314" s="63"/>
      <c r="K314" s="63"/>
      <c r="L314" s="63">
        <f t="shared" si="13"/>
        <v>0</v>
      </c>
      <c r="M314" s="63"/>
      <c r="N314" s="63">
        <f t="shared" si="14"/>
        <v>0</v>
      </c>
      <c r="O314" s="63"/>
      <c r="P314" s="63">
        <f t="shared" si="15"/>
        <v>0</v>
      </c>
      <c r="Q314" s="66"/>
    </row>
    <row r="315" spans="1:17" ht="23.1" customHeight="1">
      <c r="B315" s="56" t="s">
        <v>1028</v>
      </c>
      <c r="D315" s="60" t="s">
        <v>1029</v>
      </c>
      <c r="E315" s="60"/>
      <c r="F315" s="62"/>
      <c r="G315" s="61"/>
      <c r="H315" s="63"/>
      <c r="I315" s="63">
        <f>TRUNC(SUM(I290:I314))</f>
        <v>0</v>
      </c>
      <c r="J315" s="63"/>
      <c r="K315" s="63"/>
      <c r="L315" s="63">
        <f>TRUNC(SUM(L290:L314))</f>
        <v>0</v>
      </c>
      <c r="M315" s="63"/>
      <c r="N315" s="63">
        <f>TRUNC(SUM(N290:N314))</f>
        <v>0</v>
      </c>
      <c r="O315" s="63"/>
      <c r="P315" s="63">
        <f>TRUNC(SUM(P290:P314))</f>
        <v>0</v>
      </c>
      <c r="Q315" s="66"/>
    </row>
    <row r="316" spans="1:17" ht="23.1" customHeight="1">
      <c r="B316" s="56" t="s">
        <v>63</v>
      </c>
      <c r="D316" s="338" t="s">
        <v>1064</v>
      </c>
      <c r="E316" s="339"/>
      <c r="F316" s="339"/>
      <c r="G316" s="339"/>
      <c r="H316" s="339"/>
      <c r="I316" s="339"/>
      <c r="J316" s="339"/>
      <c r="K316" s="339"/>
      <c r="L316" s="339"/>
      <c r="M316" s="339"/>
      <c r="N316" s="339"/>
      <c r="O316" s="339"/>
      <c r="P316" s="339"/>
      <c r="Q316" s="340"/>
    </row>
    <row r="317" spans="1:17" ht="23.1" customHeight="1">
      <c r="A317" s="56" t="s">
        <v>400</v>
      </c>
      <c r="B317" s="56" t="s">
        <v>1065</v>
      </c>
      <c r="C317" s="56" t="s">
        <v>942</v>
      </c>
      <c r="D317" s="60" t="s">
        <v>390</v>
      </c>
      <c r="E317" s="60" t="s">
        <v>401</v>
      </c>
      <c r="F317" s="62" t="s">
        <v>92</v>
      </c>
      <c r="G317" s="61">
        <v>1</v>
      </c>
      <c r="H317" s="63"/>
      <c r="I317" s="63"/>
      <c r="J317" s="63"/>
      <c r="K317" s="63"/>
      <c r="L317" s="63"/>
      <c r="M317" s="63"/>
      <c r="N317" s="63"/>
      <c r="O317" s="63"/>
      <c r="P317" s="63"/>
      <c r="Q317" s="66" t="s">
        <v>1061</v>
      </c>
    </row>
    <row r="318" spans="1:17" ht="23.1" customHeight="1">
      <c r="A318" s="56" t="s">
        <v>389</v>
      </c>
      <c r="B318" s="56" t="s">
        <v>1065</v>
      </c>
      <c r="C318" s="56" t="s">
        <v>943</v>
      </c>
      <c r="D318" s="60" t="s">
        <v>390</v>
      </c>
      <c r="E318" s="60" t="s">
        <v>391</v>
      </c>
      <c r="F318" s="62" t="s">
        <v>92</v>
      </c>
      <c r="G318" s="61">
        <v>1</v>
      </c>
      <c r="H318" s="63"/>
      <c r="I318" s="63"/>
      <c r="J318" s="63"/>
      <c r="K318" s="63"/>
      <c r="L318" s="63"/>
      <c r="M318" s="63"/>
      <c r="N318" s="63"/>
      <c r="O318" s="63"/>
      <c r="P318" s="63"/>
      <c r="Q318" s="66" t="s">
        <v>1061</v>
      </c>
    </row>
    <row r="319" spans="1:17" ht="23.1" customHeight="1">
      <c r="D319" s="60"/>
      <c r="E319" s="60"/>
      <c r="F319" s="62"/>
      <c r="G319" s="61"/>
      <c r="H319" s="63"/>
      <c r="I319" s="63">
        <f t="shared" ref="I317:I340" si="16">TRUNC(G319*H319)</f>
        <v>0</v>
      </c>
      <c r="J319" s="63"/>
      <c r="K319" s="63"/>
      <c r="L319" s="63">
        <f t="shared" ref="L317:L340" si="17">TRUNC(G319*K319)</f>
        <v>0</v>
      </c>
      <c r="M319" s="63"/>
      <c r="N319" s="63">
        <f t="shared" ref="N317:N340" si="18">TRUNC(G319*M319)</f>
        <v>0</v>
      </c>
      <c r="O319" s="63"/>
      <c r="P319" s="63">
        <f t="shared" ref="P317:P340" si="19">SUM(I319,L319,N319)</f>
        <v>0</v>
      </c>
      <c r="Q319" s="66"/>
    </row>
    <row r="320" spans="1:17" ht="23.1" customHeight="1">
      <c r="D320" s="60"/>
      <c r="E320" s="60"/>
      <c r="F320" s="62"/>
      <c r="G320" s="61"/>
      <c r="H320" s="63"/>
      <c r="I320" s="63">
        <f t="shared" si="16"/>
        <v>0</v>
      </c>
      <c r="J320" s="63"/>
      <c r="K320" s="63"/>
      <c r="L320" s="63">
        <f t="shared" si="17"/>
        <v>0</v>
      </c>
      <c r="M320" s="63"/>
      <c r="N320" s="63">
        <f t="shared" si="18"/>
        <v>0</v>
      </c>
      <c r="O320" s="63"/>
      <c r="P320" s="63">
        <f t="shared" si="19"/>
        <v>0</v>
      </c>
      <c r="Q320" s="66"/>
    </row>
    <row r="321" spans="4:17" ht="23.1" customHeight="1">
      <c r="D321" s="60"/>
      <c r="E321" s="60"/>
      <c r="F321" s="62"/>
      <c r="G321" s="61"/>
      <c r="H321" s="63"/>
      <c r="I321" s="63">
        <f t="shared" si="16"/>
        <v>0</v>
      </c>
      <c r="J321" s="63"/>
      <c r="K321" s="63"/>
      <c r="L321" s="63">
        <f t="shared" si="17"/>
        <v>0</v>
      </c>
      <c r="M321" s="63"/>
      <c r="N321" s="63">
        <f t="shared" si="18"/>
        <v>0</v>
      </c>
      <c r="O321" s="63"/>
      <c r="P321" s="63">
        <f t="shared" si="19"/>
        <v>0</v>
      </c>
      <c r="Q321" s="66"/>
    </row>
    <row r="322" spans="4:17" ht="23.1" customHeight="1">
      <c r="D322" s="60"/>
      <c r="E322" s="60"/>
      <c r="F322" s="62"/>
      <c r="G322" s="61"/>
      <c r="H322" s="63"/>
      <c r="I322" s="63">
        <f t="shared" si="16"/>
        <v>0</v>
      </c>
      <c r="J322" s="63"/>
      <c r="K322" s="63"/>
      <c r="L322" s="63">
        <f t="shared" si="17"/>
        <v>0</v>
      </c>
      <c r="M322" s="63"/>
      <c r="N322" s="63">
        <f t="shared" si="18"/>
        <v>0</v>
      </c>
      <c r="O322" s="63"/>
      <c r="P322" s="63">
        <f t="shared" si="19"/>
        <v>0</v>
      </c>
      <c r="Q322" s="66"/>
    </row>
    <row r="323" spans="4:17" ht="23.1" customHeight="1">
      <c r="D323" s="60"/>
      <c r="E323" s="60"/>
      <c r="F323" s="62"/>
      <c r="G323" s="61"/>
      <c r="H323" s="63"/>
      <c r="I323" s="63">
        <f t="shared" si="16"/>
        <v>0</v>
      </c>
      <c r="J323" s="63"/>
      <c r="K323" s="63"/>
      <c r="L323" s="63">
        <f t="shared" si="17"/>
        <v>0</v>
      </c>
      <c r="M323" s="63"/>
      <c r="N323" s="63">
        <f t="shared" si="18"/>
        <v>0</v>
      </c>
      <c r="O323" s="63"/>
      <c r="P323" s="63">
        <f t="shared" si="19"/>
        <v>0</v>
      </c>
      <c r="Q323" s="66"/>
    </row>
    <row r="324" spans="4:17" ht="23.1" customHeight="1">
      <c r="D324" s="60"/>
      <c r="E324" s="60"/>
      <c r="F324" s="62"/>
      <c r="G324" s="61"/>
      <c r="H324" s="63"/>
      <c r="I324" s="63">
        <f t="shared" si="16"/>
        <v>0</v>
      </c>
      <c r="J324" s="63"/>
      <c r="K324" s="63"/>
      <c r="L324" s="63">
        <f t="shared" si="17"/>
        <v>0</v>
      </c>
      <c r="M324" s="63"/>
      <c r="N324" s="63">
        <f t="shared" si="18"/>
        <v>0</v>
      </c>
      <c r="O324" s="63"/>
      <c r="P324" s="63">
        <f t="shared" si="19"/>
        <v>0</v>
      </c>
      <c r="Q324" s="66"/>
    </row>
    <row r="325" spans="4:17" ht="23.1" customHeight="1">
      <c r="D325" s="60"/>
      <c r="E325" s="60"/>
      <c r="F325" s="62"/>
      <c r="G325" s="61"/>
      <c r="H325" s="63"/>
      <c r="I325" s="63">
        <f t="shared" si="16"/>
        <v>0</v>
      </c>
      <c r="J325" s="63"/>
      <c r="K325" s="63"/>
      <c r="L325" s="63">
        <f t="shared" si="17"/>
        <v>0</v>
      </c>
      <c r="M325" s="63"/>
      <c r="N325" s="63">
        <f t="shared" si="18"/>
        <v>0</v>
      </c>
      <c r="O325" s="63"/>
      <c r="P325" s="63">
        <f t="shared" si="19"/>
        <v>0</v>
      </c>
      <c r="Q325" s="66"/>
    </row>
    <row r="326" spans="4:17" ht="23.1" customHeight="1">
      <c r="D326" s="60"/>
      <c r="E326" s="60"/>
      <c r="F326" s="62"/>
      <c r="G326" s="61"/>
      <c r="H326" s="63"/>
      <c r="I326" s="63">
        <f t="shared" si="16"/>
        <v>0</v>
      </c>
      <c r="J326" s="63"/>
      <c r="K326" s="63"/>
      <c r="L326" s="63">
        <f t="shared" si="17"/>
        <v>0</v>
      </c>
      <c r="M326" s="63"/>
      <c r="N326" s="63">
        <f t="shared" si="18"/>
        <v>0</v>
      </c>
      <c r="O326" s="63"/>
      <c r="P326" s="63">
        <f t="shared" si="19"/>
        <v>0</v>
      </c>
      <c r="Q326" s="66"/>
    </row>
    <row r="327" spans="4:17" ht="23.1" customHeight="1">
      <c r="D327" s="60"/>
      <c r="E327" s="60"/>
      <c r="F327" s="62"/>
      <c r="G327" s="61"/>
      <c r="H327" s="63"/>
      <c r="I327" s="63">
        <f t="shared" si="16"/>
        <v>0</v>
      </c>
      <c r="J327" s="63"/>
      <c r="K327" s="63"/>
      <c r="L327" s="63">
        <f t="shared" si="17"/>
        <v>0</v>
      </c>
      <c r="M327" s="63"/>
      <c r="N327" s="63">
        <f t="shared" si="18"/>
        <v>0</v>
      </c>
      <c r="O327" s="63"/>
      <c r="P327" s="63">
        <f t="shared" si="19"/>
        <v>0</v>
      </c>
      <c r="Q327" s="66"/>
    </row>
    <row r="328" spans="4:17" ht="23.1" customHeight="1">
      <c r="D328" s="60"/>
      <c r="E328" s="60"/>
      <c r="F328" s="62"/>
      <c r="G328" s="61"/>
      <c r="H328" s="63"/>
      <c r="I328" s="63">
        <f t="shared" si="16"/>
        <v>0</v>
      </c>
      <c r="J328" s="63"/>
      <c r="K328" s="63"/>
      <c r="L328" s="63">
        <f t="shared" si="17"/>
        <v>0</v>
      </c>
      <c r="M328" s="63"/>
      <c r="N328" s="63">
        <f t="shared" si="18"/>
        <v>0</v>
      </c>
      <c r="O328" s="63"/>
      <c r="P328" s="63">
        <f t="shared" si="19"/>
        <v>0</v>
      </c>
      <c r="Q328" s="66"/>
    </row>
    <row r="329" spans="4:17" ht="23.1" customHeight="1">
      <c r="D329" s="60"/>
      <c r="E329" s="60"/>
      <c r="F329" s="62"/>
      <c r="G329" s="61"/>
      <c r="H329" s="63"/>
      <c r="I329" s="63">
        <f t="shared" si="16"/>
        <v>0</v>
      </c>
      <c r="J329" s="63"/>
      <c r="K329" s="63"/>
      <c r="L329" s="63">
        <f t="shared" si="17"/>
        <v>0</v>
      </c>
      <c r="M329" s="63"/>
      <c r="N329" s="63">
        <f t="shared" si="18"/>
        <v>0</v>
      </c>
      <c r="O329" s="63"/>
      <c r="P329" s="63">
        <f t="shared" si="19"/>
        <v>0</v>
      </c>
      <c r="Q329" s="66"/>
    </row>
    <row r="330" spans="4:17" ht="23.1" customHeight="1">
      <c r="D330" s="60"/>
      <c r="E330" s="60"/>
      <c r="F330" s="62"/>
      <c r="G330" s="61"/>
      <c r="H330" s="63"/>
      <c r="I330" s="63">
        <f t="shared" si="16"/>
        <v>0</v>
      </c>
      <c r="J330" s="63"/>
      <c r="K330" s="63"/>
      <c r="L330" s="63">
        <f t="shared" si="17"/>
        <v>0</v>
      </c>
      <c r="M330" s="63"/>
      <c r="N330" s="63">
        <f t="shared" si="18"/>
        <v>0</v>
      </c>
      <c r="O330" s="63"/>
      <c r="P330" s="63">
        <f t="shared" si="19"/>
        <v>0</v>
      </c>
      <c r="Q330" s="66"/>
    </row>
    <row r="331" spans="4:17" ht="23.1" customHeight="1">
      <c r="D331" s="60"/>
      <c r="E331" s="60"/>
      <c r="F331" s="62"/>
      <c r="G331" s="61"/>
      <c r="H331" s="63"/>
      <c r="I331" s="63">
        <f t="shared" si="16"/>
        <v>0</v>
      </c>
      <c r="J331" s="63"/>
      <c r="K331" s="63"/>
      <c r="L331" s="63">
        <f t="shared" si="17"/>
        <v>0</v>
      </c>
      <c r="M331" s="63"/>
      <c r="N331" s="63">
        <f t="shared" si="18"/>
        <v>0</v>
      </c>
      <c r="O331" s="63"/>
      <c r="P331" s="63">
        <f t="shared" si="19"/>
        <v>0</v>
      </c>
      <c r="Q331" s="66"/>
    </row>
    <row r="332" spans="4:17" ht="23.1" customHeight="1">
      <c r="D332" s="60"/>
      <c r="E332" s="60"/>
      <c r="F332" s="62"/>
      <c r="G332" s="61"/>
      <c r="H332" s="63"/>
      <c r="I332" s="63">
        <f t="shared" si="16"/>
        <v>0</v>
      </c>
      <c r="J332" s="63"/>
      <c r="K332" s="63"/>
      <c r="L332" s="63">
        <f t="shared" si="17"/>
        <v>0</v>
      </c>
      <c r="M332" s="63"/>
      <c r="N332" s="63">
        <f t="shared" si="18"/>
        <v>0</v>
      </c>
      <c r="O332" s="63"/>
      <c r="P332" s="63">
        <f t="shared" si="19"/>
        <v>0</v>
      </c>
      <c r="Q332" s="66"/>
    </row>
    <row r="333" spans="4:17" ht="23.1" customHeight="1">
      <c r="D333" s="60"/>
      <c r="E333" s="60"/>
      <c r="F333" s="62"/>
      <c r="G333" s="61"/>
      <c r="H333" s="63"/>
      <c r="I333" s="63">
        <f t="shared" si="16"/>
        <v>0</v>
      </c>
      <c r="J333" s="63"/>
      <c r="K333" s="63"/>
      <c r="L333" s="63">
        <f t="shared" si="17"/>
        <v>0</v>
      </c>
      <c r="M333" s="63"/>
      <c r="N333" s="63">
        <f t="shared" si="18"/>
        <v>0</v>
      </c>
      <c r="O333" s="63"/>
      <c r="P333" s="63">
        <f t="shared" si="19"/>
        <v>0</v>
      </c>
      <c r="Q333" s="66"/>
    </row>
    <row r="334" spans="4:17" ht="23.1" customHeight="1">
      <c r="D334" s="60"/>
      <c r="E334" s="60"/>
      <c r="F334" s="62"/>
      <c r="G334" s="61"/>
      <c r="H334" s="63"/>
      <c r="I334" s="63">
        <f t="shared" si="16"/>
        <v>0</v>
      </c>
      <c r="J334" s="63"/>
      <c r="K334" s="63"/>
      <c r="L334" s="63">
        <f t="shared" si="17"/>
        <v>0</v>
      </c>
      <c r="M334" s="63"/>
      <c r="N334" s="63">
        <f t="shared" si="18"/>
        <v>0</v>
      </c>
      <c r="O334" s="63"/>
      <c r="P334" s="63">
        <f t="shared" si="19"/>
        <v>0</v>
      </c>
      <c r="Q334" s="66"/>
    </row>
    <row r="335" spans="4:17" ht="23.1" customHeight="1">
      <c r="D335" s="60"/>
      <c r="E335" s="60"/>
      <c r="F335" s="62"/>
      <c r="G335" s="61"/>
      <c r="H335" s="63"/>
      <c r="I335" s="63">
        <f t="shared" si="16"/>
        <v>0</v>
      </c>
      <c r="J335" s="63"/>
      <c r="K335" s="63"/>
      <c r="L335" s="63">
        <f t="shared" si="17"/>
        <v>0</v>
      </c>
      <c r="M335" s="63"/>
      <c r="N335" s="63">
        <f t="shared" si="18"/>
        <v>0</v>
      </c>
      <c r="O335" s="63"/>
      <c r="P335" s="63">
        <f t="shared" si="19"/>
        <v>0</v>
      </c>
      <c r="Q335" s="66"/>
    </row>
    <row r="336" spans="4:17" ht="23.1" customHeight="1">
      <c r="D336" s="60"/>
      <c r="E336" s="60"/>
      <c r="F336" s="62"/>
      <c r="G336" s="61"/>
      <c r="H336" s="63"/>
      <c r="I336" s="63">
        <f t="shared" si="16"/>
        <v>0</v>
      </c>
      <c r="J336" s="63"/>
      <c r="K336" s="63"/>
      <c r="L336" s="63">
        <f t="shared" si="17"/>
        <v>0</v>
      </c>
      <c r="M336" s="63"/>
      <c r="N336" s="63">
        <f t="shared" si="18"/>
        <v>0</v>
      </c>
      <c r="O336" s="63"/>
      <c r="P336" s="63">
        <f t="shared" si="19"/>
        <v>0</v>
      </c>
      <c r="Q336" s="66"/>
    </row>
    <row r="337" spans="2:17" ht="23.1" customHeight="1">
      <c r="D337" s="60"/>
      <c r="E337" s="60"/>
      <c r="F337" s="62"/>
      <c r="G337" s="61"/>
      <c r="H337" s="63"/>
      <c r="I337" s="63">
        <f t="shared" si="16"/>
        <v>0</v>
      </c>
      <c r="J337" s="63"/>
      <c r="K337" s="63"/>
      <c r="L337" s="63">
        <f t="shared" si="17"/>
        <v>0</v>
      </c>
      <c r="M337" s="63"/>
      <c r="N337" s="63">
        <f t="shared" si="18"/>
        <v>0</v>
      </c>
      <c r="O337" s="63"/>
      <c r="P337" s="63">
        <f t="shared" si="19"/>
        <v>0</v>
      </c>
      <c r="Q337" s="66"/>
    </row>
    <row r="338" spans="2:17" ht="23.1" customHeight="1">
      <c r="D338" s="60"/>
      <c r="E338" s="60"/>
      <c r="F338" s="62"/>
      <c r="G338" s="61"/>
      <c r="H338" s="63"/>
      <c r="I338" s="63">
        <f t="shared" si="16"/>
        <v>0</v>
      </c>
      <c r="J338" s="63"/>
      <c r="K338" s="63"/>
      <c r="L338" s="63">
        <f t="shared" si="17"/>
        <v>0</v>
      </c>
      <c r="M338" s="63"/>
      <c r="N338" s="63">
        <f t="shared" si="18"/>
        <v>0</v>
      </c>
      <c r="O338" s="63"/>
      <c r="P338" s="63">
        <f t="shared" si="19"/>
        <v>0</v>
      </c>
      <c r="Q338" s="66"/>
    </row>
    <row r="339" spans="2:17" ht="23.1" customHeight="1">
      <c r="D339" s="60"/>
      <c r="E339" s="60"/>
      <c r="F339" s="62"/>
      <c r="G339" s="61"/>
      <c r="H339" s="63"/>
      <c r="I339" s="63">
        <f t="shared" si="16"/>
        <v>0</v>
      </c>
      <c r="J339" s="63"/>
      <c r="K339" s="63"/>
      <c r="L339" s="63">
        <f t="shared" si="17"/>
        <v>0</v>
      </c>
      <c r="M339" s="63"/>
      <c r="N339" s="63">
        <f t="shared" si="18"/>
        <v>0</v>
      </c>
      <c r="O339" s="63"/>
      <c r="P339" s="63">
        <f t="shared" si="19"/>
        <v>0</v>
      </c>
      <c r="Q339" s="66"/>
    </row>
    <row r="340" spans="2:17" ht="23.1" customHeight="1">
      <c r="D340" s="60"/>
      <c r="E340" s="60"/>
      <c r="F340" s="62"/>
      <c r="G340" s="61"/>
      <c r="H340" s="63"/>
      <c r="I340" s="63">
        <f t="shared" si="16"/>
        <v>0</v>
      </c>
      <c r="J340" s="63"/>
      <c r="K340" s="63"/>
      <c r="L340" s="63">
        <f t="shared" si="17"/>
        <v>0</v>
      </c>
      <c r="M340" s="63"/>
      <c r="N340" s="63">
        <f t="shared" si="18"/>
        <v>0</v>
      </c>
      <c r="O340" s="63"/>
      <c r="P340" s="63">
        <f t="shared" si="19"/>
        <v>0</v>
      </c>
      <c r="Q340" s="66"/>
    </row>
    <row r="341" spans="2:17" ht="23.1" customHeight="1">
      <c r="B341" s="56" t="s">
        <v>1028</v>
      </c>
      <c r="D341" s="60" t="s">
        <v>1029</v>
      </c>
      <c r="E341" s="60"/>
      <c r="F341" s="62"/>
      <c r="G341" s="61"/>
      <c r="H341" s="63"/>
      <c r="I341" s="63">
        <f>TRUNC(SUM(I316:I340))</f>
        <v>0</v>
      </c>
      <c r="J341" s="63"/>
      <c r="K341" s="63"/>
      <c r="L341" s="63">
        <f>TRUNC(SUM(L316:L340))</f>
        <v>0</v>
      </c>
      <c r="M341" s="63"/>
      <c r="N341" s="63">
        <f>TRUNC(SUM(N316:N340))</f>
        <v>0</v>
      </c>
      <c r="O341" s="63"/>
      <c r="P341" s="63">
        <f>TRUNC(SUM(P316:P340))</f>
        <v>0</v>
      </c>
      <c r="Q341" s="66"/>
    </row>
  </sheetData>
  <mergeCells count="23"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  <mergeCell ref="D212:Q212"/>
    <mergeCell ref="D264:Q264"/>
    <mergeCell ref="D290:Q290"/>
    <mergeCell ref="D316:Q316"/>
    <mergeCell ref="D4:Q4"/>
    <mergeCell ref="D56:Q56"/>
    <mergeCell ref="D108:Q108"/>
    <mergeCell ref="D134:Q134"/>
    <mergeCell ref="D160:Q160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3806E-64DF-4ADF-B9A0-6A746C924458}">
  <dimension ref="A1:M156"/>
  <sheetViews>
    <sheetView topLeftCell="C1"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21.6" customHeight="1"/>
  <cols>
    <col min="1" max="1" width="5.21875" style="32" hidden="1" customWidth="1"/>
    <col min="2" max="2" width="8.77734375" style="14" hidden="1" customWidth="1"/>
    <col min="3" max="3" width="16.77734375" style="14" customWidth="1"/>
    <col min="4" max="4" width="24.33203125" style="14" customWidth="1"/>
    <col min="5" max="5" width="25.33203125" style="14" customWidth="1"/>
    <col min="6" max="6" width="4.77734375" style="2" customWidth="1"/>
    <col min="7" max="7" width="11.21875" style="1" customWidth="1"/>
    <col min="8" max="8" width="13.88671875" style="41" customWidth="1"/>
    <col min="9" max="9" width="11.6640625" style="41" customWidth="1"/>
    <col min="10" max="10" width="10" style="41" customWidth="1"/>
    <col min="11" max="11" width="7" style="41" customWidth="1"/>
    <col min="12" max="12" width="10.77734375" style="41" customWidth="1"/>
    <col min="13" max="13" width="10.77734375" style="1" customWidth="1"/>
    <col min="14" max="16384" width="8.88671875" style="1"/>
  </cols>
  <sheetData>
    <row r="1" spans="1:13" ht="21.6" customHeight="1">
      <c r="A1" s="32" t="s">
        <v>62</v>
      </c>
      <c r="B1" s="14" t="s">
        <v>1004</v>
      </c>
      <c r="C1" s="354" t="s">
        <v>998</v>
      </c>
      <c r="D1" s="354"/>
      <c r="E1" s="354"/>
      <c r="F1" s="354"/>
      <c r="G1" s="354"/>
      <c r="H1" s="354"/>
      <c r="I1" s="354"/>
      <c r="J1" s="354"/>
      <c r="K1" s="354"/>
      <c r="L1" s="354"/>
      <c r="M1" s="354"/>
    </row>
    <row r="2" spans="1:13" s="39" customFormat="1" ht="21.6" customHeight="1">
      <c r="A2" s="3" t="s">
        <v>1</v>
      </c>
      <c r="B2" s="42" t="s">
        <v>0</v>
      </c>
      <c r="C2" s="355" t="s">
        <v>7</v>
      </c>
      <c r="D2" s="355" t="s">
        <v>27</v>
      </c>
      <c r="E2" s="355" t="s">
        <v>28</v>
      </c>
      <c r="F2" s="353" t="s">
        <v>4</v>
      </c>
      <c r="G2" s="353" t="s">
        <v>5</v>
      </c>
      <c r="H2" s="351" t="s">
        <v>22</v>
      </c>
      <c r="I2" s="351" t="s">
        <v>23</v>
      </c>
      <c r="J2" s="351" t="s">
        <v>24</v>
      </c>
      <c r="K2" s="351" t="s">
        <v>29</v>
      </c>
      <c r="L2" s="351" t="s">
        <v>6</v>
      </c>
      <c r="M2" s="353" t="s">
        <v>25</v>
      </c>
    </row>
    <row r="3" spans="1:13" ht="21.6" customHeight="1">
      <c r="C3" s="356"/>
      <c r="D3" s="356"/>
      <c r="E3" s="356"/>
      <c r="F3" s="357"/>
      <c r="G3" s="352"/>
      <c r="H3" s="352"/>
      <c r="I3" s="352"/>
      <c r="J3" s="352"/>
      <c r="K3" s="352"/>
      <c r="L3" s="352"/>
      <c r="M3" s="352"/>
    </row>
    <row r="4" spans="1:13" ht="21.6" customHeight="1">
      <c r="C4" s="23" t="s">
        <v>790</v>
      </c>
      <c r="D4" s="23" t="s">
        <v>145</v>
      </c>
      <c r="E4" s="23" t="s">
        <v>146</v>
      </c>
      <c r="F4" s="13" t="s">
        <v>648</v>
      </c>
      <c r="G4" s="24"/>
      <c r="H4" s="40" t="e">
        <f>TRUNC(#REF!*옵션!$D$11)</f>
        <v>#REF!</v>
      </c>
      <c r="I4" s="40"/>
      <c r="J4" s="40"/>
      <c r="K4" s="40"/>
      <c r="L4" s="40" t="e">
        <f t="shared" ref="L4:L35" si="0">SUM(H4,I4,J4)</f>
        <v>#REF!</v>
      </c>
      <c r="M4" s="24"/>
    </row>
    <row r="5" spans="1:13" ht="21.6" customHeight="1">
      <c r="C5" s="23" t="s">
        <v>791</v>
      </c>
      <c r="D5" s="23" t="s">
        <v>544</v>
      </c>
      <c r="E5" s="23" t="s">
        <v>545</v>
      </c>
      <c r="F5" s="13" t="s">
        <v>648</v>
      </c>
      <c r="G5" s="24"/>
      <c r="H5" s="40" t="e">
        <f>TRUNC(#REF!*옵션!$D$11)</f>
        <v>#REF!</v>
      </c>
      <c r="I5" s="40"/>
      <c r="J5" s="40"/>
      <c r="K5" s="40"/>
      <c r="L5" s="40" t="e">
        <f t="shared" si="0"/>
        <v>#REF!</v>
      </c>
      <c r="M5" s="24"/>
    </row>
    <row r="6" spans="1:13" ht="21.6" customHeight="1">
      <c r="C6" s="23" t="s">
        <v>792</v>
      </c>
      <c r="D6" s="23" t="s">
        <v>544</v>
      </c>
      <c r="E6" s="23" t="s">
        <v>552</v>
      </c>
      <c r="F6" s="13" t="s">
        <v>648</v>
      </c>
      <c r="G6" s="24"/>
      <c r="H6" s="40" t="e">
        <f>TRUNC(#REF!*옵션!$D$11)</f>
        <v>#REF!</v>
      </c>
      <c r="I6" s="40"/>
      <c r="J6" s="40"/>
      <c r="K6" s="40"/>
      <c r="L6" s="40" t="e">
        <f t="shared" si="0"/>
        <v>#REF!</v>
      </c>
      <c r="M6" s="24"/>
    </row>
    <row r="7" spans="1:13" ht="21.6" customHeight="1">
      <c r="C7" s="23" t="s">
        <v>793</v>
      </c>
      <c r="D7" s="23" t="s">
        <v>353</v>
      </c>
      <c r="E7" s="23" t="s">
        <v>469</v>
      </c>
      <c r="F7" s="13" t="s">
        <v>648</v>
      </c>
      <c r="G7" s="24"/>
      <c r="H7" s="40" t="e">
        <f>TRUNC(#REF!*옵션!$D$11)</f>
        <v>#REF!</v>
      </c>
      <c r="I7" s="40"/>
      <c r="J7" s="40"/>
      <c r="K7" s="40"/>
      <c r="L7" s="40" t="e">
        <f t="shared" si="0"/>
        <v>#REF!</v>
      </c>
      <c r="M7" s="24"/>
    </row>
    <row r="8" spans="1:13" ht="21.6" customHeight="1">
      <c r="C8" s="23" t="s">
        <v>794</v>
      </c>
      <c r="D8" s="23" t="s">
        <v>353</v>
      </c>
      <c r="E8" s="23" t="s">
        <v>476</v>
      </c>
      <c r="F8" s="13" t="s">
        <v>648</v>
      </c>
      <c r="G8" s="24"/>
      <c r="H8" s="40" t="e">
        <f>TRUNC(#REF!*옵션!$D$11)</f>
        <v>#REF!</v>
      </c>
      <c r="I8" s="40"/>
      <c r="J8" s="40"/>
      <c r="K8" s="40"/>
      <c r="L8" s="40" t="e">
        <f t="shared" si="0"/>
        <v>#REF!</v>
      </c>
      <c r="M8" s="24"/>
    </row>
    <row r="9" spans="1:13" ht="21.6" customHeight="1">
      <c r="C9" s="23" t="s">
        <v>795</v>
      </c>
      <c r="D9" s="23" t="s">
        <v>353</v>
      </c>
      <c r="E9" s="23" t="s">
        <v>354</v>
      </c>
      <c r="F9" s="13" t="s">
        <v>648</v>
      </c>
      <c r="G9" s="24"/>
      <c r="H9" s="40" t="e">
        <f>TRUNC(#REF!*옵션!$D$11)</f>
        <v>#REF!</v>
      </c>
      <c r="I9" s="40"/>
      <c r="J9" s="40"/>
      <c r="K9" s="40"/>
      <c r="L9" s="40" t="e">
        <f t="shared" si="0"/>
        <v>#REF!</v>
      </c>
      <c r="M9" s="24"/>
    </row>
    <row r="10" spans="1:13" ht="21.6" customHeight="1">
      <c r="C10" s="23" t="s">
        <v>796</v>
      </c>
      <c r="D10" s="23" t="s">
        <v>75</v>
      </c>
      <c r="E10" s="23" t="s">
        <v>76</v>
      </c>
      <c r="F10" s="13" t="s">
        <v>648</v>
      </c>
      <c r="G10" s="24"/>
      <c r="H10" s="40" t="e">
        <f>TRUNC(#REF!*옵션!$D$11)</f>
        <v>#REF!</v>
      </c>
      <c r="I10" s="40"/>
      <c r="J10" s="40"/>
      <c r="K10" s="40"/>
      <c r="L10" s="40" t="e">
        <f t="shared" si="0"/>
        <v>#REF!</v>
      </c>
      <c r="M10" s="24"/>
    </row>
    <row r="11" spans="1:13" ht="21.6" customHeight="1">
      <c r="C11" s="23" t="s">
        <v>797</v>
      </c>
      <c r="D11" s="23" t="s">
        <v>141</v>
      </c>
      <c r="E11" s="23" t="s">
        <v>564</v>
      </c>
      <c r="F11" s="13" t="s">
        <v>648</v>
      </c>
      <c r="G11" s="24"/>
      <c r="H11" s="40" t="e">
        <f>TRUNC(#REF!*옵션!$D$11)</f>
        <v>#REF!</v>
      </c>
      <c r="I11" s="40"/>
      <c r="J11" s="40"/>
      <c r="K11" s="40"/>
      <c r="L11" s="40" t="e">
        <f t="shared" si="0"/>
        <v>#REF!</v>
      </c>
      <c r="M11" s="24"/>
    </row>
    <row r="12" spans="1:13" ht="21.6" customHeight="1">
      <c r="C12" s="23" t="s">
        <v>798</v>
      </c>
      <c r="D12" s="23" t="s">
        <v>141</v>
      </c>
      <c r="E12" s="23" t="s">
        <v>142</v>
      </c>
      <c r="F12" s="13" t="s">
        <v>648</v>
      </c>
      <c r="G12" s="24"/>
      <c r="H12" s="40" t="e">
        <f>TRUNC(#REF!*옵션!$D$11)</f>
        <v>#REF!</v>
      </c>
      <c r="I12" s="40"/>
      <c r="J12" s="40"/>
      <c r="K12" s="40"/>
      <c r="L12" s="40" t="e">
        <f t="shared" si="0"/>
        <v>#REF!</v>
      </c>
      <c r="M12" s="24"/>
    </row>
    <row r="13" spans="1:13" ht="21.6" customHeight="1">
      <c r="C13" s="23" t="s">
        <v>799</v>
      </c>
      <c r="D13" s="23" t="s">
        <v>141</v>
      </c>
      <c r="E13" s="23" t="s">
        <v>566</v>
      </c>
      <c r="F13" s="13" t="s">
        <v>87</v>
      </c>
      <c r="G13" s="24"/>
      <c r="H13" s="40" t="e">
        <f>TRUNC(#REF!*옵션!$D$11)</f>
        <v>#REF!</v>
      </c>
      <c r="I13" s="40"/>
      <c r="J13" s="40"/>
      <c r="K13" s="40"/>
      <c r="L13" s="40" t="e">
        <f t="shared" si="0"/>
        <v>#REF!</v>
      </c>
      <c r="M13" s="24"/>
    </row>
    <row r="14" spans="1:13" ht="21.6" customHeight="1">
      <c r="C14" s="23" t="s">
        <v>800</v>
      </c>
      <c r="D14" s="23" t="s">
        <v>141</v>
      </c>
      <c r="E14" s="23" t="s">
        <v>150</v>
      </c>
      <c r="F14" s="13" t="s">
        <v>648</v>
      </c>
      <c r="G14" s="24"/>
      <c r="H14" s="40" t="e">
        <f>TRUNC(#REF!*옵션!$D$11)</f>
        <v>#REF!</v>
      </c>
      <c r="I14" s="40"/>
      <c r="J14" s="40"/>
      <c r="K14" s="40"/>
      <c r="L14" s="40" t="e">
        <f t="shared" si="0"/>
        <v>#REF!</v>
      </c>
      <c r="M14" s="24"/>
    </row>
    <row r="15" spans="1:13" ht="21.6" customHeight="1">
      <c r="C15" s="23" t="s">
        <v>801</v>
      </c>
      <c r="D15" s="23" t="s">
        <v>102</v>
      </c>
      <c r="E15" s="23" t="s">
        <v>103</v>
      </c>
      <c r="F15" s="13" t="s">
        <v>104</v>
      </c>
      <c r="G15" s="24"/>
      <c r="H15" s="40" t="e">
        <f>TRUNC(#REF!*옵션!$D$11)</f>
        <v>#REF!</v>
      </c>
      <c r="I15" s="40"/>
      <c r="J15" s="40"/>
      <c r="K15" s="40"/>
      <c r="L15" s="40" t="e">
        <f t="shared" si="0"/>
        <v>#REF!</v>
      </c>
      <c r="M15" s="24"/>
    </row>
    <row r="16" spans="1:13" ht="21.6" customHeight="1">
      <c r="C16" s="23" t="s">
        <v>802</v>
      </c>
      <c r="D16" s="23" t="s">
        <v>506</v>
      </c>
      <c r="E16" s="23" t="s">
        <v>516</v>
      </c>
      <c r="F16" s="13" t="s">
        <v>87</v>
      </c>
      <c r="G16" s="24"/>
      <c r="H16" s="40" t="e">
        <f>TRUNC(#REF!*옵션!$D$11)</f>
        <v>#REF!</v>
      </c>
      <c r="I16" s="40"/>
      <c r="J16" s="40"/>
      <c r="K16" s="40"/>
      <c r="L16" s="40" t="e">
        <f t="shared" si="0"/>
        <v>#REF!</v>
      </c>
      <c r="M16" s="24"/>
    </row>
    <row r="17" spans="3:13" ht="21.6" customHeight="1">
      <c r="C17" s="23" t="s">
        <v>803</v>
      </c>
      <c r="D17" s="23" t="s">
        <v>506</v>
      </c>
      <c r="E17" s="23" t="s">
        <v>507</v>
      </c>
      <c r="F17" s="13" t="s">
        <v>87</v>
      </c>
      <c r="G17" s="24"/>
      <c r="H17" s="40" t="e">
        <f>TRUNC(#REF!*옵션!$D$11)</f>
        <v>#REF!</v>
      </c>
      <c r="I17" s="40"/>
      <c r="J17" s="40"/>
      <c r="K17" s="40"/>
      <c r="L17" s="40" t="e">
        <f t="shared" si="0"/>
        <v>#REF!</v>
      </c>
      <c r="M17" s="24"/>
    </row>
    <row r="18" spans="3:13" ht="21.6" customHeight="1">
      <c r="C18" s="23" t="s">
        <v>804</v>
      </c>
      <c r="D18" s="23" t="s">
        <v>491</v>
      </c>
      <c r="E18" s="23" t="s">
        <v>497</v>
      </c>
      <c r="F18" s="13" t="s">
        <v>87</v>
      </c>
      <c r="G18" s="24"/>
      <c r="H18" s="40" t="e">
        <f>TRUNC(#REF!*옵션!$D$11)</f>
        <v>#REF!</v>
      </c>
      <c r="I18" s="40"/>
      <c r="J18" s="40"/>
      <c r="K18" s="40"/>
      <c r="L18" s="40" t="e">
        <f t="shared" si="0"/>
        <v>#REF!</v>
      </c>
      <c r="M18" s="24"/>
    </row>
    <row r="19" spans="3:13" ht="21.6" customHeight="1">
      <c r="C19" s="23" t="s">
        <v>805</v>
      </c>
      <c r="D19" s="23" t="s">
        <v>491</v>
      </c>
      <c r="E19" s="23" t="s">
        <v>492</v>
      </c>
      <c r="F19" s="13" t="s">
        <v>87</v>
      </c>
      <c r="G19" s="24"/>
      <c r="H19" s="40" t="e">
        <f>TRUNC(#REF!*옵션!$D$11)</f>
        <v>#REF!</v>
      </c>
      <c r="I19" s="40"/>
      <c r="J19" s="40"/>
      <c r="K19" s="40"/>
      <c r="L19" s="40" t="e">
        <f t="shared" si="0"/>
        <v>#REF!</v>
      </c>
      <c r="M19" s="24"/>
    </row>
    <row r="20" spans="3:13" ht="21.6" customHeight="1">
      <c r="C20" s="23" t="s">
        <v>806</v>
      </c>
      <c r="D20" s="23" t="s">
        <v>491</v>
      </c>
      <c r="E20" s="23" t="s">
        <v>580</v>
      </c>
      <c r="F20" s="13" t="s">
        <v>87</v>
      </c>
      <c r="G20" s="24"/>
      <c r="H20" s="40" t="e">
        <f>TRUNC(#REF!*옵션!$D$11)</f>
        <v>#REF!</v>
      </c>
      <c r="I20" s="40"/>
      <c r="J20" s="40"/>
      <c r="K20" s="40"/>
      <c r="L20" s="40" t="e">
        <f t="shared" si="0"/>
        <v>#REF!</v>
      </c>
      <c r="M20" s="24"/>
    </row>
    <row r="21" spans="3:13" ht="21.6" customHeight="1">
      <c r="C21" s="23" t="s">
        <v>807</v>
      </c>
      <c r="D21" s="23" t="s">
        <v>598</v>
      </c>
      <c r="E21" s="23" t="s">
        <v>599</v>
      </c>
      <c r="F21" s="13" t="s">
        <v>87</v>
      </c>
      <c r="G21" s="24"/>
      <c r="H21" s="40" t="e">
        <f>TRUNC(#REF!*옵션!$D$11)</f>
        <v>#REF!</v>
      </c>
      <c r="I21" s="40"/>
      <c r="J21" s="40"/>
      <c r="K21" s="40"/>
      <c r="L21" s="40" t="e">
        <f t="shared" si="0"/>
        <v>#REF!</v>
      </c>
      <c r="M21" s="24"/>
    </row>
    <row r="22" spans="3:13" ht="21.6" customHeight="1">
      <c r="C22" s="23" t="s">
        <v>808</v>
      </c>
      <c r="D22" s="23" t="s">
        <v>509</v>
      </c>
      <c r="E22" s="23" t="s">
        <v>518</v>
      </c>
      <c r="F22" s="13" t="s">
        <v>87</v>
      </c>
      <c r="G22" s="24"/>
      <c r="H22" s="40" t="e">
        <f>TRUNC(#REF!*옵션!$D$11)</f>
        <v>#REF!</v>
      </c>
      <c r="I22" s="40"/>
      <c r="J22" s="40"/>
      <c r="K22" s="40"/>
      <c r="L22" s="40" t="e">
        <f t="shared" si="0"/>
        <v>#REF!</v>
      </c>
      <c r="M22" s="24"/>
    </row>
    <row r="23" spans="3:13" ht="21.6" customHeight="1">
      <c r="C23" s="23" t="s">
        <v>809</v>
      </c>
      <c r="D23" s="23" t="s">
        <v>509</v>
      </c>
      <c r="E23" s="23" t="s">
        <v>510</v>
      </c>
      <c r="F23" s="13" t="s">
        <v>87</v>
      </c>
      <c r="G23" s="24"/>
      <c r="H23" s="40" t="e">
        <f>TRUNC(#REF!*옵션!$D$11)</f>
        <v>#REF!</v>
      </c>
      <c r="I23" s="40"/>
      <c r="J23" s="40"/>
      <c r="K23" s="40"/>
      <c r="L23" s="40" t="e">
        <f t="shared" si="0"/>
        <v>#REF!</v>
      </c>
      <c r="M23" s="24"/>
    </row>
    <row r="24" spans="3:13" ht="21.6" customHeight="1">
      <c r="C24" s="23" t="s">
        <v>810</v>
      </c>
      <c r="D24" s="23" t="s">
        <v>509</v>
      </c>
      <c r="E24" s="23" t="s">
        <v>616</v>
      </c>
      <c r="F24" s="13" t="s">
        <v>87</v>
      </c>
      <c r="G24" s="24"/>
      <c r="H24" s="40" t="e">
        <f>TRUNC(#REF!*옵션!$D$11)</f>
        <v>#REF!</v>
      </c>
      <c r="I24" s="40"/>
      <c r="J24" s="40"/>
      <c r="K24" s="40"/>
      <c r="L24" s="40" t="e">
        <f t="shared" si="0"/>
        <v>#REF!</v>
      </c>
      <c r="M24" s="24"/>
    </row>
    <row r="25" spans="3:13" ht="21.6" customHeight="1">
      <c r="C25" s="23" t="s">
        <v>811</v>
      </c>
      <c r="D25" s="23" t="s">
        <v>509</v>
      </c>
      <c r="E25" s="23" t="s">
        <v>586</v>
      </c>
      <c r="F25" s="13" t="s">
        <v>87</v>
      </c>
      <c r="G25" s="24"/>
      <c r="H25" s="40" t="e">
        <f>TRUNC(#REF!*옵션!$D$11)</f>
        <v>#REF!</v>
      </c>
      <c r="I25" s="40"/>
      <c r="J25" s="40"/>
      <c r="K25" s="40"/>
      <c r="L25" s="40" t="e">
        <f t="shared" si="0"/>
        <v>#REF!</v>
      </c>
      <c r="M25" s="24"/>
    </row>
    <row r="26" spans="3:13" ht="21.6" customHeight="1">
      <c r="C26" s="23" t="s">
        <v>812</v>
      </c>
      <c r="D26" s="23" t="s">
        <v>198</v>
      </c>
      <c r="E26" s="23" t="s">
        <v>199</v>
      </c>
      <c r="F26" s="13" t="s">
        <v>92</v>
      </c>
      <c r="G26" s="24"/>
      <c r="H26" s="40" t="e">
        <f>TRUNC(#REF!*옵션!$D$11)</f>
        <v>#REF!</v>
      </c>
      <c r="I26" s="40"/>
      <c r="J26" s="40"/>
      <c r="K26" s="40"/>
      <c r="L26" s="40" t="e">
        <f t="shared" si="0"/>
        <v>#REF!</v>
      </c>
      <c r="M26" s="24"/>
    </row>
    <row r="27" spans="3:13" ht="21.6" customHeight="1">
      <c r="C27" s="23" t="s">
        <v>813</v>
      </c>
      <c r="D27" s="23" t="s">
        <v>368</v>
      </c>
      <c r="E27" s="23" t="s">
        <v>369</v>
      </c>
      <c r="F27" s="13" t="s">
        <v>87</v>
      </c>
      <c r="G27" s="24"/>
      <c r="H27" s="40" t="e">
        <f>TRUNC(#REF!*옵션!$D$11)</f>
        <v>#REF!</v>
      </c>
      <c r="I27" s="40"/>
      <c r="J27" s="40"/>
      <c r="K27" s="40"/>
      <c r="L27" s="40" t="e">
        <f t="shared" si="0"/>
        <v>#REF!</v>
      </c>
      <c r="M27" s="24"/>
    </row>
    <row r="28" spans="3:13" ht="21.6" customHeight="1">
      <c r="C28" s="23" t="s">
        <v>814</v>
      </c>
      <c r="D28" s="23" t="s">
        <v>408</v>
      </c>
      <c r="E28" s="23" t="s">
        <v>409</v>
      </c>
      <c r="F28" s="13" t="s">
        <v>648</v>
      </c>
      <c r="G28" s="24"/>
      <c r="H28" s="40" t="e">
        <f>TRUNC(#REF!*옵션!$D$11)</f>
        <v>#REF!</v>
      </c>
      <c r="I28" s="40"/>
      <c r="J28" s="40"/>
      <c r="K28" s="40"/>
      <c r="L28" s="40" t="e">
        <f t="shared" si="0"/>
        <v>#REF!</v>
      </c>
      <c r="M28" s="24"/>
    </row>
    <row r="29" spans="3:13" ht="21.6" customHeight="1">
      <c r="C29" s="23" t="s">
        <v>815</v>
      </c>
      <c r="D29" s="23" t="s">
        <v>408</v>
      </c>
      <c r="E29" s="23" t="s">
        <v>412</v>
      </c>
      <c r="F29" s="13" t="s">
        <v>648</v>
      </c>
      <c r="G29" s="24"/>
      <c r="H29" s="40" t="e">
        <f>TRUNC(#REF!*옵션!$D$11)</f>
        <v>#REF!</v>
      </c>
      <c r="I29" s="40"/>
      <c r="J29" s="40"/>
      <c r="K29" s="40"/>
      <c r="L29" s="40" t="e">
        <f t="shared" si="0"/>
        <v>#REF!</v>
      </c>
      <c r="M29" s="24"/>
    </row>
    <row r="30" spans="3:13" ht="21.6" customHeight="1">
      <c r="C30" s="23" t="s">
        <v>816</v>
      </c>
      <c r="D30" s="23" t="s">
        <v>415</v>
      </c>
      <c r="E30" s="23" t="s">
        <v>416</v>
      </c>
      <c r="F30" s="13" t="s">
        <v>87</v>
      </c>
      <c r="G30" s="24"/>
      <c r="H30" s="40" t="e">
        <f>TRUNC(#REF!*옵션!$D$11)</f>
        <v>#REF!</v>
      </c>
      <c r="I30" s="40"/>
      <c r="J30" s="40"/>
      <c r="K30" s="40"/>
      <c r="L30" s="40" t="e">
        <f t="shared" si="0"/>
        <v>#REF!</v>
      </c>
      <c r="M30" s="24"/>
    </row>
    <row r="31" spans="3:13" ht="21.6" customHeight="1">
      <c r="C31" s="23" t="s">
        <v>817</v>
      </c>
      <c r="D31" s="23" t="s">
        <v>415</v>
      </c>
      <c r="E31" s="23" t="s">
        <v>419</v>
      </c>
      <c r="F31" s="13" t="s">
        <v>87</v>
      </c>
      <c r="G31" s="24"/>
      <c r="H31" s="40" t="e">
        <f>TRUNC(#REF!*옵션!$D$11)</f>
        <v>#REF!</v>
      </c>
      <c r="I31" s="40"/>
      <c r="J31" s="40"/>
      <c r="K31" s="40"/>
      <c r="L31" s="40" t="e">
        <f t="shared" si="0"/>
        <v>#REF!</v>
      </c>
      <c r="M31" s="24"/>
    </row>
    <row r="32" spans="3:13" ht="21.6" customHeight="1">
      <c r="C32" s="23" t="s">
        <v>818</v>
      </c>
      <c r="D32" s="23" t="s">
        <v>415</v>
      </c>
      <c r="E32" s="23" t="s">
        <v>330</v>
      </c>
      <c r="F32" s="13" t="s">
        <v>87</v>
      </c>
      <c r="G32" s="24"/>
      <c r="H32" s="40" t="e">
        <f>TRUNC(#REF!*옵션!$D$11)</f>
        <v>#REF!</v>
      </c>
      <c r="I32" s="40"/>
      <c r="J32" s="40"/>
      <c r="K32" s="40"/>
      <c r="L32" s="40" t="e">
        <f t="shared" si="0"/>
        <v>#REF!</v>
      </c>
      <c r="M32" s="24"/>
    </row>
    <row r="33" spans="3:13" ht="21.6" customHeight="1">
      <c r="C33" s="23" t="s">
        <v>819</v>
      </c>
      <c r="D33" s="23" t="s">
        <v>415</v>
      </c>
      <c r="E33" s="23" t="s">
        <v>424</v>
      </c>
      <c r="F33" s="13" t="s">
        <v>87</v>
      </c>
      <c r="G33" s="24"/>
      <c r="H33" s="40" t="e">
        <f>TRUNC(#REF!*옵션!$D$11)</f>
        <v>#REF!</v>
      </c>
      <c r="I33" s="40"/>
      <c r="J33" s="40"/>
      <c r="K33" s="40"/>
      <c r="L33" s="40" t="e">
        <f t="shared" si="0"/>
        <v>#REF!</v>
      </c>
      <c r="M33" s="24"/>
    </row>
    <row r="34" spans="3:13" ht="21.6" customHeight="1">
      <c r="C34" s="23" t="s">
        <v>820</v>
      </c>
      <c r="D34" s="23" t="s">
        <v>415</v>
      </c>
      <c r="E34" s="23" t="s">
        <v>821</v>
      </c>
      <c r="F34" s="13" t="s">
        <v>87</v>
      </c>
      <c r="G34" s="24"/>
      <c r="H34" s="40" t="e">
        <f>TRUNC(#REF!*옵션!$D$11)</f>
        <v>#REF!</v>
      </c>
      <c r="I34" s="40"/>
      <c r="J34" s="40"/>
      <c r="K34" s="40"/>
      <c r="L34" s="40" t="e">
        <f t="shared" si="0"/>
        <v>#REF!</v>
      </c>
      <c r="M34" s="24"/>
    </row>
    <row r="35" spans="3:13" ht="21.6" customHeight="1">
      <c r="C35" s="23" t="s">
        <v>822</v>
      </c>
      <c r="D35" s="23" t="s">
        <v>415</v>
      </c>
      <c r="E35" s="23" t="s">
        <v>823</v>
      </c>
      <c r="F35" s="13" t="s">
        <v>87</v>
      </c>
      <c r="G35" s="24"/>
      <c r="H35" s="40" t="e">
        <f>TRUNC(#REF!*옵션!$D$11)</f>
        <v>#REF!</v>
      </c>
      <c r="I35" s="40"/>
      <c r="J35" s="40"/>
      <c r="K35" s="40"/>
      <c r="L35" s="40" t="e">
        <f t="shared" si="0"/>
        <v>#REF!</v>
      </c>
      <c r="M35" s="24"/>
    </row>
    <row r="36" spans="3:13" ht="21.6" customHeight="1">
      <c r="C36" s="23" t="s">
        <v>824</v>
      </c>
      <c r="D36" s="23" t="s">
        <v>415</v>
      </c>
      <c r="E36" s="23" t="s">
        <v>825</v>
      </c>
      <c r="F36" s="13" t="s">
        <v>87</v>
      </c>
      <c r="G36" s="24"/>
      <c r="H36" s="40" t="e">
        <f>TRUNC(#REF!*옵션!$D$11)</f>
        <v>#REF!</v>
      </c>
      <c r="I36" s="40"/>
      <c r="J36" s="40"/>
      <c r="K36" s="40"/>
      <c r="L36" s="40" t="e">
        <f t="shared" ref="L36:L67" si="1">SUM(H36,I36,J36)</f>
        <v>#REF!</v>
      </c>
      <c r="M36" s="24"/>
    </row>
    <row r="37" spans="3:13" ht="21.6" customHeight="1">
      <c r="C37" s="23" t="s">
        <v>826</v>
      </c>
      <c r="D37" s="23" t="s">
        <v>415</v>
      </c>
      <c r="E37" s="23" t="s">
        <v>827</v>
      </c>
      <c r="F37" s="13" t="s">
        <v>648</v>
      </c>
      <c r="G37" s="24"/>
      <c r="H37" s="40" t="e">
        <f>TRUNC(#REF!*옵션!$D$11)</f>
        <v>#REF!</v>
      </c>
      <c r="I37" s="40"/>
      <c r="J37" s="40"/>
      <c r="K37" s="40"/>
      <c r="L37" s="40" t="e">
        <f t="shared" si="1"/>
        <v>#REF!</v>
      </c>
      <c r="M37" s="24"/>
    </row>
    <row r="38" spans="3:13" ht="21.6" customHeight="1">
      <c r="C38" s="23" t="s">
        <v>828</v>
      </c>
      <c r="D38" s="23" t="s">
        <v>309</v>
      </c>
      <c r="E38" s="23" t="s">
        <v>310</v>
      </c>
      <c r="F38" s="13" t="s">
        <v>648</v>
      </c>
      <c r="G38" s="24"/>
      <c r="H38" s="40" t="e">
        <f>TRUNC(#REF!*옵션!$D$11)</f>
        <v>#REF!</v>
      </c>
      <c r="I38" s="40"/>
      <c r="J38" s="40"/>
      <c r="K38" s="40"/>
      <c r="L38" s="40" t="e">
        <f t="shared" si="1"/>
        <v>#REF!</v>
      </c>
      <c r="M38" s="24"/>
    </row>
    <row r="39" spans="3:13" ht="21.6" customHeight="1">
      <c r="C39" s="23" t="s">
        <v>829</v>
      </c>
      <c r="D39" s="23" t="s">
        <v>309</v>
      </c>
      <c r="E39" s="23" t="s">
        <v>313</v>
      </c>
      <c r="F39" s="13" t="s">
        <v>648</v>
      </c>
      <c r="G39" s="24"/>
      <c r="H39" s="40" t="e">
        <f>TRUNC(#REF!*옵션!$D$11)</f>
        <v>#REF!</v>
      </c>
      <c r="I39" s="40"/>
      <c r="J39" s="40"/>
      <c r="K39" s="40"/>
      <c r="L39" s="40" t="e">
        <f t="shared" si="1"/>
        <v>#REF!</v>
      </c>
      <c r="M39" s="24"/>
    </row>
    <row r="40" spans="3:13" ht="21.6" customHeight="1">
      <c r="C40" s="23" t="s">
        <v>830</v>
      </c>
      <c r="D40" s="23" t="s">
        <v>309</v>
      </c>
      <c r="E40" s="23" t="s">
        <v>316</v>
      </c>
      <c r="F40" s="13" t="s">
        <v>648</v>
      </c>
      <c r="G40" s="24"/>
      <c r="H40" s="40" t="e">
        <f>TRUNC(#REF!*옵션!$D$11)</f>
        <v>#REF!</v>
      </c>
      <c r="I40" s="40"/>
      <c r="J40" s="40"/>
      <c r="K40" s="40"/>
      <c r="L40" s="40" t="e">
        <f t="shared" si="1"/>
        <v>#REF!</v>
      </c>
      <c r="M40" s="24"/>
    </row>
    <row r="41" spans="3:13" ht="21.6" customHeight="1">
      <c r="C41" s="23" t="s">
        <v>831</v>
      </c>
      <c r="D41" s="23" t="s">
        <v>309</v>
      </c>
      <c r="E41" s="23" t="s">
        <v>319</v>
      </c>
      <c r="F41" s="13" t="s">
        <v>648</v>
      </c>
      <c r="G41" s="24"/>
      <c r="H41" s="40" t="e">
        <f>TRUNC(#REF!*옵션!$D$11)</f>
        <v>#REF!</v>
      </c>
      <c r="I41" s="40"/>
      <c r="J41" s="40"/>
      <c r="K41" s="40"/>
      <c r="L41" s="40" t="e">
        <f t="shared" si="1"/>
        <v>#REF!</v>
      </c>
      <c r="M41" s="24"/>
    </row>
    <row r="42" spans="3:13" ht="21.6" customHeight="1">
      <c r="C42" s="23" t="s">
        <v>832</v>
      </c>
      <c r="D42" s="23" t="s">
        <v>322</v>
      </c>
      <c r="E42" s="23" t="s">
        <v>323</v>
      </c>
      <c r="F42" s="13" t="s">
        <v>87</v>
      </c>
      <c r="G42" s="24"/>
      <c r="H42" s="40" t="e">
        <f>TRUNC(#REF!*옵션!$D$11)</f>
        <v>#REF!</v>
      </c>
      <c r="I42" s="40"/>
      <c r="J42" s="40"/>
      <c r="K42" s="40"/>
      <c r="L42" s="40" t="e">
        <f t="shared" si="1"/>
        <v>#REF!</v>
      </c>
      <c r="M42" s="24"/>
    </row>
    <row r="43" spans="3:13" ht="21.6" customHeight="1">
      <c r="C43" s="23" t="s">
        <v>833</v>
      </c>
      <c r="D43" s="23" t="s">
        <v>322</v>
      </c>
      <c r="E43" s="23" t="s">
        <v>326</v>
      </c>
      <c r="F43" s="13" t="s">
        <v>87</v>
      </c>
      <c r="G43" s="24"/>
      <c r="H43" s="40" t="e">
        <f>TRUNC(#REF!*옵션!$D$11)</f>
        <v>#REF!</v>
      </c>
      <c r="I43" s="40"/>
      <c r="J43" s="40"/>
      <c r="K43" s="40"/>
      <c r="L43" s="40" t="e">
        <f t="shared" si="1"/>
        <v>#REF!</v>
      </c>
      <c r="M43" s="24"/>
    </row>
    <row r="44" spans="3:13" ht="21.6" customHeight="1">
      <c r="C44" s="23" t="s">
        <v>834</v>
      </c>
      <c r="D44" s="23" t="s">
        <v>329</v>
      </c>
      <c r="E44" s="23" t="s">
        <v>333</v>
      </c>
      <c r="F44" s="13" t="s">
        <v>87</v>
      </c>
      <c r="G44" s="24"/>
      <c r="H44" s="40" t="e">
        <f>TRUNC(#REF!*옵션!$D$11)</f>
        <v>#REF!</v>
      </c>
      <c r="I44" s="40"/>
      <c r="J44" s="40"/>
      <c r="K44" s="40"/>
      <c r="L44" s="40" t="e">
        <f t="shared" si="1"/>
        <v>#REF!</v>
      </c>
      <c r="M44" s="24"/>
    </row>
    <row r="45" spans="3:13" ht="21.6" customHeight="1">
      <c r="C45" s="23" t="s">
        <v>835</v>
      </c>
      <c r="D45" s="23" t="s">
        <v>329</v>
      </c>
      <c r="E45" s="23" t="s">
        <v>330</v>
      </c>
      <c r="F45" s="13" t="s">
        <v>87</v>
      </c>
      <c r="G45" s="24"/>
      <c r="H45" s="40" t="e">
        <f>TRUNC(#REF!*옵션!$D$11)</f>
        <v>#REF!</v>
      </c>
      <c r="I45" s="40"/>
      <c r="J45" s="40"/>
      <c r="K45" s="40"/>
      <c r="L45" s="40" t="e">
        <f t="shared" si="1"/>
        <v>#REF!</v>
      </c>
      <c r="M45" s="24"/>
    </row>
    <row r="46" spans="3:13" ht="21.6" customHeight="1">
      <c r="C46" s="23" t="s">
        <v>836</v>
      </c>
      <c r="D46" s="23" t="s">
        <v>837</v>
      </c>
      <c r="E46" s="23" t="s">
        <v>838</v>
      </c>
      <c r="F46" s="13" t="s">
        <v>87</v>
      </c>
      <c r="G46" s="24"/>
      <c r="H46" s="40" t="e">
        <f>TRUNC(#REF!*옵션!$D$11)</f>
        <v>#REF!</v>
      </c>
      <c r="I46" s="40"/>
      <c r="J46" s="40"/>
      <c r="K46" s="40"/>
      <c r="L46" s="40" t="e">
        <f t="shared" si="1"/>
        <v>#REF!</v>
      </c>
      <c r="M46" s="24"/>
    </row>
    <row r="47" spans="3:13" ht="21.6" customHeight="1">
      <c r="C47" s="23" t="s">
        <v>839</v>
      </c>
      <c r="D47" s="23" t="s">
        <v>837</v>
      </c>
      <c r="E47" s="23" t="s">
        <v>840</v>
      </c>
      <c r="F47" s="13" t="s">
        <v>87</v>
      </c>
      <c r="G47" s="24"/>
      <c r="H47" s="40" t="e">
        <f>TRUNC(#REF!*옵션!$D$11)</f>
        <v>#REF!</v>
      </c>
      <c r="I47" s="40"/>
      <c r="J47" s="40"/>
      <c r="K47" s="40"/>
      <c r="L47" s="40" t="e">
        <f t="shared" si="1"/>
        <v>#REF!</v>
      </c>
      <c r="M47" s="24"/>
    </row>
    <row r="48" spans="3:13" ht="21.6" customHeight="1">
      <c r="C48" s="23" t="s">
        <v>841</v>
      </c>
      <c r="D48" s="23" t="s">
        <v>842</v>
      </c>
      <c r="E48" s="23" t="s">
        <v>843</v>
      </c>
      <c r="F48" s="13" t="s">
        <v>87</v>
      </c>
      <c r="G48" s="24"/>
      <c r="H48" s="40" t="e">
        <f>TRUNC(#REF!*옵션!$D$11)</f>
        <v>#REF!</v>
      </c>
      <c r="I48" s="40"/>
      <c r="J48" s="40"/>
      <c r="K48" s="40"/>
      <c r="L48" s="40" t="e">
        <f t="shared" si="1"/>
        <v>#REF!</v>
      </c>
      <c r="M48" s="24"/>
    </row>
    <row r="49" spans="3:13" ht="21.6" customHeight="1">
      <c r="C49" s="23" t="s">
        <v>844</v>
      </c>
      <c r="D49" s="23" t="s">
        <v>845</v>
      </c>
      <c r="E49" s="23" t="s">
        <v>846</v>
      </c>
      <c r="F49" s="13" t="s">
        <v>87</v>
      </c>
      <c r="G49" s="24"/>
      <c r="H49" s="40" t="e">
        <f>TRUNC(#REF!*옵션!$D$11)</f>
        <v>#REF!</v>
      </c>
      <c r="I49" s="40"/>
      <c r="J49" s="40"/>
      <c r="K49" s="40"/>
      <c r="L49" s="40" t="e">
        <f t="shared" si="1"/>
        <v>#REF!</v>
      </c>
      <c r="M49" s="24"/>
    </row>
    <row r="50" spans="3:13" ht="21.6" customHeight="1">
      <c r="C50" s="23" t="s">
        <v>847</v>
      </c>
      <c r="D50" s="23" t="s">
        <v>448</v>
      </c>
      <c r="E50" s="23" t="s">
        <v>467</v>
      </c>
      <c r="F50" s="13" t="s">
        <v>648</v>
      </c>
      <c r="G50" s="24"/>
      <c r="H50" s="40" t="e">
        <f>TRUNC(#REF!*옵션!$D$11)</f>
        <v>#REF!</v>
      </c>
      <c r="I50" s="40"/>
      <c r="J50" s="40"/>
      <c r="K50" s="40"/>
      <c r="L50" s="40" t="e">
        <f t="shared" si="1"/>
        <v>#REF!</v>
      </c>
      <c r="M50" s="24"/>
    </row>
    <row r="51" spans="3:13" ht="21.6" customHeight="1">
      <c r="C51" s="23" t="s">
        <v>848</v>
      </c>
      <c r="D51" s="23" t="s">
        <v>448</v>
      </c>
      <c r="E51" s="23" t="s">
        <v>513</v>
      </c>
      <c r="F51" s="13" t="s">
        <v>648</v>
      </c>
      <c r="G51" s="24"/>
      <c r="H51" s="40" t="e">
        <f>TRUNC(#REF!*옵션!$D$11)</f>
        <v>#REF!</v>
      </c>
      <c r="I51" s="40"/>
      <c r="J51" s="40"/>
      <c r="K51" s="40"/>
      <c r="L51" s="40" t="e">
        <f t="shared" si="1"/>
        <v>#REF!</v>
      </c>
      <c r="M51" s="24"/>
    </row>
    <row r="52" spans="3:13" ht="21.6" customHeight="1">
      <c r="C52" s="23" t="s">
        <v>849</v>
      </c>
      <c r="D52" s="23" t="s">
        <v>448</v>
      </c>
      <c r="E52" s="23" t="s">
        <v>449</v>
      </c>
      <c r="F52" s="13" t="s">
        <v>648</v>
      </c>
      <c r="G52" s="24"/>
      <c r="H52" s="40" t="e">
        <f>TRUNC(#REF!*옵션!$D$11)</f>
        <v>#REF!</v>
      </c>
      <c r="I52" s="40"/>
      <c r="J52" s="40"/>
      <c r="K52" s="40"/>
      <c r="L52" s="40" t="e">
        <f t="shared" si="1"/>
        <v>#REF!</v>
      </c>
      <c r="M52" s="24"/>
    </row>
    <row r="53" spans="3:13" ht="21.6" customHeight="1">
      <c r="C53" s="23" t="s">
        <v>850</v>
      </c>
      <c r="D53" s="23" t="s">
        <v>136</v>
      </c>
      <c r="E53" s="23" t="s">
        <v>137</v>
      </c>
      <c r="F53" s="13" t="s">
        <v>648</v>
      </c>
      <c r="G53" s="24"/>
      <c r="H53" s="40" t="e">
        <f>TRUNC(#REF!*옵션!$D$11)</f>
        <v>#REF!</v>
      </c>
      <c r="I53" s="40"/>
      <c r="J53" s="40"/>
      <c r="K53" s="40"/>
      <c r="L53" s="40" t="e">
        <f t="shared" si="1"/>
        <v>#REF!</v>
      </c>
      <c r="M53" s="24"/>
    </row>
    <row r="54" spans="3:13" ht="21.6" customHeight="1">
      <c r="C54" s="23" t="s">
        <v>851</v>
      </c>
      <c r="D54" s="23" t="s">
        <v>136</v>
      </c>
      <c r="E54" s="23" t="s">
        <v>375</v>
      </c>
      <c r="F54" s="13" t="s">
        <v>648</v>
      </c>
      <c r="G54" s="24"/>
      <c r="H54" s="40" t="e">
        <f>TRUNC(#REF!*옵션!$D$11)</f>
        <v>#REF!</v>
      </c>
      <c r="I54" s="40"/>
      <c r="J54" s="40"/>
      <c r="K54" s="40"/>
      <c r="L54" s="40" t="e">
        <f t="shared" si="1"/>
        <v>#REF!</v>
      </c>
      <c r="M54" s="24"/>
    </row>
    <row r="55" spans="3:13" ht="21.6" customHeight="1">
      <c r="C55" s="23" t="s">
        <v>852</v>
      </c>
      <c r="D55" s="23" t="s">
        <v>136</v>
      </c>
      <c r="E55" s="23" t="s">
        <v>362</v>
      </c>
      <c r="F55" s="13" t="s">
        <v>648</v>
      </c>
      <c r="G55" s="24"/>
      <c r="H55" s="40" t="e">
        <f>TRUNC(#REF!*옵션!$D$11)</f>
        <v>#REF!</v>
      </c>
      <c r="I55" s="40"/>
      <c r="J55" s="40"/>
      <c r="K55" s="40"/>
      <c r="L55" s="40" t="e">
        <f t="shared" si="1"/>
        <v>#REF!</v>
      </c>
      <c r="M55" s="24"/>
    </row>
    <row r="56" spans="3:13" ht="21.6" customHeight="1">
      <c r="C56" s="23" t="s">
        <v>853</v>
      </c>
      <c r="D56" s="23" t="s">
        <v>136</v>
      </c>
      <c r="E56" s="23" t="s">
        <v>350</v>
      </c>
      <c r="F56" s="13" t="s">
        <v>648</v>
      </c>
      <c r="G56" s="24"/>
      <c r="H56" s="40" t="e">
        <f>TRUNC(#REF!*옵션!$D$11)</f>
        <v>#REF!</v>
      </c>
      <c r="I56" s="40"/>
      <c r="J56" s="40"/>
      <c r="K56" s="40"/>
      <c r="L56" s="40" t="e">
        <f t="shared" si="1"/>
        <v>#REF!</v>
      </c>
      <c r="M56" s="24"/>
    </row>
    <row r="57" spans="3:13" ht="21.6" customHeight="1">
      <c r="C57" s="23" t="s">
        <v>854</v>
      </c>
      <c r="D57" s="23" t="s">
        <v>136</v>
      </c>
      <c r="E57" s="23" t="s">
        <v>343</v>
      </c>
      <c r="F57" s="13" t="s">
        <v>648</v>
      </c>
      <c r="G57" s="24"/>
      <c r="H57" s="40" t="e">
        <f>TRUNC(#REF!*옵션!$D$11)</f>
        <v>#REF!</v>
      </c>
      <c r="I57" s="40"/>
      <c r="J57" s="40"/>
      <c r="K57" s="40"/>
      <c r="L57" s="40" t="e">
        <f t="shared" si="1"/>
        <v>#REF!</v>
      </c>
      <c r="M57" s="24"/>
    </row>
    <row r="58" spans="3:13" ht="21.6" customHeight="1">
      <c r="C58" s="23" t="s">
        <v>855</v>
      </c>
      <c r="D58" s="23" t="s">
        <v>136</v>
      </c>
      <c r="E58" s="23" t="s">
        <v>856</v>
      </c>
      <c r="F58" s="13" t="s">
        <v>648</v>
      </c>
      <c r="G58" s="24"/>
      <c r="H58" s="40" t="e">
        <f>TRUNC(#REF!*옵션!$D$11)</f>
        <v>#REF!</v>
      </c>
      <c r="I58" s="40"/>
      <c r="J58" s="40"/>
      <c r="K58" s="40"/>
      <c r="L58" s="40" t="e">
        <f t="shared" si="1"/>
        <v>#REF!</v>
      </c>
      <c r="M58" s="24"/>
    </row>
    <row r="59" spans="3:13" ht="21.6" customHeight="1">
      <c r="C59" s="23" t="s">
        <v>857</v>
      </c>
      <c r="D59" s="23" t="s">
        <v>136</v>
      </c>
      <c r="E59" s="23" t="s">
        <v>432</v>
      </c>
      <c r="F59" s="13" t="s">
        <v>648</v>
      </c>
      <c r="G59" s="24"/>
      <c r="H59" s="40" t="e">
        <f>TRUNC(#REF!*옵션!$D$11)</f>
        <v>#REF!</v>
      </c>
      <c r="I59" s="40"/>
      <c r="J59" s="40"/>
      <c r="K59" s="40"/>
      <c r="L59" s="40" t="e">
        <f t="shared" si="1"/>
        <v>#REF!</v>
      </c>
      <c r="M59" s="24"/>
    </row>
    <row r="60" spans="3:13" ht="21.6" customHeight="1">
      <c r="C60" s="23" t="s">
        <v>858</v>
      </c>
      <c r="D60" s="23" t="s">
        <v>431</v>
      </c>
      <c r="E60" s="23" t="s">
        <v>432</v>
      </c>
      <c r="F60" s="13" t="s">
        <v>648</v>
      </c>
      <c r="G60" s="24"/>
      <c r="H60" s="40" t="e">
        <f>TRUNC(#REF!*옵션!$D$11)</f>
        <v>#REF!</v>
      </c>
      <c r="I60" s="40"/>
      <c r="J60" s="40"/>
      <c r="K60" s="40"/>
      <c r="L60" s="40" t="e">
        <f t="shared" si="1"/>
        <v>#REF!</v>
      </c>
      <c r="M60" s="24"/>
    </row>
    <row r="61" spans="3:13" ht="21.6" customHeight="1">
      <c r="C61" s="23" t="s">
        <v>859</v>
      </c>
      <c r="D61" s="23" t="s">
        <v>69</v>
      </c>
      <c r="E61" s="23" t="s">
        <v>70</v>
      </c>
      <c r="F61" s="13" t="s">
        <v>648</v>
      </c>
      <c r="G61" s="24"/>
      <c r="H61" s="40" t="e">
        <f>TRUNC(#REF!*옵션!$D$11)</f>
        <v>#REF!</v>
      </c>
      <c r="I61" s="40"/>
      <c r="J61" s="40"/>
      <c r="K61" s="40"/>
      <c r="L61" s="40" t="e">
        <f t="shared" si="1"/>
        <v>#REF!</v>
      </c>
      <c r="M61" s="24"/>
    </row>
    <row r="62" spans="3:13" ht="21.6" customHeight="1">
      <c r="C62" s="23" t="s">
        <v>860</v>
      </c>
      <c r="D62" s="23" t="s">
        <v>69</v>
      </c>
      <c r="E62" s="23" t="s">
        <v>194</v>
      </c>
      <c r="F62" s="13" t="s">
        <v>648</v>
      </c>
      <c r="G62" s="24"/>
      <c r="H62" s="40" t="e">
        <f>TRUNC(#REF!*옵션!$D$11)</f>
        <v>#REF!</v>
      </c>
      <c r="I62" s="40"/>
      <c r="J62" s="40"/>
      <c r="K62" s="40"/>
      <c r="L62" s="40" t="e">
        <f t="shared" si="1"/>
        <v>#REF!</v>
      </c>
      <c r="M62" s="24"/>
    </row>
    <row r="63" spans="3:13" ht="21.6" customHeight="1">
      <c r="C63" s="23" t="s">
        <v>861</v>
      </c>
      <c r="D63" s="23" t="s">
        <v>69</v>
      </c>
      <c r="E63" s="23" t="s">
        <v>373</v>
      </c>
      <c r="F63" s="13" t="s">
        <v>648</v>
      </c>
      <c r="G63" s="24"/>
      <c r="H63" s="40" t="e">
        <f>TRUNC(#REF!*옵션!$D$11)</f>
        <v>#REF!</v>
      </c>
      <c r="I63" s="40"/>
      <c r="J63" s="40"/>
      <c r="K63" s="40"/>
      <c r="L63" s="40" t="e">
        <f t="shared" si="1"/>
        <v>#REF!</v>
      </c>
      <c r="M63" s="24"/>
    </row>
    <row r="64" spans="3:13" ht="21.6" customHeight="1">
      <c r="C64" s="23" t="s">
        <v>862</v>
      </c>
      <c r="D64" s="23" t="s">
        <v>69</v>
      </c>
      <c r="E64" s="23" t="s">
        <v>348</v>
      </c>
      <c r="F64" s="13" t="s">
        <v>648</v>
      </c>
      <c r="G64" s="24"/>
      <c r="H64" s="40" t="e">
        <f>TRUNC(#REF!*옵션!$D$11)</f>
        <v>#REF!</v>
      </c>
      <c r="I64" s="40"/>
      <c r="J64" s="40"/>
      <c r="K64" s="40"/>
      <c r="L64" s="40" t="e">
        <f t="shared" si="1"/>
        <v>#REF!</v>
      </c>
      <c r="M64" s="24"/>
    </row>
    <row r="65" spans="3:13" ht="21.6" customHeight="1">
      <c r="C65" s="23" t="s">
        <v>863</v>
      </c>
      <c r="D65" s="23" t="s">
        <v>69</v>
      </c>
      <c r="E65" s="23" t="s">
        <v>134</v>
      </c>
      <c r="F65" s="13" t="s">
        <v>648</v>
      </c>
      <c r="G65" s="24"/>
      <c r="H65" s="40" t="e">
        <f>TRUNC(#REF!*옵션!$D$11)</f>
        <v>#REF!</v>
      </c>
      <c r="I65" s="40"/>
      <c r="J65" s="40"/>
      <c r="K65" s="40"/>
      <c r="L65" s="40" t="e">
        <f t="shared" si="1"/>
        <v>#REF!</v>
      </c>
      <c r="M65" s="24"/>
    </row>
    <row r="66" spans="3:13" ht="21.6" customHeight="1">
      <c r="C66" s="23" t="s">
        <v>864</v>
      </c>
      <c r="D66" s="23" t="s">
        <v>69</v>
      </c>
      <c r="E66" s="23" t="s">
        <v>173</v>
      </c>
      <c r="F66" s="13" t="s">
        <v>648</v>
      </c>
      <c r="G66" s="24"/>
      <c r="H66" s="40" t="e">
        <f>TRUNC(#REF!*옵션!$D$11)</f>
        <v>#REF!</v>
      </c>
      <c r="I66" s="40"/>
      <c r="J66" s="40"/>
      <c r="K66" s="40"/>
      <c r="L66" s="40" t="e">
        <f t="shared" si="1"/>
        <v>#REF!</v>
      </c>
      <c r="M66" s="24"/>
    </row>
    <row r="67" spans="3:13" ht="21.6" customHeight="1">
      <c r="C67" s="23" t="s">
        <v>865</v>
      </c>
      <c r="D67" s="23" t="s">
        <v>69</v>
      </c>
      <c r="E67" s="23" t="s">
        <v>203</v>
      </c>
      <c r="F67" s="13" t="s">
        <v>648</v>
      </c>
      <c r="G67" s="24"/>
      <c r="H67" s="40" t="e">
        <f>TRUNC(#REF!*옵션!$D$11)</f>
        <v>#REF!</v>
      </c>
      <c r="I67" s="40"/>
      <c r="J67" s="40"/>
      <c r="K67" s="40"/>
      <c r="L67" s="40" t="e">
        <f t="shared" si="1"/>
        <v>#REF!</v>
      </c>
      <c r="M67" s="24"/>
    </row>
    <row r="68" spans="3:13" ht="21.6" customHeight="1">
      <c r="C68" s="23" t="s">
        <v>866</v>
      </c>
      <c r="D68" s="23" t="s">
        <v>69</v>
      </c>
      <c r="E68" s="23" t="s">
        <v>590</v>
      </c>
      <c r="F68" s="13" t="s">
        <v>648</v>
      </c>
      <c r="G68" s="24"/>
      <c r="H68" s="40" t="e">
        <f>TRUNC(#REF!*옵션!$D$11)</f>
        <v>#REF!</v>
      </c>
      <c r="I68" s="40"/>
      <c r="J68" s="40"/>
      <c r="K68" s="40"/>
      <c r="L68" s="40" t="e">
        <f t="shared" ref="L68:L99" si="2">SUM(H68,I68,J68)</f>
        <v>#REF!</v>
      </c>
      <c r="M68" s="24"/>
    </row>
    <row r="69" spans="3:13" ht="21.6" customHeight="1">
      <c r="C69" s="23" t="s">
        <v>867</v>
      </c>
      <c r="D69" s="23" t="s">
        <v>229</v>
      </c>
      <c r="E69" s="23" t="s">
        <v>230</v>
      </c>
      <c r="F69" s="13" t="s">
        <v>648</v>
      </c>
      <c r="G69" s="24"/>
      <c r="H69" s="40" t="e">
        <f>TRUNC(#REF!*옵션!$D$11)</f>
        <v>#REF!</v>
      </c>
      <c r="I69" s="40"/>
      <c r="J69" s="40"/>
      <c r="K69" s="40"/>
      <c r="L69" s="40" t="e">
        <f t="shared" si="2"/>
        <v>#REF!</v>
      </c>
      <c r="M69" s="24"/>
    </row>
    <row r="70" spans="3:13" ht="21.6" customHeight="1">
      <c r="C70" s="23" t="s">
        <v>868</v>
      </c>
      <c r="D70" s="23" t="s">
        <v>488</v>
      </c>
      <c r="E70" s="23" t="s">
        <v>538</v>
      </c>
      <c r="F70" s="13" t="s">
        <v>87</v>
      </c>
      <c r="G70" s="24"/>
      <c r="H70" s="40" t="e">
        <f>TRUNC(#REF!*옵션!$D$11)</f>
        <v>#REF!</v>
      </c>
      <c r="I70" s="40"/>
      <c r="J70" s="40"/>
      <c r="K70" s="40"/>
      <c r="L70" s="40" t="e">
        <f t="shared" si="2"/>
        <v>#REF!</v>
      </c>
      <c r="M70" s="24"/>
    </row>
    <row r="71" spans="3:13" ht="21.6" customHeight="1">
      <c r="C71" s="23" t="s">
        <v>869</v>
      </c>
      <c r="D71" s="23" t="s">
        <v>488</v>
      </c>
      <c r="E71" s="23" t="s">
        <v>541</v>
      </c>
      <c r="F71" s="13" t="s">
        <v>87</v>
      </c>
      <c r="G71" s="24"/>
      <c r="H71" s="40" t="e">
        <f>TRUNC(#REF!*옵션!$D$11)</f>
        <v>#REF!</v>
      </c>
      <c r="I71" s="40"/>
      <c r="J71" s="40"/>
      <c r="K71" s="40"/>
      <c r="L71" s="40" t="e">
        <f t="shared" si="2"/>
        <v>#REF!</v>
      </c>
      <c r="M71" s="24"/>
    </row>
    <row r="72" spans="3:13" ht="21.6" customHeight="1">
      <c r="C72" s="23" t="s">
        <v>870</v>
      </c>
      <c r="D72" s="23" t="s">
        <v>488</v>
      </c>
      <c r="E72" s="23" t="s">
        <v>495</v>
      </c>
      <c r="F72" s="13" t="s">
        <v>87</v>
      </c>
      <c r="G72" s="24"/>
      <c r="H72" s="40" t="e">
        <f>TRUNC(#REF!*옵션!$D$11)</f>
        <v>#REF!</v>
      </c>
      <c r="I72" s="40"/>
      <c r="J72" s="40"/>
      <c r="K72" s="40"/>
      <c r="L72" s="40" t="e">
        <f t="shared" si="2"/>
        <v>#REF!</v>
      </c>
      <c r="M72" s="24"/>
    </row>
    <row r="73" spans="3:13" ht="21.6" customHeight="1">
      <c r="C73" s="23" t="s">
        <v>871</v>
      </c>
      <c r="D73" s="23" t="s">
        <v>488</v>
      </c>
      <c r="E73" s="23" t="s">
        <v>489</v>
      </c>
      <c r="F73" s="13" t="s">
        <v>87</v>
      </c>
      <c r="G73" s="24"/>
      <c r="H73" s="40" t="e">
        <f>TRUNC(#REF!*옵션!$D$11)</f>
        <v>#REF!</v>
      </c>
      <c r="I73" s="40"/>
      <c r="J73" s="40"/>
      <c r="K73" s="40"/>
      <c r="L73" s="40" t="e">
        <f t="shared" si="2"/>
        <v>#REF!</v>
      </c>
      <c r="M73" s="24"/>
    </row>
    <row r="74" spans="3:13" ht="21.6" customHeight="1">
      <c r="C74" s="23" t="s">
        <v>872</v>
      </c>
      <c r="D74" s="23" t="s">
        <v>582</v>
      </c>
      <c r="E74" s="23" t="s">
        <v>583</v>
      </c>
      <c r="F74" s="13" t="s">
        <v>87</v>
      </c>
      <c r="G74" s="24"/>
      <c r="H74" s="40" t="e">
        <f>TRUNC(#REF!*옵션!$D$11)</f>
        <v>#REF!</v>
      </c>
      <c r="I74" s="40"/>
      <c r="J74" s="40"/>
      <c r="K74" s="40"/>
      <c r="L74" s="40" t="e">
        <f t="shared" si="2"/>
        <v>#REF!</v>
      </c>
      <c r="M74" s="24"/>
    </row>
    <row r="75" spans="3:13" ht="21.6" customHeight="1">
      <c r="C75" s="23" t="s">
        <v>873</v>
      </c>
      <c r="D75" s="23" t="s">
        <v>582</v>
      </c>
      <c r="E75" s="23" t="s">
        <v>622</v>
      </c>
      <c r="F75" s="13" t="s">
        <v>87</v>
      </c>
      <c r="G75" s="24"/>
      <c r="H75" s="40" t="e">
        <f>TRUNC(#REF!*옵션!$D$11)</f>
        <v>#REF!</v>
      </c>
      <c r="I75" s="40"/>
      <c r="J75" s="40"/>
      <c r="K75" s="40"/>
      <c r="L75" s="40" t="e">
        <f t="shared" si="2"/>
        <v>#REF!</v>
      </c>
      <c r="M75" s="24"/>
    </row>
    <row r="76" spans="3:13" ht="21.6" customHeight="1">
      <c r="C76" s="23" t="s">
        <v>874</v>
      </c>
      <c r="D76" s="23" t="s">
        <v>292</v>
      </c>
      <c r="E76" s="23" t="s">
        <v>293</v>
      </c>
      <c r="F76" s="13" t="s">
        <v>87</v>
      </c>
      <c r="G76" s="24"/>
      <c r="H76" s="40" t="e">
        <f>TRUNC(#REF!*옵션!$D$11)</f>
        <v>#REF!</v>
      </c>
      <c r="I76" s="40"/>
      <c r="J76" s="40"/>
      <c r="K76" s="40"/>
      <c r="L76" s="40" t="e">
        <f t="shared" si="2"/>
        <v>#REF!</v>
      </c>
      <c r="M76" s="24"/>
    </row>
    <row r="77" spans="3:13" ht="21.6" customHeight="1">
      <c r="C77" s="23" t="s">
        <v>875</v>
      </c>
      <c r="D77" s="23" t="s">
        <v>292</v>
      </c>
      <c r="E77" s="23" t="s">
        <v>583</v>
      </c>
      <c r="F77" s="13" t="s">
        <v>87</v>
      </c>
      <c r="G77" s="24"/>
      <c r="H77" s="40" t="e">
        <f>TRUNC(#REF!*옵션!$D$11)</f>
        <v>#REF!</v>
      </c>
      <c r="I77" s="40"/>
      <c r="J77" s="40"/>
      <c r="K77" s="40"/>
      <c r="L77" s="40" t="e">
        <f t="shared" si="2"/>
        <v>#REF!</v>
      </c>
      <c r="M77" s="24"/>
    </row>
    <row r="78" spans="3:13" ht="21.6" customHeight="1">
      <c r="C78" s="23" t="s">
        <v>876</v>
      </c>
      <c r="D78" s="23" t="s">
        <v>877</v>
      </c>
      <c r="E78" s="23" t="s">
        <v>878</v>
      </c>
      <c r="F78" s="13" t="s">
        <v>87</v>
      </c>
      <c r="G78" s="24"/>
      <c r="H78" s="40" t="e">
        <f>TRUNC(#REF!*옵션!$D$11)</f>
        <v>#REF!</v>
      </c>
      <c r="I78" s="40"/>
      <c r="J78" s="40"/>
      <c r="K78" s="40"/>
      <c r="L78" s="40" t="e">
        <f t="shared" si="2"/>
        <v>#REF!</v>
      </c>
      <c r="M78" s="24"/>
    </row>
    <row r="79" spans="3:13" ht="21.6" customHeight="1">
      <c r="C79" s="23" t="s">
        <v>879</v>
      </c>
      <c r="D79" s="23" t="s">
        <v>877</v>
      </c>
      <c r="E79" s="23" t="s">
        <v>880</v>
      </c>
      <c r="F79" s="13" t="s">
        <v>87</v>
      </c>
      <c r="G79" s="24"/>
      <c r="H79" s="40" t="e">
        <f>TRUNC(#REF!*옵션!$D$11)</f>
        <v>#REF!</v>
      </c>
      <c r="I79" s="40"/>
      <c r="J79" s="40"/>
      <c r="K79" s="40"/>
      <c r="L79" s="40" t="e">
        <f t="shared" si="2"/>
        <v>#REF!</v>
      </c>
      <c r="M79" s="24"/>
    </row>
    <row r="80" spans="3:13" ht="21.6" customHeight="1">
      <c r="C80" s="23" t="s">
        <v>881</v>
      </c>
      <c r="D80" s="23" t="s">
        <v>166</v>
      </c>
      <c r="E80" s="23" t="s">
        <v>167</v>
      </c>
      <c r="F80" s="13" t="s">
        <v>87</v>
      </c>
      <c r="G80" s="24"/>
      <c r="H80" s="40" t="e">
        <f>TRUNC(#REF!*옵션!$D$11)</f>
        <v>#REF!</v>
      </c>
      <c r="I80" s="40"/>
      <c r="J80" s="40"/>
      <c r="K80" s="40"/>
      <c r="L80" s="40" t="e">
        <f t="shared" si="2"/>
        <v>#REF!</v>
      </c>
      <c r="M80" s="24"/>
    </row>
    <row r="81" spans="3:13" ht="21.6" customHeight="1">
      <c r="C81" s="23" t="s">
        <v>882</v>
      </c>
      <c r="D81" s="23" t="s">
        <v>883</v>
      </c>
      <c r="E81" s="23" t="s">
        <v>884</v>
      </c>
      <c r="F81" s="13" t="s">
        <v>87</v>
      </c>
      <c r="G81" s="24"/>
      <c r="H81" s="40" t="e">
        <f>TRUNC(#REF!*옵션!$D$11)</f>
        <v>#REF!</v>
      </c>
      <c r="I81" s="40"/>
      <c r="J81" s="40"/>
      <c r="K81" s="40"/>
      <c r="L81" s="40" t="e">
        <f t="shared" si="2"/>
        <v>#REF!</v>
      </c>
      <c r="M81" s="24"/>
    </row>
    <row r="82" spans="3:13" ht="21.6" customHeight="1">
      <c r="C82" s="23" t="s">
        <v>885</v>
      </c>
      <c r="D82" s="23" t="s">
        <v>529</v>
      </c>
      <c r="E82" s="23" t="s">
        <v>530</v>
      </c>
      <c r="F82" s="13" t="s">
        <v>87</v>
      </c>
      <c r="G82" s="24"/>
      <c r="H82" s="40" t="e">
        <f>TRUNC(#REF!*옵션!$D$11)</f>
        <v>#REF!</v>
      </c>
      <c r="I82" s="40"/>
      <c r="J82" s="40"/>
      <c r="K82" s="40"/>
      <c r="L82" s="40" t="e">
        <f t="shared" si="2"/>
        <v>#REF!</v>
      </c>
      <c r="M82" s="24"/>
    </row>
    <row r="83" spans="3:13" ht="21.6" customHeight="1">
      <c r="C83" s="23" t="s">
        <v>886</v>
      </c>
      <c r="D83" s="23" t="s">
        <v>119</v>
      </c>
      <c r="E83" s="23"/>
      <c r="F83" s="13" t="s">
        <v>648</v>
      </c>
      <c r="G83" s="24"/>
      <c r="H83" s="40" t="e">
        <f>TRUNC(#REF!*옵션!$D$11)</f>
        <v>#REF!</v>
      </c>
      <c r="I83" s="40"/>
      <c r="J83" s="40"/>
      <c r="K83" s="40"/>
      <c r="L83" s="40" t="e">
        <f t="shared" si="2"/>
        <v>#REF!</v>
      </c>
      <c r="M83" s="24"/>
    </row>
    <row r="84" spans="3:13" ht="21.6" customHeight="1">
      <c r="C84" s="23" t="s">
        <v>887</v>
      </c>
      <c r="D84" s="23" t="s">
        <v>888</v>
      </c>
      <c r="E84" s="23" t="s">
        <v>889</v>
      </c>
      <c r="F84" s="13" t="s">
        <v>92</v>
      </c>
      <c r="G84" s="24"/>
      <c r="H84" s="40" t="e">
        <f>TRUNC(#REF!*옵션!$D$11)</f>
        <v>#REF!</v>
      </c>
      <c r="I84" s="40"/>
      <c r="J84" s="40"/>
      <c r="K84" s="40"/>
      <c r="L84" s="40" t="e">
        <f t="shared" si="2"/>
        <v>#REF!</v>
      </c>
      <c r="M84" s="24"/>
    </row>
    <row r="85" spans="3:13" ht="21.6" customHeight="1">
      <c r="C85" s="23" t="s">
        <v>890</v>
      </c>
      <c r="D85" s="23" t="s">
        <v>891</v>
      </c>
      <c r="E85" s="23" t="s">
        <v>892</v>
      </c>
      <c r="F85" s="13" t="s">
        <v>92</v>
      </c>
      <c r="G85" s="24"/>
      <c r="H85" s="40" t="e">
        <f>TRUNC(#REF!*옵션!$D$11)</f>
        <v>#REF!</v>
      </c>
      <c r="I85" s="40"/>
      <c r="J85" s="40"/>
      <c r="K85" s="40"/>
      <c r="L85" s="40" t="e">
        <f t="shared" si="2"/>
        <v>#REF!</v>
      </c>
      <c r="M85" s="24"/>
    </row>
    <row r="86" spans="3:13" ht="21.6" customHeight="1">
      <c r="C86" s="23" t="s">
        <v>893</v>
      </c>
      <c r="D86" s="23" t="s">
        <v>85</v>
      </c>
      <c r="E86" s="23" t="s">
        <v>358</v>
      </c>
      <c r="F86" s="13" t="s">
        <v>87</v>
      </c>
      <c r="G86" s="24"/>
      <c r="H86" s="40" t="e">
        <f>TRUNC(#REF!*옵션!$D$11)</f>
        <v>#REF!</v>
      </c>
      <c r="I86" s="40"/>
      <c r="J86" s="40"/>
      <c r="K86" s="40"/>
      <c r="L86" s="40" t="e">
        <f t="shared" si="2"/>
        <v>#REF!</v>
      </c>
      <c r="M86" s="24"/>
    </row>
    <row r="87" spans="3:13" ht="21.6" customHeight="1">
      <c r="C87" s="23" t="s">
        <v>894</v>
      </c>
      <c r="D87" s="23" t="s">
        <v>85</v>
      </c>
      <c r="E87" s="23" t="s">
        <v>442</v>
      </c>
      <c r="F87" s="13" t="s">
        <v>87</v>
      </c>
      <c r="G87" s="24"/>
      <c r="H87" s="40" t="e">
        <f>TRUNC(#REF!*옵션!$D$11)</f>
        <v>#REF!</v>
      </c>
      <c r="I87" s="40"/>
      <c r="J87" s="40"/>
      <c r="K87" s="40"/>
      <c r="L87" s="40" t="e">
        <f t="shared" si="2"/>
        <v>#REF!</v>
      </c>
      <c r="M87" s="24"/>
    </row>
    <row r="88" spans="3:13" ht="21.6" customHeight="1">
      <c r="C88" s="23" t="s">
        <v>895</v>
      </c>
      <c r="D88" s="23" t="s">
        <v>85</v>
      </c>
      <c r="E88" s="23" t="s">
        <v>86</v>
      </c>
      <c r="F88" s="13" t="s">
        <v>87</v>
      </c>
      <c r="G88" s="24"/>
      <c r="H88" s="40" t="e">
        <f>TRUNC(#REF!*옵션!$D$11)</f>
        <v>#REF!</v>
      </c>
      <c r="I88" s="40"/>
      <c r="J88" s="40"/>
      <c r="K88" s="40"/>
      <c r="L88" s="40" t="e">
        <f t="shared" si="2"/>
        <v>#REF!</v>
      </c>
      <c r="M88" s="24"/>
    </row>
    <row r="89" spans="3:13" ht="21.6" customHeight="1">
      <c r="C89" s="23" t="s">
        <v>896</v>
      </c>
      <c r="D89" s="23" t="s">
        <v>288</v>
      </c>
      <c r="E89" s="23" t="s">
        <v>289</v>
      </c>
      <c r="F89" s="13" t="s">
        <v>92</v>
      </c>
      <c r="G89" s="24"/>
      <c r="H89" s="40" t="e">
        <f>TRUNC(#REF!*옵션!$D$11)</f>
        <v>#REF!</v>
      </c>
      <c r="I89" s="40"/>
      <c r="J89" s="40"/>
      <c r="K89" s="40"/>
      <c r="L89" s="40" t="e">
        <f t="shared" si="2"/>
        <v>#REF!</v>
      </c>
      <c r="M89" s="24"/>
    </row>
    <row r="90" spans="3:13" ht="21.6" customHeight="1">
      <c r="C90" s="23" t="s">
        <v>897</v>
      </c>
      <c r="D90" s="23" t="s">
        <v>457</v>
      </c>
      <c r="E90" s="23" t="s">
        <v>458</v>
      </c>
      <c r="F90" s="13" t="s">
        <v>87</v>
      </c>
      <c r="G90" s="24"/>
      <c r="H90" s="40" t="e">
        <f>TRUNC(#REF!*옵션!$D$11)</f>
        <v>#REF!</v>
      </c>
      <c r="I90" s="40"/>
      <c r="J90" s="40"/>
      <c r="K90" s="40"/>
      <c r="L90" s="40" t="e">
        <f t="shared" si="2"/>
        <v>#REF!</v>
      </c>
      <c r="M90" s="24"/>
    </row>
    <row r="91" spans="3:13" ht="21.6" customHeight="1">
      <c r="C91" s="23" t="s">
        <v>898</v>
      </c>
      <c r="D91" s="23" t="s">
        <v>899</v>
      </c>
      <c r="E91" s="23" t="s">
        <v>900</v>
      </c>
      <c r="F91" s="13" t="s">
        <v>87</v>
      </c>
      <c r="G91" s="24"/>
      <c r="H91" s="40" t="e">
        <f>TRUNC(#REF!*옵션!$D$11)</f>
        <v>#REF!</v>
      </c>
      <c r="I91" s="40"/>
      <c r="J91" s="40"/>
      <c r="K91" s="40"/>
      <c r="L91" s="40" t="e">
        <f t="shared" si="2"/>
        <v>#REF!</v>
      </c>
      <c r="M91" s="24"/>
    </row>
    <row r="92" spans="3:13" ht="21.6" customHeight="1">
      <c r="C92" s="23" t="s">
        <v>901</v>
      </c>
      <c r="D92" s="23" t="s">
        <v>902</v>
      </c>
      <c r="E92" s="23" t="s">
        <v>903</v>
      </c>
      <c r="F92" s="13" t="s">
        <v>92</v>
      </c>
      <c r="G92" s="24"/>
      <c r="H92" s="40" t="e">
        <f>TRUNC(#REF!*옵션!$D$11)</f>
        <v>#REF!</v>
      </c>
      <c r="I92" s="40"/>
      <c r="J92" s="40"/>
      <c r="K92" s="40"/>
      <c r="L92" s="40" t="e">
        <f t="shared" si="2"/>
        <v>#REF!</v>
      </c>
      <c r="M92" s="24"/>
    </row>
    <row r="93" spans="3:13" ht="21.6" customHeight="1">
      <c r="C93" s="23" t="s">
        <v>904</v>
      </c>
      <c r="D93" s="23" t="s">
        <v>902</v>
      </c>
      <c r="E93" s="23" t="s">
        <v>905</v>
      </c>
      <c r="F93" s="13" t="s">
        <v>92</v>
      </c>
      <c r="G93" s="24"/>
      <c r="H93" s="40" t="e">
        <f>TRUNC(#REF!*옵션!$D$11)</f>
        <v>#REF!</v>
      </c>
      <c r="I93" s="40"/>
      <c r="J93" s="40"/>
      <c r="K93" s="40"/>
      <c r="L93" s="40" t="e">
        <f t="shared" si="2"/>
        <v>#REF!</v>
      </c>
      <c r="M93" s="24"/>
    </row>
    <row r="94" spans="3:13" ht="21.6" customHeight="1">
      <c r="C94" s="23" t="s">
        <v>906</v>
      </c>
      <c r="D94" s="23" t="s">
        <v>627</v>
      </c>
      <c r="E94" s="23" t="s">
        <v>99</v>
      </c>
      <c r="F94" s="13" t="s">
        <v>104</v>
      </c>
      <c r="G94" s="24"/>
      <c r="H94" s="40" t="e">
        <f>TRUNC(#REF!*옵션!$D$11)</f>
        <v>#REF!</v>
      </c>
      <c r="I94" s="40"/>
      <c r="J94" s="40"/>
      <c r="K94" s="40"/>
      <c r="L94" s="40" t="e">
        <f t="shared" si="2"/>
        <v>#REF!</v>
      </c>
      <c r="M94" s="24"/>
    </row>
    <row r="95" spans="3:13" ht="21.6" customHeight="1">
      <c r="C95" s="23" t="s">
        <v>907</v>
      </c>
      <c r="D95" s="23" t="s">
        <v>908</v>
      </c>
      <c r="E95" s="23" t="s">
        <v>909</v>
      </c>
      <c r="F95" s="13" t="s">
        <v>910</v>
      </c>
      <c r="G95" s="24"/>
      <c r="H95" s="40" t="e">
        <f>TRUNC(#REF!*옵션!$D$11)</f>
        <v>#REF!</v>
      </c>
      <c r="I95" s="40"/>
      <c r="J95" s="40"/>
      <c r="K95" s="40"/>
      <c r="L95" s="40" t="e">
        <f t="shared" si="2"/>
        <v>#REF!</v>
      </c>
      <c r="M95" s="24"/>
    </row>
    <row r="96" spans="3:13" ht="21.6" customHeight="1">
      <c r="C96" s="23" t="s">
        <v>911</v>
      </c>
      <c r="D96" s="23" t="s">
        <v>912</v>
      </c>
      <c r="E96" s="23" t="s">
        <v>913</v>
      </c>
      <c r="F96" s="13" t="s">
        <v>87</v>
      </c>
      <c r="G96" s="24"/>
      <c r="H96" s="40" t="e">
        <f>TRUNC(#REF!*옵션!$D$11)</f>
        <v>#REF!</v>
      </c>
      <c r="I96" s="40"/>
      <c r="J96" s="40"/>
      <c r="K96" s="40"/>
      <c r="L96" s="40" t="e">
        <f t="shared" si="2"/>
        <v>#REF!</v>
      </c>
      <c r="M96" s="24"/>
    </row>
    <row r="97" spans="3:13" ht="21.6" customHeight="1">
      <c r="C97" s="23" t="s">
        <v>914</v>
      </c>
      <c r="D97" s="23" t="s">
        <v>912</v>
      </c>
      <c r="E97" s="23" t="s">
        <v>915</v>
      </c>
      <c r="F97" s="13" t="s">
        <v>92</v>
      </c>
      <c r="G97" s="24"/>
      <c r="H97" s="40" t="e">
        <f>TRUNC(#REF!*옵션!$D$11)</f>
        <v>#REF!</v>
      </c>
      <c r="I97" s="40"/>
      <c r="J97" s="40"/>
      <c r="K97" s="40"/>
      <c r="L97" s="40" t="e">
        <f t="shared" si="2"/>
        <v>#REF!</v>
      </c>
      <c r="M97" s="24"/>
    </row>
    <row r="98" spans="3:13" ht="21.6" customHeight="1">
      <c r="C98" s="23" t="s">
        <v>916</v>
      </c>
      <c r="D98" s="23" t="s">
        <v>917</v>
      </c>
      <c r="E98" s="23" t="s">
        <v>918</v>
      </c>
      <c r="F98" s="13" t="s">
        <v>92</v>
      </c>
      <c r="G98" s="24"/>
      <c r="H98" s="40" t="e">
        <f>TRUNC(#REF!*옵션!$D$11)</f>
        <v>#REF!</v>
      </c>
      <c r="I98" s="40"/>
      <c r="J98" s="40"/>
      <c r="K98" s="40"/>
      <c r="L98" s="40" t="e">
        <f t="shared" si="2"/>
        <v>#REF!</v>
      </c>
      <c r="M98" s="24"/>
    </row>
    <row r="99" spans="3:13" ht="21.6" customHeight="1">
      <c r="C99" s="23" t="s">
        <v>919</v>
      </c>
      <c r="D99" s="23" t="s">
        <v>81</v>
      </c>
      <c r="E99" s="23" t="s">
        <v>82</v>
      </c>
      <c r="F99" s="13" t="s">
        <v>648</v>
      </c>
      <c r="G99" s="24"/>
      <c r="H99" s="40" t="e">
        <f>TRUNC(#REF!*옵션!$D$11)</f>
        <v>#REF!</v>
      </c>
      <c r="I99" s="40"/>
      <c r="J99" s="40"/>
      <c r="K99" s="40"/>
      <c r="L99" s="40" t="e">
        <f t="shared" si="2"/>
        <v>#REF!</v>
      </c>
      <c r="M99" s="24"/>
    </row>
    <row r="100" spans="3:13" ht="21.6" customHeight="1">
      <c r="C100" s="23" t="s">
        <v>920</v>
      </c>
      <c r="D100" s="23" t="s">
        <v>95</v>
      </c>
      <c r="E100" s="23" t="s">
        <v>91</v>
      </c>
      <c r="F100" s="13" t="s">
        <v>92</v>
      </c>
      <c r="G100" s="24"/>
      <c r="H100" s="40" t="e">
        <f>TRUNC(#REF!*옵션!$D$11)</f>
        <v>#REF!</v>
      </c>
      <c r="I100" s="40"/>
      <c r="J100" s="40"/>
      <c r="K100" s="40"/>
      <c r="L100" s="40" t="e">
        <f t="shared" ref="L100:L131" si="3">SUM(H100,I100,J100)</f>
        <v>#REF!</v>
      </c>
      <c r="M100" s="24"/>
    </row>
    <row r="101" spans="3:13" ht="21.6" customHeight="1">
      <c r="C101" s="23" t="s">
        <v>921</v>
      </c>
      <c r="D101" s="23" t="s">
        <v>90</v>
      </c>
      <c r="E101" s="23" t="s">
        <v>91</v>
      </c>
      <c r="F101" s="13" t="s">
        <v>92</v>
      </c>
      <c r="G101" s="24"/>
      <c r="H101" s="40" t="e">
        <f>TRUNC(#REF!*옵션!$D$11)</f>
        <v>#REF!</v>
      </c>
      <c r="I101" s="40"/>
      <c r="J101" s="40"/>
      <c r="K101" s="40"/>
      <c r="L101" s="40" t="e">
        <f t="shared" si="3"/>
        <v>#REF!</v>
      </c>
      <c r="M101" s="24"/>
    </row>
    <row r="102" spans="3:13" ht="21.6" customHeight="1">
      <c r="C102" s="23" t="s">
        <v>922</v>
      </c>
      <c r="D102" s="23" t="s">
        <v>284</v>
      </c>
      <c r="E102" s="23" t="s">
        <v>285</v>
      </c>
      <c r="F102" s="13" t="s">
        <v>648</v>
      </c>
      <c r="G102" s="24"/>
      <c r="H102" s="40" t="e">
        <f>TRUNC(#REF!*옵션!$D$11)</f>
        <v>#REF!</v>
      </c>
      <c r="I102" s="40"/>
      <c r="J102" s="40"/>
      <c r="K102" s="40"/>
      <c r="L102" s="40" t="e">
        <f t="shared" si="3"/>
        <v>#REF!</v>
      </c>
      <c r="M102" s="24"/>
    </row>
    <row r="103" spans="3:13" ht="21.6" customHeight="1">
      <c r="C103" s="23" t="s">
        <v>923</v>
      </c>
      <c r="D103" s="23" t="s">
        <v>594</v>
      </c>
      <c r="E103" s="23" t="s">
        <v>595</v>
      </c>
      <c r="F103" s="13" t="s">
        <v>92</v>
      </c>
      <c r="G103" s="24"/>
      <c r="H103" s="40" t="e">
        <f>TRUNC(#REF!*옵션!$D$11)</f>
        <v>#REF!</v>
      </c>
      <c r="I103" s="40"/>
      <c r="J103" s="40"/>
      <c r="K103" s="40"/>
      <c r="L103" s="40" t="e">
        <f t="shared" si="3"/>
        <v>#REF!</v>
      </c>
      <c r="M103" s="24"/>
    </row>
    <row r="104" spans="3:13" ht="21.6" customHeight="1">
      <c r="C104" s="23" t="s">
        <v>924</v>
      </c>
      <c r="D104" s="23" t="s">
        <v>454</v>
      </c>
      <c r="E104" s="23" t="s">
        <v>455</v>
      </c>
      <c r="F104" s="13" t="s">
        <v>87</v>
      </c>
      <c r="G104" s="24"/>
      <c r="H104" s="40" t="e">
        <f>TRUNC(#REF!*옵션!$D$11)</f>
        <v>#REF!</v>
      </c>
      <c r="I104" s="40"/>
      <c r="J104" s="40"/>
      <c r="K104" s="40"/>
      <c r="L104" s="40" t="e">
        <f t="shared" si="3"/>
        <v>#REF!</v>
      </c>
      <c r="M104" s="24"/>
    </row>
    <row r="105" spans="3:13" ht="21.6" customHeight="1">
      <c r="C105" s="23" t="s">
        <v>925</v>
      </c>
      <c r="D105" s="23" t="s">
        <v>454</v>
      </c>
      <c r="E105" s="23" t="s">
        <v>555</v>
      </c>
      <c r="F105" s="13" t="s">
        <v>87</v>
      </c>
      <c r="G105" s="24"/>
      <c r="H105" s="40" t="e">
        <f>TRUNC(#REF!*옵션!$D$11)</f>
        <v>#REF!</v>
      </c>
      <c r="I105" s="40"/>
      <c r="J105" s="40"/>
      <c r="K105" s="40"/>
      <c r="L105" s="40" t="e">
        <f t="shared" si="3"/>
        <v>#REF!</v>
      </c>
      <c r="M105" s="24"/>
    </row>
    <row r="106" spans="3:13" ht="21.6" customHeight="1">
      <c r="C106" s="23" t="s">
        <v>926</v>
      </c>
      <c r="D106" s="23" t="s">
        <v>454</v>
      </c>
      <c r="E106" s="23" t="s">
        <v>504</v>
      </c>
      <c r="F106" s="13" t="s">
        <v>87</v>
      </c>
      <c r="G106" s="24"/>
      <c r="H106" s="40" t="e">
        <f>TRUNC(#REF!*옵션!$D$11)</f>
        <v>#REF!</v>
      </c>
      <c r="I106" s="40"/>
      <c r="J106" s="40"/>
      <c r="K106" s="40"/>
      <c r="L106" s="40" t="e">
        <f t="shared" si="3"/>
        <v>#REF!</v>
      </c>
      <c r="M106" s="24"/>
    </row>
    <row r="107" spans="3:13" ht="21.6" customHeight="1">
      <c r="C107" s="23" t="s">
        <v>927</v>
      </c>
      <c r="D107" s="23" t="s">
        <v>454</v>
      </c>
      <c r="E107" s="23" t="s">
        <v>562</v>
      </c>
      <c r="F107" s="13" t="s">
        <v>87</v>
      </c>
      <c r="G107" s="24"/>
      <c r="H107" s="40" t="e">
        <f>TRUNC(#REF!*옵션!$D$11)</f>
        <v>#REF!</v>
      </c>
      <c r="I107" s="40"/>
      <c r="J107" s="40"/>
      <c r="K107" s="40"/>
      <c r="L107" s="40" t="e">
        <f t="shared" si="3"/>
        <v>#REF!</v>
      </c>
      <c r="M107" s="24"/>
    </row>
    <row r="108" spans="3:13" ht="21.6" customHeight="1">
      <c r="C108" s="23" t="s">
        <v>928</v>
      </c>
      <c r="D108" s="23" t="s">
        <v>454</v>
      </c>
      <c r="E108" s="23" t="s">
        <v>523</v>
      </c>
      <c r="F108" s="13" t="s">
        <v>87</v>
      </c>
      <c r="G108" s="24"/>
      <c r="H108" s="40" t="e">
        <f>TRUNC(#REF!*옵션!$D$11)</f>
        <v>#REF!</v>
      </c>
      <c r="I108" s="40"/>
      <c r="J108" s="40"/>
      <c r="K108" s="40"/>
      <c r="L108" s="40" t="e">
        <f t="shared" si="3"/>
        <v>#REF!</v>
      </c>
      <c r="M108" s="24"/>
    </row>
    <row r="109" spans="3:13" ht="21.6" customHeight="1">
      <c r="C109" s="23" t="s">
        <v>929</v>
      </c>
      <c r="D109" s="23" t="s">
        <v>461</v>
      </c>
      <c r="E109" s="23" t="s">
        <v>455</v>
      </c>
      <c r="F109" s="13" t="s">
        <v>92</v>
      </c>
      <c r="G109" s="24"/>
      <c r="H109" s="40" t="e">
        <f>TRUNC(#REF!*옵션!$D$11)</f>
        <v>#REF!</v>
      </c>
      <c r="I109" s="40"/>
      <c r="J109" s="40"/>
      <c r="K109" s="40"/>
      <c r="L109" s="40" t="e">
        <f t="shared" si="3"/>
        <v>#REF!</v>
      </c>
      <c r="M109" s="24"/>
    </row>
    <row r="110" spans="3:13" ht="21.6" customHeight="1">
      <c r="C110" s="23" t="s">
        <v>930</v>
      </c>
      <c r="D110" s="23" t="s">
        <v>461</v>
      </c>
      <c r="E110" s="23" t="s">
        <v>555</v>
      </c>
      <c r="F110" s="13" t="s">
        <v>92</v>
      </c>
      <c r="G110" s="24"/>
      <c r="H110" s="40" t="e">
        <f>TRUNC(#REF!*옵션!$D$11)</f>
        <v>#REF!</v>
      </c>
      <c r="I110" s="40"/>
      <c r="J110" s="40"/>
      <c r="K110" s="40"/>
      <c r="L110" s="40" t="e">
        <f t="shared" si="3"/>
        <v>#REF!</v>
      </c>
      <c r="M110" s="24"/>
    </row>
    <row r="111" spans="3:13" ht="21.6" customHeight="1">
      <c r="C111" s="23" t="s">
        <v>931</v>
      </c>
      <c r="D111" s="23" t="s">
        <v>461</v>
      </c>
      <c r="E111" s="23" t="s">
        <v>504</v>
      </c>
      <c r="F111" s="13" t="s">
        <v>92</v>
      </c>
      <c r="G111" s="24"/>
      <c r="H111" s="40" t="e">
        <f>TRUNC(#REF!*옵션!$D$11)</f>
        <v>#REF!</v>
      </c>
      <c r="I111" s="40"/>
      <c r="J111" s="40"/>
      <c r="K111" s="40"/>
      <c r="L111" s="40" t="e">
        <f t="shared" si="3"/>
        <v>#REF!</v>
      </c>
      <c r="M111" s="24"/>
    </row>
    <row r="112" spans="3:13" ht="21.6" customHeight="1">
      <c r="C112" s="23" t="s">
        <v>932</v>
      </c>
      <c r="D112" s="23" t="s">
        <v>461</v>
      </c>
      <c r="E112" s="23" t="s">
        <v>562</v>
      </c>
      <c r="F112" s="13" t="s">
        <v>92</v>
      </c>
      <c r="G112" s="24"/>
      <c r="H112" s="40" t="e">
        <f>TRUNC(#REF!*옵션!$D$11)</f>
        <v>#REF!</v>
      </c>
      <c r="I112" s="40"/>
      <c r="J112" s="40"/>
      <c r="K112" s="40"/>
      <c r="L112" s="40" t="e">
        <f t="shared" si="3"/>
        <v>#REF!</v>
      </c>
      <c r="M112" s="24"/>
    </row>
    <row r="113" spans="3:13" ht="21.6" customHeight="1">
      <c r="C113" s="23" t="s">
        <v>933</v>
      </c>
      <c r="D113" s="23" t="s">
        <v>461</v>
      </c>
      <c r="E113" s="23" t="s">
        <v>526</v>
      </c>
      <c r="F113" s="13" t="s">
        <v>92</v>
      </c>
      <c r="G113" s="24"/>
      <c r="H113" s="40" t="e">
        <f>TRUNC(#REF!*옵션!$D$11)</f>
        <v>#REF!</v>
      </c>
      <c r="I113" s="40"/>
      <c r="J113" s="40"/>
      <c r="K113" s="40"/>
      <c r="L113" s="40" t="e">
        <f t="shared" si="3"/>
        <v>#REF!</v>
      </c>
      <c r="M113" s="24"/>
    </row>
    <row r="114" spans="3:13" ht="21.6" customHeight="1">
      <c r="C114" s="23" t="s">
        <v>934</v>
      </c>
      <c r="D114" s="23" t="s">
        <v>602</v>
      </c>
      <c r="E114" s="23" t="s">
        <v>603</v>
      </c>
      <c r="F114" s="13" t="s">
        <v>92</v>
      </c>
      <c r="G114" s="24"/>
      <c r="H114" s="40" t="e">
        <f>TRUNC(#REF!*옵션!$D$11)</f>
        <v>#REF!</v>
      </c>
      <c r="I114" s="40"/>
      <c r="J114" s="40"/>
      <c r="K114" s="40"/>
      <c r="L114" s="40" t="e">
        <f t="shared" si="3"/>
        <v>#REF!</v>
      </c>
      <c r="M114" s="24"/>
    </row>
    <row r="115" spans="3:13" ht="21.6" customHeight="1">
      <c r="C115" s="23" t="s">
        <v>935</v>
      </c>
      <c r="D115" s="23" t="s">
        <v>207</v>
      </c>
      <c r="E115" s="23" t="s">
        <v>208</v>
      </c>
      <c r="F115" s="13" t="s">
        <v>92</v>
      </c>
      <c r="G115" s="24"/>
      <c r="H115" s="40" t="e">
        <f>TRUNC(#REF!*옵션!$D$11)</f>
        <v>#REF!</v>
      </c>
      <c r="I115" s="40"/>
      <c r="J115" s="40"/>
      <c r="K115" s="40"/>
      <c r="L115" s="40" t="e">
        <f t="shared" si="3"/>
        <v>#REF!</v>
      </c>
      <c r="M115" s="24"/>
    </row>
    <row r="116" spans="3:13" ht="21.6" customHeight="1">
      <c r="C116" s="23" t="s">
        <v>936</v>
      </c>
      <c r="D116" s="23" t="s">
        <v>207</v>
      </c>
      <c r="E116" s="23" t="s">
        <v>215</v>
      </c>
      <c r="F116" s="13" t="s">
        <v>92</v>
      </c>
      <c r="G116" s="24"/>
      <c r="H116" s="40" t="e">
        <f>TRUNC(#REF!*옵션!$D$11)</f>
        <v>#REF!</v>
      </c>
      <c r="I116" s="40"/>
      <c r="J116" s="40"/>
      <c r="K116" s="40"/>
      <c r="L116" s="40" t="e">
        <f t="shared" si="3"/>
        <v>#REF!</v>
      </c>
      <c r="M116" s="24"/>
    </row>
    <row r="117" spans="3:13" ht="21.6" customHeight="1">
      <c r="C117" s="23" t="s">
        <v>937</v>
      </c>
      <c r="D117" s="23" t="s">
        <v>207</v>
      </c>
      <c r="E117" s="23" t="s">
        <v>221</v>
      </c>
      <c r="F117" s="13" t="s">
        <v>92</v>
      </c>
      <c r="G117" s="24"/>
      <c r="H117" s="40" t="e">
        <f>TRUNC(#REF!*옵션!$D$11)</f>
        <v>#REF!</v>
      </c>
      <c r="I117" s="40"/>
      <c r="J117" s="40"/>
      <c r="K117" s="40"/>
      <c r="L117" s="40" t="e">
        <f t="shared" si="3"/>
        <v>#REF!</v>
      </c>
      <c r="M117" s="24"/>
    </row>
    <row r="118" spans="3:13" ht="21.6" customHeight="1">
      <c r="C118" s="23" t="s">
        <v>938</v>
      </c>
      <c r="D118" s="23" t="s">
        <v>211</v>
      </c>
      <c r="E118" s="23" t="s">
        <v>208</v>
      </c>
      <c r="F118" s="13" t="s">
        <v>92</v>
      </c>
      <c r="G118" s="24"/>
      <c r="H118" s="40" t="e">
        <f>TRUNC(#REF!*옵션!$D$11)</f>
        <v>#REF!</v>
      </c>
      <c r="I118" s="40"/>
      <c r="J118" s="40"/>
      <c r="K118" s="40"/>
      <c r="L118" s="40" t="e">
        <f t="shared" si="3"/>
        <v>#REF!</v>
      </c>
      <c r="M118" s="24"/>
    </row>
    <row r="119" spans="3:13" ht="21.6" customHeight="1">
      <c r="C119" s="23" t="s">
        <v>939</v>
      </c>
      <c r="D119" s="23" t="s">
        <v>211</v>
      </c>
      <c r="E119" s="23" t="s">
        <v>215</v>
      </c>
      <c r="F119" s="13" t="s">
        <v>92</v>
      </c>
      <c r="G119" s="24"/>
      <c r="H119" s="40" t="e">
        <f>TRUNC(#REF!*옵션!$D$11)</f>
        <v>#REF!</v>
      </c>
      <c r="I119" s="40"/>
      <c r="J119" s="40"/>
      <c r="K119" s="40"/>
      <c r="L119" s="40" t="e">
        <f t="shared" si="3"/>
        <v>#REF!</v>
      </c>
      <c r="M119" s="24"/>
    </row>
    <row r="120" spans="3:13" ht="21.6" customHeight="1">
      <c r="C120" s="23" t="s">
        <v>940</v>
      </c>
      <c r="D120" s="23" t="s">
        <v>211</v>
      </c>
      <c r="E120" s="23" t="s">
        <v>221</v>
      </c>
      <c r="F120" s="13" t="s">
        <v>92</v>
      </c>
      <c r="G120" s="24"/>
      <c r="H120" s="40" t="e">
        <f>TRUNC(#REF!*옵션!$D$11)</f>
        <v>#REF!</v>
      </c>
      <c r="I120" s="40"/>
      <c r="J120" s="40"/>
      <c r="K120" s="40"/>
      <c r="L120" s="40" t="e">
        <f t="shared" si="3"/>
        <v>#REF!</v>
      </c>
      <c r="M120" s="24"/>
    </row>
    <row r="121" spans="3:13" ht="21.6" customHeight="1">
      <c r="C121" s="23" t="s">
        <v>941</v>
      </c>
      <c r="D121" s="23" t="s">
        <v>386</v>
      </c>
      <c r="E121" s="23" t="s">
        <v>387</v>
      </c>
      <c r="F121" s="13" t="s">
        <v>648</v>
      </c>
      <c r="G121" s="24"/>
      <c r="H121" s="40" t="e">
        <f>TRUNC(#REF!*옵션!$D$11)</f>
        <v>#REF!</v>
      </c>
      <c r="I121" s="40"/>
      <c r="J121" s="40"/>
      <c r="K121" s="40"/>
      <c r="L121" s="40" t="e">
        <f t="shared" si="3"/>
        <v>#REF!</v>
      </c>
      <c r="M121" s="24"/>
    </row>
    <row r="122" spans="3:13" ht="21.6" customHeight="1">
      <c r="C122" s="23" t="s">
        <v>942</v>
      </c>
      <c r="D122" s="23" t="s">
        <v>390</v>
      </c>
      <c r="E122" s="23" t="s">
        <v>401</v>
      </c>
      <c r="F122" s="13" t="s">
        <v>92</v>
      </c>
      <c r="G122" s="24"/>
      <c r="H122" s="40" t="e">
        <f>TRUNC(#REF!*옵션!$D$11)</f>
        <v>#REF!</v>
      </c>
      <c r="I122" s="40"/>
      <c r="J122" s="40"/>
      <c r="K122" s="40"/>
      <c r="L122" s="40" t="e">
        <f t="shared" si="3"/>
        <v>#REF!</v>
      </c>
      <c r="M122" s="24"/>
    </row>
    <row r="123" spans="3:13" ht="21.6" customHeight="1">
      <c r="C123" s="23" t="s">
        <v>943</v>
      </c>
      <c r="D123" s="23" t="s">
        <v>390</v>
      </c>
      <c r="E123" s="23" t="s">
        <v>391</v>
      </c>
      <c r="F123" s="13" t="s">
        <v>92</v>
      </c>
      <c r="G123" s="24"/>
      <c r="H123" s="40" t="e">
        <f>TRUNC(#REF!*옵션!$D$11)</f>
        <v>#REF!</v>
      </c>
      <c r="I123" s="40"/>
      <c r="J123" s="40"/>
      <c r="K123" s="40"/>
      <c r="L123" s="40" t="e">
        <f t="shared" si="3"/>
        <v>#REF!</v>
      </c>
      <c r="M123" s="24"/>
    </row>
    <row r="124" spans="3:13" ht="21.6" customHeight="1">
      <c r="C124" s="23" t="s">
        <v>944</v>
      </c>
      <c r="D124" s="23" t="s">
        <v>394</v>
      </c>
      <c r="E124" s="23" t="s">
        <v>401</v>
      </c>
      <c r="F124" s="13" t="s">
        <v>92</v>
      </c>
      <c r="G124" s="24"/>
      <c r="H124" s="40" t="e">
        <f>TRUNC(#REF!*옵션!$D$11)</f>
        <v>#REF!</v>
      </c>
      <c r="I124" s="40"/>
      <c r="J124" s="40"/>
      <c r="K124" s="40"/>
      <c r="L124" s="40" t="e">
        <f t="shared" si="3"/>
        <v>#REF!</v>
      </c>
      <c r="M124" s="24"/>
    </row>
    <row r="125" spans="3:13" ht="21.6" customHeight="1">
      <c r="C125" s="23" t="s">
        <v>945</v>
      </c>
      <c r="D125" s="23" t="s">
        <v>394</v>
      </c>
      <c r="E125" s="23" t="s">
        <v>391</v>
      </c>
      <c r="F125" s="13" t="s">
        <v>92</v>
      </c>
      <c r="G125" s="24"/>
      <c r="H125" s="40" t="e">
        <f>TRUNC(#REF!*옵션!$D$11)</f>
        <v>#REF!</v>
      </c>
      <c r="I125" s="40"/>
      <c r="J125" s="40"/>
      <c r="K125" s="40"/>
      <c r="L125" s="40" t="e">
        <f t="shared" si="3"/>
        <v>#REF!</v>
      </c>
      <c r="M125" s="24"/>
    </row>
    <row r="126" spans="3:13" ht="21.6" customHeight="1">
      <c r="C126" s="23" t="s">
        <v>946</v>
      </c>
      <c r="D126" s="23" t="s">
        <v>947</v>
      </c>
      <c r="E126" s="23" t="s">
        <v>948</v>
      </c>
      <c r="F126" s="13" t="s">
        <v>949</v>
      </c>
      <c r="G126" s="24"/>
      <c r="H126" s="40" t="e">
        <f>#REF!</f>
        <v>#REF!</v>
      </c>
      <c r="I126" s="40" t="e">
        <f>#REF!</f>
        <v>#REF!</v>
      </c>
      <c r="J126" s="40" t="e">
        <f>#REF!</f>
        <v>#REF!</v>
      </c>
      <c r="K126" s="40"/>
      <c r="L126" s="40" t="e">
        <f t="shared" si="3"/>
        <v>#REF!</v>
      </c>
      <c r="M126" s="24"/>
    </row>
    <row r="127" spans="3:13" ht="21.6" customHeight="1">
      <c r="C127" s="23" t="s">
        <v>951</v>
      </c>
      <c r="D127" s="23" t="s">
        <v>952</v>
      </c>
      <c r="E127" s="23" t="s">
        <v>953</v>
      </c>
      <c r="F127" s="13" t="s">
        <v>949</v>
      </c>
      <c r="G127" s="24"/>
      <c r="H127" s="40" t="e">
        <f>#REF!</f>
        <v>#REF!</v>
      </c>
      <c r="I127" s="40" t="e">
        <f>#REF!</f>
        <v>#REF!</v>
      </c>
      <c r="J127" s="40" t="e">
        <f>#REF!</f>
        <v>#REF!</v>
      </c>
      <c r="K127" s="40"/>
      <c r="L127" s="40" t="e">
        <f t="shared" si="3"/>
        <v>#REF!</v>
      </c>
      <c r="M127" s="24"/>
    </row>
    <row r="128" spans="3:13" ht="21.6" customHeight="1">
      <c r="C128" s="23" t="s">
        <v>954</v>
      </c>
      <c r="D128" s="23" t="s">
        <v>955</v>
      </c>
      <c r="E128" s="23" t="s">
        <v>956</v>
      </c>
      <c r="F128" s="13" t="s">
        <v>109</v>
      </c>
      <c r="G128" s="24"/>
      <c r="H128" s="40" t="e">
        <f>#REF!</f>
        <v>#REF!</v>
      </c>
      <c r="I128" s="40" t="e">
        <f>#REF!</f>
        <v>#REF!</v>
      </c>
      <c r="J128" s="40" t="e">
        <f>#REF!</f>
        <v>#REF!</v>
      </c>
      <c r="K128" s="40"/>
      <c r="L128" s="40" t="e">
        <f t="shared" si="3"/>
        <v>#REF!</v>
      </c>
      <c r="M128" s="24" t="s">
        <v>999</v>
      </c>
    </row>
    <row r="129" spans="3:13" ht="21.6" customHeight="1">
      <c r="C129" s="23" t="s">
        <v>957</v>
      </c>
      <c r="D129" s="23" t="s">
        <v>958</v>
      </c>
      <c r="E129" s="23" t="s">
        <v>956</v>
      </c>
      <c r="F129" s="13" t="s">
        <v>109</v>
      </c>
      <c r="G129" s="24"/>
      <c r="H129" s="40" t="e">
        <f>#REF!</f>
        <v>#REF!</v>
      </c>
      <c r="I129" s="40" t="e">
        <f>#REF!</f>
        <v>#REF!</v>
      </c>
      <c r="J129" s="40" t="e">
        <f>#REF!</f>
        <v>#REF!</v>
      </c>
      <c r="K129" s="40"/>
      <c r="L129" s="40" t="e">
        <f t="shared" si="3"/>
        <v>#REF!</v>
      </c>
      <c r="M129" s="24" t="s">
        <v>999</v>
      </c>
    </row>
    <row r="130" spans="3:13" ht="21.6" customHeight="1">
      <c r="C130" s="23" t="s">
        <v>959</v>
      </c>
      <c r="D130" s="23" t="s">
        <v>960</v>
      </c>
      <c r="E130" s="23" t="s">
        <v>961</v>
      </c>
      <c r="F130" s="13" t="s">
        <v>962</v>
      </c>
      <c r="G130" s="24"/>
      <c r="H130" s="40" t="e">
        <f>#REF!</f>
        <v>#REF!</v>
      </c>
      <c r="I130" s="40" t="e">
        <f>#REF!</f>
        <v>#REF!</v>
      </c>
      <c r="J130" s="40" t="e">
        <f>#REF!</f>
        <v>#REF!</v>
      </c>
      <c r="K130" s="40"/>
      <c r="L130" s="40" t="e">
        <f t="shared" si="3"/>
        <v>#REF!</v>
      </c>
      <c r="M130" s="24" t="s">
        <v>1000</v>
      </c>
    </row>
    <row r="131" spans="3:13" ht="21.6" customHeight="1">
      <c r="C131" s="23" t="s">
        <v>963</v>
      </c>
      <c r="D131" s="23" t="s">
        <v>964</v>
      </c>
      <c r="E131" s="23" t="s">
        <v>965</v>
      </c>
      <c r="F131" s="13" t="s">
        <v>962</v>
      </c>
      <c r="G131" s="24"/>
      <c r="H131" s="40" t="e">
        <f>#REF!</f>
        <v>#REF!</v>
      </c>
      <c r="I131" s="40" t="e">
        <f>#REF!</f>
        <v>#REF!</v>
      </c>
      <c r="J131" s="40" t="e">
        <f>#REF!</f>
        <v>#REF!</v>
      </c>
      <c r="K131" s="40"/>
      <c r="L131" s="40" t="e">
        <f t="shared" si="3"/>
        <v>#REF!</v>
      </c>
      <c r="M131" s="24" t="s">
        <v>1001</v>
      </c>
    </row>
    <row r="132" spans="3:13" ht="21.6" customHeight="1">
      <c r="C132" s="23" t="s">
        <v>966</v>
      </c>
      <c r="D132" s="23" t="s">
        <v>967</v>
      </c>
      <c r="E132" s="23" t="s">
        <v>968</v>
      </c>
      <c r="F132" s="13" t="s">
        <v>962</v>
      </c>
      <c r="G132" s="24"/>
      <c r="H132" s="40" t="e">
        <f>#REF!</f>
        <v>#REF!</v>
      </c>
      <c r="I132" s="40" t="e">
        <f>#REF!</f>
        <v>#REF!</v>
      </c>
      <c r="J132" s="40" t="e">
        <f>#REF!</f>
        <v>#REF!</v>
      </c>
      <c r="K132" s="40"/>
      <c r="L132" s="40" t="e">
        <f t="shared" ref="L132:L145" si="4">SUM(H132,I132,J132)</f>
        <v>#REF!</v>
      </c>
      <c r="M132" s="24" t="s">
        <v>1002</v>
      </c>
    </row>
    <row r="133" spans="3:13" ht="21.6" customHeight="1">
      <c r="C133" s="23" t="s">
        <v>969</v>
      </c>
      <c r="D133" s="23" t="s">
        <v>970</v>
      </c>
      <c r="E133" s="23" t="s">
        <v>971</v>
      </c>
      <c r="F133" s="13" t="s">
        <v>962</v>
      </c>
      <c r="G133" s="24"/>
      <c r="H133" s="40" t="e">
        <f>#REF!</f>
        <v>#REF!</v>
      </c>
      <c r="I133" s="40" t="e">
        <f>#REF!</f>
        <v>#REF!</v>
      </c>
      <c r="J133" s="40" t="e">
        <f>#REF!</f>
        <v>#REF!</v>
      </c>
      <c r="K133" s="40"/>
      <c r="L133" s="40" t="e">
        <f t="shared" si="4"/>
        <v>#REF!</v>
      </c>
      <c r="M133" s="24" t="s">
        <v>1003</v>
      </c>
    </row>
    <row r="134" spans="3:13" ht="21.6" customHeight="1">
      <c r="C134" s="23" t="s">
        <v>972</v>
      </c>
      <c r="D134" s="23" t="s">
        <v>973</v>
      </c>
      <c r="E134" s="23" t="s">
        <v>974</v>
      </c>
      <c r="F134" s="13" t="s">
        <v>975</v>
      </c>
      <c r="G134" s="24"/>
      <c r="H134" s="40"/>
      <c r="I134" s="40" t="e">
        <f>TRUNC(#REF!)</f>
        <v>#REF!</v>
      </c>
      <c r="J134" s="40"/>
      <c r="K134" s="40"/>
      <c r="L134" s="40" t="e">
        <f t="shared" si="4"/>
        <v>#REF!</v>
      </c>
      <c r="M134" s="24"/>
    </row>
    <row r="135" spans="3:13" ht="21.6" customHeight="1">
      <c r="C135" s="23" t="s">
        <v>976</v>
      </c>
      <c r="D135" s="23" t="s">
        <v>973</v>
      </c>
      <c r="E135" s="23" t="s">
        <v>977</v>
      </c>
      <c r="F135" s="13" t="s">
        <v>975</v>
      </c>
      <c r="G135" s="24"/>
      <c r="H135" s="40"/>
      <c r="I135" s="40" t="e">
        <f>TRUNC(#REF!)</f>
        <v>#REF!</v>
      </c>
      <c r="J135" s="40"/>
      <c r="K135" s="40"/>
      <c r="L135" s="40" t="e">
        <f t="shared" si="4"/>
        <v>#REF!</v>
      </c>
      <c r="M135" s="24"/>
    </row>
    <row r="136" spans="3:13" ht="21.6" customHeight="1">
      <c r="C136" s="23" t="s">
        <v>978</v>
      </c>
      <c r="D136" s="23" t="s">
        <v>973</v>
      </c>
      <c r="E136" s="23" t="s">
        <v>979</v>
      </c>
      <c r="F136" s="13" t="s">
        <v>975</v>
      </c>
      <c r="G136" s="24"/>
      <c r="H136" s="40"/>
      <c r="I136" s="40" t="e">
        <f>TRUNC(#REF!)</f>
        <v>#REF!</v>
      </c>
      <c r="J136" s="40"/>
      <c r="K136" s="40"/>
      <c r="L136" s="40" t="e">
        <f t="shared" si="4"/>
        <v>#REF!</v>
      </c>
      <c r="M136" s="24"/>
    </row>
    <row r="137" spans="3:13" ht="21.6" customHeight="1">
      <c r="C137" s="23" t="s">
        <v>980</v>
      </c>
      <c r="D137" s="23" t="s">
        <v>973</v>
      </c>
      <c r="E137" s="23" t="s">
        <v>981</v>
      </c>
      <c r="F137" s="13" t="s">
        <v>975</v>
      </c>
      <c r="G137" s="24"/>
      <c r="H137" s="40"/>
      <c r="I137" s="40" t="e">
        <f>TRUNC(#REF!)</f>
        <v>#REF!</v>
      </c>
      <c r="J137" s="40"/>
      <c r="K137" s="40"/>
      <c r="L137" s="40" t="e">
        <f t="shared" si="4"/>
        <v>#REF!</v>
      </c>
      <c r="M137" s="24"/>
    </row>
    <row r="138" spans="3:13" ht="21.6" customHeight="1">
      <c r="C138" s="23" t="s">
        <v>982</v>
      </c>
      <c r="D138" s="23" t="s">
        <v>973</v>
      </c>
      <c r="E138" s="23" t="s">
        <v>983</v>
      </c>
      <c r="F138" s="13" t="s">
        <v>975</v>
      </c>
      <c r="G138" s="24"/>
      <c r="H138" s="40"/>
      <c r="I138" s="40" t="e">
        <f>TRUNC(#REF!)</f>
        <v>#REF!</v>
      </c>
      <c r="J138" s="40"/>
      <c r="K138" s="40"/>
      <c r="L138" s="40" t="e">
        <f t="shared" si="4"/>
        <v>#REF!</v>
      </c>
      <c r="M138" s="24"/>
    </row>
    <row r="139" spans="3:13" ht="21.6" customHeight="1">
      <c r="C139" s="23" t="s">
        <v>984</v>
      </c>
      <c r="D139" s="23" t="s">
        <v>973</v>
      </c>
      <c r="E139" s="23" t="s">
        <v>985</v>
      </c>
      <c r="F139" s="13" t="s">
        <v>975</v>
      </c>
      <c r="G139" s="24"/>
      <c r="H139" s="40"/>
      <c r="I139" s="40" t="e">
        <f>TRUNC(#REF!)</f>
        <v>#REF!</v>
      </c>
      <c r="J139" s="40"/>
      <c r="K139" s="40"/>
      <c r="L139" s="40" t="e">
        <f t="shared" si="4"/>
        <v>#REF!</v>
      </c>
      <c r="M139" s="24"/>
    </row>
    <row r="140" spans="3:13" ht="21.6" customHeight="1">
      <c r="C140" s="23" t="s">
        <v>986</v>
      </c>
      <c r="D140" s="23" t="s">
        <v>973</v>
      </c>
      <c r="E140" s="23" t="s">
        <v>987</v>
      </c>
      <c r="F140" s="13" t="s">
        <v>975</v>
      </c>
      <c r="G140" s="24"/>
      <c r="H140" s="40"/>
      <c r="I140" s="40" t="e">
        <f>TRUNC(#REF!)</f>
        <v>#REF!</v>
      </c>
      <c r="J140" s="40"/>
      <c r="K140" s="40"/>
      <c r="L140" s="40" t="e">
        <f t="shared" si="4"/>
        <v>#REF!</v>
      </c>
      <c r="M140" s="24"/>
    </row>
    <row r="141" spans="3:13" ht="21.6" customHeight="1">
      <c r="C141" s="23" t="s">
        <v>988</v>
      </c>
      <c r="D141" s="23" t="s">
        <v>973</v>
      </c>
      <c r="E141" s="23" t="s">
        <v>989</v>
      </c>
      <c r="F141" s="13" t="s">
        <v>975</v>
      </c>
      <c r="G141" s="24"/>
      <c r="H141" s="40"/>
      <c r="I141" s="40" t="e">
        <f>TRUNC(#REF!)</f>
        <v>#REF!</v>
      </c>
      <c r="J141" s="40"/>
      <c r="K141" s="40"/>
      <c r="L141" s="40" t="e">
        <f t="shared" si="4"/>
        <v>#REF!</v>
      </c>
      <c r="M141" s="24"/>
    </row>
    <row r="142" spans="3:13" ht="21.6" customHeight="1">
      <c r="C142" s="23" t="s">
        <v>990</v>
      </c>
      <c r="D142" s="23" t="s">
        <v>973</v>
      </c>
      <c r="E142" s="23" t="s">
        <v>991</v>
      </c>
      <c r="F142" s="13" t="s">
        <v>975</v>
      </c>
      <c r="G142" s="24"/>
      <c r="H142" s="40"/>
      <c r="I142" s="40" t="e">
        <f>TRUNC(#REF!)</f>
        <v>#REF!</v>
      </c>
      <c r="J142" s="40"/>
      <c r="K142" s="40"/>
      <c r="L142" s="40" t="e">
        <f t="shared" si="4"/>
        <v>#REF!</v>
      </c>
      <c r="M142" s="24"/>
    </row>
    <row r="143" spans="3:13" ht="21.6" customHeight="1">
      <c r="C143" s="23" t="s">
        <v>992</v>
      </c>
      <c r="D143" s="23" t="s">
        <v>973</v>
      </c>
      <c r="E143" s="23" t="s">
        <v>993</v>
      </c>
      <c r="F143" s="13" t="s">
        <v>975</v>
      </c>
      <c r="G143" s="24"/>
      <c r="H143" s="40"/>
      <c r="I143" s="40" t="e">
        <f>TRUNC(#REF!)</f>
        <v>#REF!</v>
      </c>
      <c r="J143" s="40"/>
      <c r="K143" s="40"/>
      <c r="L143" s="40" t="e">
        <f t="shared" si="4"/>
        <v>#REF!</v>
      </c>
      <c r="M143" s="24"/>
    </row>
    <row r="144" spans="3:13" ht="21.6" customHeight="1">
      <c r="C144" s="23" t="s">
        <v>994</v>
      </c>
      <c r="D144" s="23" t="s">
        <v>973</v>
      </c>
      <c r="E144" s="23" t="s">
        <v>995</v>
      </c>
      <c r="F144" s="13" t="s">
        <v>975</v>
      </c>
      <c r="G144" s="24"/>
      <c r="H144" s="40"/>
      <c r="I144" s="40" t="e">
        <f>TRUNC(#REF!)</f>
        <v>#REF!</v>
      </c>
      <c r="J144" s="40"/>
      <c r="K144" s="40"/>
      <c r="L144" s="40" t="e">
        <f t="shared" si="4"/>
        <v>#REF!</v>
      </c>
      <c r="M144" s="24"/>
    </row>
    <row r="145" spans="3:13" ht="21.6" customHeight="1">
      <c r="C145" s="23" t="s">
        <v>996</v>
      </c>
      <c r="D145" s="23" t="s">
        <v>973</v>
      </c>
      <c r="E145" s="23" t="s">
        <v>997</v>
      </c>
      <c r="F145" s="13" t="s">
        <v>975</v>
      </c>
      <c r="G145" s="24"/>
      <c r="H145" s="40"/>
      <c r="I145" s="40" t="e">
        <f>TRUNC(#REF!)</f>
        <v>#REF!</v>
      </c>
      <c r="J145" s="40"/>
      <c r="K145" s="40"/>
      <c r="L145" s="40" t="e">
        <f t="shared" si="4"/>
        <v>#REF!</v>
      </c>
      <c r="M145" s="24"/>
    </row>
    <row r="146" spans="3:13" ht="21.6" customHeight="1">
      <c r="C146" s="23" t="s">
        <v>1127</v>
      </c>
      <c r="D146" s="23" t="s">
        <v>1128</v>
      </c>
      <c r="E146" s="23" t="s">
        <v>1129</v>
      </c>
      <c r="F146" s="13" t="s">
        <v>1130</v>
      </c>
      <c r="G146" s="24"/>
      <c r="H146" s="40" t="e">
        <f>TRUNC(#REF!*옵션!$D$11)</f>
        <v>#REF!</v>
      </c>
      <c r="I146" s="40">
        <v>31547</v>
      </c>
      <c r="J146" s="40">
        <v>1826</v>
      </c>
      <c r="K146" s="40"/>
      <c r="L146" s="40" t="e">
        <f t="shared" ref="L146:L156" si="5">SUM(H146,I146,J146)</f>
        <v>#REF!</v>
      </c>
      <c r="M146" s="24"/>
    </row>
    <row r="147" spans="3:13" ht="21.6" customHeight="1">
      <c r="C147" s="23" t="s">
        <v>1131</v>
      </c>
      <c r="D147" s="23" t="s">
        <v>1132</v>
      </c>
      <c r="E147" s="23" t="s">
        <v>1133</v>
      </c>
      <c r="F147" s="13" t="s">
        <v>1130</v>
      </c>
      <c r="G147" s="24"/>
      <c r="H147" s="40" t="e">
        <f>TRUNC(#REF!*옵션!$D$11)</f>
        <v>#REF!</v>
      </c>
      <c r="I147" s="40"/>
      <c r="J147" s="40">
        <v>237</v>
      </c>
      <c r="K147" s="40"/>
      <c r="L147" s="40" t="e">
        <f t="shared" si="5"/>
        <v>#REF!</v>
      </c>
      <c r="M147" s="24"/>
    </row>
    <row r="148" spans="3:13" ht="21.6" customHeight="1">
      <c r="C148" s="23" t="s">
        <v>1134</v>
      </c>
      <c r="D148" s="23" t="s">
        <v>1135</v>
      </c>
      <c r="E148" s="23" t="s">
        <v>1139</v>
      </c>
      <c r="F148" s="13" t="s">
        <v>61</v>
      </c>
      <c r="G148" s="24"/>
      <c r="H148" s="40" t="e">
        <f>TRUNC(#REF!*옵션!$D$11)</f>
        <v>#REF!</v>
      </c>
      <c r="I148" s="40"/>
      <c r="J148" s="40"/>
      <c r="K148" s="40"/>
      <c r="L148" s="40" t="e">
        <f t="shared" si="5"/>
        <v>#REF!</v>
      </c>
      <c r="M148" s="24"/>
    </row>
    <row r="149" spans="3:13" ht="21.6" customHeight="1">
      <c r="C149" s="23" t="s">
        <v>1138</v>
      </c>
      <c r="D149" s="23" t="s">
        <v>1136</v>
      </c>
      <c r="E149" s="23" t="s">
        <v>1140</v>
      </c>
      <c r="F149" s="13" t="s">
        <v>1137</v>
      </c>
      <c r="G149" s="24"/>
      <c r="H149" s="40" t="e">
        <f>TRUNC(#REF!*옵션!$D$11)</f>
        <v>#REF!</v>
      </c>
      <c r="I149" s="40"/>
      <c r="J149" s="40"/>
      <c r="K149" s="40"/>
      <c r="L149" s="40" t="e">
        <f t="shared" si="5"/>
        <v>#REF!</v>
      </c>
      <c r="M149" s="24"/>
    </row>
    <row r="150" spans="3:13" ht="21.6" customHeight="1">
      <c r="C150" s="14" t="s">
        <v>1144</v>
      </c>
      <c r="D150" s="14" t="s">
        <v>630</v>
      </c>
      <c r="E150" s="14" t="s">
        <v>1145</v>
      </c>
      <c r="F150" s="2" t="s">
        <v>109</v>
      </c>
      <c r="H150" s="41" t="e">
        <f>TRUNC(#REF!*옵션!$D$11)</f>
        <v>#REF!</v>
      </c>
      <c r="L150" s="41" t="e">
        <f t="shared" si="5"/>
        <v>#REF!</v>
      </c>
    </row>
    <row r="151" spans="3:13" ht="21.6" customHeight="1">
      <c r="C151" s="14" t="s">
        <v>1150</v>
      </c>
      <c r="D151" s="14" t="s">
        <v>973</v>
      </c>
      <c r="E151" s="14" t="s">
        <v>1151</v>
      </c>
      <c r="F151" s="2" t="s">
        <v>975</v>
      </c>
      <c r="I151" s="41" t="e">
        <f>TRUNC(#REF!)</f>
        <v>#REF!</v>
      </c>
      <c r="L151" s="41" t="e">
        <f t="shared" si="5"/>
        <v>#REF!</v>
      </c>
    </row>
    <row r="152" spans="3:13" ht="21.6" customHeight="1">
      <c r="C152" s="14" t="s">
        <v>1152</v>
      </c>
      <c r="D152" s="14" t="s">
        <v>1156</v>
      </c>
      <c r="E152" s="14" t="s">
        <v>1157</v>
      </c>
      <c r="F152" s="2" t="s">
        <v>1154</v>
      </c>
      <c r="H152" s="41" t="e">
        <f>#REF!</f>
        <v>#REF!</v>
      </c>
      <c r="I152" s="41" t="e">
        <f>#REF!</f>
        <v>#REF!</v>
      </c>
      <c r="J152" s="41" t="e">
        <f>#REF!</f>
        <v>#REF!</v>
      </c>
      <c r="L152" s="41" t="e">
        <f t="shared" si="5"/>
        <v>#REF!</v>
      </c>
    </row>
    <row r="153" spans="3:13" ht="21.6" customHeight="1">
      <c r="C153" s="14" t="s">
        <v>1153</v>
      </c>
      <c r="D153" s="14" t="s">
        <v>1143</v>
      </c>
      <c r="E153" s="14" t="s">
        <v>1158</v>
      </c>
      <c r="F153" s="2" t="s">
        <v>1155</v>
      </c>
      <c r="H153" s="41" t="e">
        <f>TRUNC(#REF!*옵션!$D$11)</f>
        <v>#REF!</v>
      </c>
      <c r="L153" s="41" t="e">
        <f t="shared" si="5"/>
        <v>#REF!</v>
      </c>
    </row>
    <row r="154" spans="3:13" ht="21.6" customHeight="1">
      <c r="C154" s="14" t="s">
        <v>1159</v>
      </c>
      <c r="D154" s="14" t="s">
        <v>1169</v>
      </c>
      <c r="E154" s="14" t="s">
        <v>1170</v>
      </c>
      <c r="F154" s="2" t="s">
        <v>1171</v>
      </c>
      <c r="J154" s="41" t="e">
        <f>TRUNC(#REF!*옵션!$D$11)</f>
        <v>#REF!</v>
      </c>
      <c r="L154" s="41" t="e">
        <f t="shared" si="5"/>
        <v>#REF!</v>
      </c>
    </row>
    <row r="155" spans="3:13" ht="21.6" customHeight="1">
      <c r="C155" s="14" t="s">
        <v>1163</v>
      </c>
      <c r="D155" s="14" t="s">
        <v>1172</v>
      </c>
      <c r="E155" s="14" t="s">
        <v>1173</v>
      </c>
      <c r="F155" s="2" t="s">
        <v>1171</v>
      </c>
      <c r="J155" s="41" t="e">
        <f>TRUNC(#REF!*옵션!$D$11)</f>
        <v>#REF!</v>
      </c>
      <c r="L155" s="41" t="e">
        <f t="shared" si="5"/>
        <v>#REF!</v>
      </c>
    </row>
    <row r="156" spans="3:13" ht="21.6" customHeight="1">
      <c r="C156" s="14" t="s">
        <v>1166</v>
      </c>
      <c r="D156" s="14" t="s">
        <v>1174</v>
      </c>
      <c r="E156" s="14" t="s">
        <v>1175</v>
      </c>
      <c r="F156" s="2" t="s">
        <v>1171</v>
      </c>
      <c r="J156" s="41" t="e">
        <f>TRUNC(#REF!*옵션!$D$11)</f>
        <v>#REF!</v>
      </c>
      <c r="L156" s="41" t="e">
        <f t="shared" si="5"/>
        <v>#REF!</v>
      </c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6F5C-D126-40EE-B147-DC9E8A85FA92}">
  <dimension ref="A1:M49"/>
  <sheetViews>
    <sheetView workbookViewId="0">
      <selection activeCell="D1" sqref="D1:N1"/>
    </sheetView>
  </sheetViews>
  <sheetFormatPr defaultRowHeight="13.5"/>
  <cols>
    <col min="1" max="1" width="36.109375" style="25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>
      <c r="A1" s="43" t="s">
        <v>18</v>
      </c>
      <c r="B1" s="44" t="s">
        <v>22</v>
      </c>
      <c r="C1" s="44" t="s">
        <v>23</v>
      </c>
      <c r="D1" s="44" t="s">
        <v>24</v>
      </c>
      <c r="E1" s="44" t="s">
        <v>18</v>
      </c>
      <c r="F1" s="45" t="s">
        <v>6</v>
      </c>
      <c r="H1" s="46"/>
    </row>
    <row r="2" spans="1:13">
      <c r="A2" s="7" t="s">
        <v>30</v>
      </c>
      <c r="B2" s="47">
        <f>총괄표!I29</f>
        <v>0</v>
      </c>
      <c r="C2" s="47">
        <f>총괄표!L29</f>
        <v>0</v>
      </c>
      <c r="D2" s="47">
        <f>총괄표!N29</f>
        <v>0</v>
      </c>
      <c r="E2" s="47"/>
      <c r="F2" s="47">
        <f t="shared" ref="F2:F8" si="0">SUM(B2,C2,D2)</f>
        <v>0</v>
      </c>
    </row>
    <row r="3" spans="1:13">
      <c r="A3" s="8" t="s">
        <v>1075</v>
      </c>
      <c r="B3" s="40">
        <f>총괄표!I107</f>
        <v>0</v>
      </c>
      <c r="C3" s="40">
        <f>총괄표!L107</f>
        <v>0</v>
      </c>
      <c r="D3" s="40">
        <f>총괄표!N107</f>
        <v>0</v>
      </c>
      <c r="E3" s="40"/>
      <c r="F3" s="47">
        <f t="shared" si="0"/>
        <v>0</v>
      </c>
      <c r="H3" s="358" t="s">
        <v>31</v>
      </c>
      <c r="I3" s="359"/>
      <c r="J3" s="359"/>
      <c r="K3" s="359"/>
      <c r="L3" s="359"/>
      <c r="M3" s="360"/>
    </row>
    <row r="4" spans="1:13">
      <c r="A4" s="8" t="s">
        <v>18</v>
      </c>
      <c r="B4" s="40"/>
      <c r="C4" s="40"/>
      <c r="D4" s="40"/>
      <c r="E4" s="40"/>
      <c r="F4" s="40">
        <f t="shared" si="0"/>
        <v>0</v>
      </c>
      <c r="H4" s="361"/>
      <c r="I4" s="362"/>
      <c r="J4" s="362"/>
      <c r="K4" s="362"/>
      <c r="L4" s="362"/>
      <c r="M4" s="363"/>
    </row>
    <row r="5" spans="1:13">
      <c r="A5" s="8" t="s">
        <v>18</v>
      </c>
      <c r="B5" s="40"/>
      <c r="C5" s="40" t="s">
        <v>18</v>
      </c>
      <c r="D5" s="40"/>
      <c r="E5" s="40"/>
      <c r="F5" s="40">
        <f t="shared" si="0"/>
        <v>0</v>
      </c>
    </row>
    <row r="6" spans="1:13">
      <c r="A6" s="8" t="s">
        <v>18</v>
      </c>
      <c r="B6" s="40"/>
      <c r="C6" s="40"/>
      <c r="D6" s="40"/>
      <c r="E6" s="40"/>
      <c r="F6" s="40">
        <f t="shared" si="0"/>
        <v>0</v>
      </c>
      <c r="H6" s="364" t="s">
        <v>32</v>
      </c>
      <c r="I6" s="365"/>
      <c r="J6" s="365"/>
      <c r="K6" s="365"/>
      <c r="L6" s="365"/>
      <c r="M6" s="366"/>
    </row>
    <row r="7" spans="1:13">
      <c r="A7" s="8"/>
      <c r="B7" s="40"/>
      <c r="C7" s="40"/>
      <c r="D7" s="40"/>
      <c r="E7" s="40"/>
      <c r="F7" s="40">
        <f t="shared" si="0"/>
        <v>0</v>
      </c>
      <c r="H7" s="367"/>
      <c r="I7" s="368"/>
      <c r="J7" s="368"/>
      <c r="K7" s="368"/>
      <c r="L7" s="368"/>
      <c r="M7" s="369"/>
    </row>
    <row r="8" spans="1:13">
      <c r="A8" s="8"/>
      <c r="B8" s="40"/>
      <c r="C8" s="40"/>
      <c r="D8" s="40"/>
      <c r="E8" s="40"/>
      <c r="F8" s="40">
        <f t="shared" si="0"/>
        <v>0</v>
      </c>
    </row>
    <row r="9" spans="1:13" ht="14.25" thickBot="1">
      <c r="B9" s="48"/>
      <c r="C9" s="48"/>
      <c r="D9" s="48"/>
      <c r="E9" s="48"/>
      <c r="F9" s="48"/>
      <c r="H9" s="364" t="s">
        <v>33</v>
      </c>
      <c r="I9" s="365"/>
      <c r="J9" s="365"/>
      <c r="K9" s="365"/>
      <c r="L9" s="365"/>
      <c r="M9" s="366"/>
    </row>
    <row r="10" spans="1:13" ht="14.25" thickBot="1">
      <c r="A10" s="43"/>
      <c r="B10" s="44" t="s">
        <v>34</v>
      </c>
      <c r="C10" s="44" t="s">
        <v>35</v>
      </c>
      <c r="D10" s="44" t="s">
        <v>36</v>
      </c>
      <c r="E10" s="44" t="s">
        <v>37</v>
      </c>
      <c r="F10" s="45"/>
      <c r="H10" s="367"/>
      <c r="I10" s="368"/>
      <c r="J10" s="368"/>
      <c r="K10" s="368"/>
      <c r="L10" s="368"/>
      <c r="M10" s="369"/>
    </row>
    <row r="11" spans="1:13">
      <c r="A11" s="7" t="s">
        <v>38</v>
      </c>
      <c r="B11" s="22">
        <v>100</v>
      </c>
      <c r="C11" s="22">
        <v>1</v>
      </c>
      <c r="D11" s="22">
        <f>$B$11/100</f>
        <v>1</v>
      </c>
      <c r="E11" s="22"/>
      <c r="F11" s="22"/>
    </row>
    <row r="12" spans="1:13">
      <c r="A12" s="8" t="s">
        <v>39</v>
      </c>
      <c r="B12" s="24">
        <v>100</v>
      </c>
      <c r="C12" s="24">
        <v>1</v>
      </c>
      <c r="D12" s="22">
        <f>$B$12/100</f>
        <v>1</v>
      </c>
      <c r="E12" s="24">
        <v>2</v>
      </c>
      <c r="F12" s="24"/>
      <c r="H12" s="364" t="s">
        <v>40</v>
      </c>
      <c r="I12" s="365"/>
      <c r="J12" s="365"/>
      <c r="K12" s="365"/>
      <c r="L12" s="365"/>
      <c r="M12" s="366"/>
    </row>
    <row r="13" spans="1:13">
      <c r="A13" s="8" t="s">
        <v>41</v>
      </c>
      <c r="B13" s="24">
        <v>100</v>
      </c>
      <c r="C13" s="24">
        <v>1</v>
      </c>
      <c r="D13" s="22">
        <f>$B$13/100</f>
        <v>1</v>
      </c>
      <c r="E13" s="24">
        <v>5</v>
      </c>
      <c r="F13" s="24"/>
      <c r="H13" s="367"/>
      <c r="I13" s="368"/>
      <c r="J13" s="368"/>
      <c r="K13" s="368"/>
      <c r="L13" s="368"/>
      <c r="M13" s="369"/>
    </row>
    <row r="14" spans="1:13">
      <c r="A14" s="8"/>
      <c r="B14" s="24"/>
      <c r="C14" s="24"/>
      <c r="D14" s="24"/>
      <c r="E14" s="24"/>
      <c r="F14" s="24"/>
    </row>
    <row r="15" spans="1:13">
      <c r="A15" s="8"/>
      <c r="B15" s="24"/>
      <c r="C15" s="24"/>
      <c r="D15" s="24"/>
      <c r="E15" s="24"/>
      <c r="F15" s="24"/>
    </row>
    <row r="16" spans="1:13">
      <c r="A16" s="8"/>
      <c r="B16" s="24"/>
      <c r="C16" s="24"/>
      <c r="D16" s="24"/>
      <c r="E16" s="24"/>
      <c r="F16" s="24"/>
    </row>
    <row r="17" spans="1:6">
      <c r="A17" s="8"/>
      <c r="B17" s="24"/>
      <c r="C17" s="24"/>
      <c r="D17" s="24"/>
      <c r="E17" s="24"/>
      <c r="F17" s="24"/>
    </row>
    <row r="18" spans="1:6">
      <c r="A18" s="8" t="s">
        <v>18</v>
      </c>
      <c r="B18" s="24"/>
      <c r="C18" s="24"/>
      <c r="D18" s="24"/>
      <c r="E18" s="24"/>
      <c r="F18" s="24"/>
    </row>
    <row r="19" spans="1:6" ht="14.25" thickBot="1">
      <c r="A19" s="49" t="s">
        <v>18</v>
      </c>
      <c r="B19" s="50"/>
      <c r="C19" s="50"/>
      <c r="D19" s="50"/>
      <c r="E19" s="50"/>
      <c r="F19" s="50"/>
    </row>
    <row r="20" spans="1:6" ht="14.25" thickBot="1">
      <c r="A20" s="43" t="s">
        <v>42</v>
      </c>
      <c r="B20" s="44" t="s">
        <v>34</v>
      </c>
      <c r="C20" s="44"/>
      <c r="D20" s="44" t="s">
        <v>36</v>
      </c>
      <c r="E20" s="44"/>
      <c r="F20" s="45"/>
    </row>
    <row r="21" spans="1:6">
      <c r="A21" s="7" t="s">
        <v>43</v>
      </c>
      <c r="B21" s="22">
        <f>B11</f>
        <v>100</v>
      </c>
      <c r="C21" s="22"/>
      <c r="D21" s="22">
        <f>$B$21/100</f>
        <v>1</v>
      </c>
      <c r="E21" s="22"/>
      <c r="F21" s="22"/>
    </row>
    <row r="22" spans="1:6">
      <c r="A22" s="8" t="s">
        <v>44</v>
      </c>
      <c r="B22" s="24">
        <f>B11</f>
        <v>100</v>
      </c>
      <c r="C22" s="22"/>
      <c r="D22" s="22">
        <f>$B$22/100</f>
        <v>1</v>
      </c>
      <c r="E22" s="24"/>
      <c r="F22" s="24"/>
    </row>
    <row r="23" spans="1:6">
      <c r="A23" s="8" t="s">
        <v>45</v>
      </c>
      <c r="B23" s="24">
        <f>B11</f>
        <v>100</v>
      </c>
      <c r="C23" s="22"/>
      <c r="D23" s="22">
        <f>$B$23/100</f>
        <v>1</v>
      </c>
      <c r="E23" s="24"/>
      <c r="F23" s="24"/>
    </row>
    <row r="24" spans="1:6">
      <c r="A24" s="8" t="s">
        <v>46</v>
      </c>
      <c r="B24" s="24">
        <f>B11</f>
        <v>100</v>
      </c>
      <c r="C24" s="22"/>
      <c r="D24" s="22">
        <f>$B$24/100</f>
        <v>1</v>
      </c>
      <c r="E24" s="24"/>
      <c r="F24" s="24"/>
    </row>
    <row r="25" spans="1:6">
      <c r="A25" s="8" t="s">
        <v>47</v>
      </c>
      <c r="B25" s="24">
        <f>B11</f>
        <v>100</v>
      </c>
      <c r="C25" s="22"/>
      <c r="D25" s="22">
        <f>$B$25/100</f>
        <v>1</v>
      </c>
      <c r="E25" s="24"/>
      <c r="F25" s="24"/>
    </row>
    <row r="26" spans="1:6">
      <c r="A26" s="8"/>
      <c r="B26" s="24"/>
      <c r="C26" s="24"/>
      <c r="D26" s="24"/>
      <c r="E26" s="24"/>
      <c r="F26" s="24"/>
    </row>
    <row r="27" spans="1:6">
      <c r="A27" s="8"/>
      <c r="B27" s="24"/>
      <c r="C27" s="24"/>
      <c r="D27" s="24"/>
      <c r="E27" s="24"/>
      <c r="F27" s="24"/>
    </row>
    <row r="28" spans="1:6">
      <c r="A28" s="8"/>
      <c r="B28" s="24"/>
      <c r="C28" s="24"/>
      <c r="D28" s="24"/>
      <c r="E28" s="24"/>
      <c r="F28" s="24"/>
    </row>
    <row r="29" spans="1:6" ht="14.25" customHeight="1" thickBot="1">
      <c r="A29" s="49"/>
      <c r="B29" s="50"/>
      <c r="C29" s="50"/>
      <c r="D29" s="50"/>
      <c r="E29" s="50"/>
      <c r="F29" s="50"/>
    </row>
    <row r="30" spans="1:6" ht="14.25" customHeight="1" thickBot="1">
      <c r="A30" s="43" t="s">
        <v>48</v>
      </c>
      <c r="B30" s="44" t="s">
        <v>49</v>
      </c>
      <c r="C30" s="44" t="s">
        <v>50</v>
      </c>
      <c r="D30" s="44" t="s">
        <v>51</v>
      </c>
      <c r="E30" s="44"/>
      <c r="F30" s="45"/>
    </row>
    <row r="31" spans="1:6">
      <c r="A31" s="7" t="s">
        <v>52</v>
      </c>
      <c r="B31" s="22">
        <v>15</v>
      </c>
      <c r="C31" s="22">
        <v>15</v>
      </c>
      <c r="D31" s="22">
        <v>20</v>
      </c>
      <c r="E31" s="22"/>
      <c r="F31" s="22"/>
    </row>
    <row r="32" spans="1:6">
      <c r="A32" s="7" t="s">
        <v>53</v>
      </c>
      <c r="B32" s="24">
        <v>40</v>
      </c>
      <c r="C32" s="24">
        <v>40</v>
      </c>
      <c r="D32" s="24">
        <v>40</v>
      </c>
      <c r="E32" s="24"/>
      <c r="F32" s="24"/>
    </row>
    <row r="33" spans="1:13">
      <c r="A33" s="8" t="s">
        <v>54</v>
      </c>
      <c r="B33" s="24">
        <v>2</v>
      </c>
      <c r="C33" s="24"/>
      <c r="D33" s="24"/>
      <c r="E33" s="24"/>
      <c r="F33" s="24"/>
      <c r="H33" s="364" t="s">
        <v>1076</v>
      </c>
      <c r="I33" s="365"/>
      <c r="J33" s="365"/>
      <c r="K33" s="365"/>
      <c r="L33" s="365"/>
      <c r="M33" s="366"/>
    </row>
    <row r="34" spans="1:13">
      <c r="A34" s="8" t="s">
        <v>55</v>
      </c>
      <c r="B34" s="24"/>
      <c r="C34" s="24"/>
      <c r="D34" s="24"/>
      <c r="E34" s="24"/>
      <c r="F34" s="24"/>
      <c r="H34" s="367"/>
      <c r="I34" s="368"/>
      <c r="J34" s="368"/>
      <c r="K34" s="368"/>
      <c r="L34" s="368"/>
      <c r="M34" s="369"/>
    </row>
    <row r="35" spans="1:13">
      <c r="A35" s="8" t="s">
        <v>56</v>
      </c>
      <c r="B35" s="24">
        <v>2</v>
      </c>
      <c r="C35" s="24"/>
      <c r="D35" s="24"/>
      <c r="E35" s="24"/>
      <c r="F35" s="24"/>
    </row>
    <row r="36" spans="1:13">
      <c r="A36" s="8" t="s">
        <v>57</v>
      </c>
      <c r="B36" s="24">
        <v>3</v>
      </c>
      <c r="C36" s="24"/>
      <c r="D36" s="24"/>
      <c r="E36" s="24"/>
      <c r="F36" s="24"/>
    </row>
    <row r="37" spans="1:13">
      <c r="A37" s="8"/>
      <c r="B37" s="24"/>
      <c r="C37" s="24"/>
      <c r="D37" s="24"/>
      <c r="E37" s="24"/>
      <c r="F37" s="24"/>
    </row>
    <row r="38" spans="1:13">
      <c r="A38" s="8"/>
      <c r="B38" s="24"/>
      <c r="C38" s="24"/>
      <c r="D38" s="24"/>
      <c r="E38" s="24"/>
      <c r="F38" s="24"/>
    </row>
    <row r="39" spans="1:13" ht="14.25" thickBot="1">
      <c r="A39" s="49"/>
      <c r="B39" s="50"/>
      <c r="C39" s="50"/>
      <c r="D39" s="50"/>
      <c r="E39" s="50"/>
      <c r="F39" s="50"/>
    </row>
    <row r="40" spans="1:13" ht="14.25" thickBot="1">
      <c r="A40" s="43" t="s">
        <v>58</v>
      </c>
      <c r="B40" s="44" t="s">
        <v>34</v>
      </c>
      <c r="C40" s="44" t="s">
        <v>59</v>
      </c>
      <c r="D40" s="44"/>
      <c r="E40" s="44"/>
      <c r="F40" s="45"/>
    </row>
    <row r="41" spans="1:13">
      <c r="A41" s="25" t="s">
        <v>781</v>
      </c>
      <c r="B41" s="1">
        <v>100</v>
      </c>
      <c r="C41" s="1">
        <v>3</v>
      </c>
    </row>
    <row r="42" spans="1:13">
      <c r="A42" s="25" t="s">
        <v>782</v>
      </c>
      <c r="B42" s="1">
        <v>100</v>
      </c>
      <c r="C42" s="1">
        <v>3</v>
      </c>
    </row>
    <row r="43" spans="1:13">
      <c r="A43" s="25" t="s">
        <v>783</v>
      </c>
      <c r="B43" s="1">
        <v>100</v>
      </c>
      <c r="C43" s="1">
        <v>3</v>
      </c>
    </row>
    <row r="44" spans="1:13">
      <c r="A44" s="25" t="s">
        <v>784</v>
      </c>
      <c r="B44" s="1">
        <v>100</v>
      </c>
      <c r="C44" s="1">
        <v>3</v>
      </c>
    </row>
    <row r="45" spans="1:13">
      <c r="A45" s="25" t="s">
        <v>785</v>
      </c>
      <c r="B45" s="1">
        <v>100</v>
      </c>
      <c r="C45" s="1">
        <v>3</v>
      </c>
    </row>
    <row r="46" spans="1:13">
      <c r="A46" s="25" t="s">
        <v>786</v>
      </c>
      <c r="B46" s="1">
        <v>100</v>
      </c>
      <c r="C46" s="1">
        <v>3</v>
      </c>
    </row>
    <row r="47" spans="1:13">
      <c r="A47" s="25" t="s">
        <v>787</v>
      </c>
      <c r="B47" s="1">
        <v>100</v>
      </c>
      <c r="C47" s="1">
        <v>3</v>
      </c>
    </row>
    <row r="48" spans="1:13">
      <c r="A48" s="25" t="s">
        <v>788</v>
      </c>
      <c r="B48" s="1">
        <v>100</v>
      </c>
      <c r="C48" s="1">
        <v>3</v>
      </c>
    </row>
    <row r="49" spans="1:3">
      <c r="A49" s="25" t="s">
        <v>789</v>
      </c>
      <c r="B49" s="1">
        <v>100</v>
      </c>
      <c r="C49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Z4462"/>
  <sheetViews>
    <sheetView topLeftCell="C1" workbookViewId="0">
      <selection activeCell="D1" sqref="D1:N1"/>
    </sheetView>
  </sheetViews>
  <sheetFormatPr defaultRowHeight="20.100000000000001" customHeight="1"/>
  <cols>
    <col min="1" max="1" width="9.44140625" style="30" hidden="1" customWidth="1"/>
    <col min="2" max="2" width="9.21875" style="25" hidden="1" customWidth="1"/>
    <col min="3" max="3" width="3.109375" style="15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4" customFormat="1" ht="20.100000000000001" customHeight="1">
      <c r="A1" s="30" t="s">
        <v>62</v>
      </c>
      <c r="B1" s="25" t="s">
        <v>778</v>
      </c>
      <c r="C1" s="370" t="s">
        <v>65</v>
      </c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</row>
    <row r="2" spans="1:156" s="14" customFormat="1" ht="20.100000000000001" customHeight="1">
      <c r="A2" s="30"/>
      <c r="B2" s="30" t="s">
        <v>779</v>
      </c>
      <c r="C2" s="20"/>
      <c r="D2" s="37"/>
      <c r="E2" s="37"/>
      <c r="F2" s="18" t="s">
        <v>623</v>
      </c>
      <c r="G2" s="18" t="s">
        <v>624</v>
      </c>
      <c r="H2" s="16" t="s">
        <v>625</v>
      </c>
      <c r="I2" s="16" t="s">
        <v>626</v>
      </c>
      <c r="J2" s="16" t="s">
        <v>85</v>
      </c>
      <c r="K2" s="16" t="s">
        <v>627</v>
      </c>
      <c r="L2" s="16" t="s">
        <v>628</v>
      </c>
      <c r="M2" s="16" t="s">
        <v>629</v>
      </c>
      <c r="N2" s="16" t="s">
        <v>95</v>
      </c>
      <c r="O2" s="16" t="s">
        <v>90</v>
      </c>
      <c r="P2" s="16" t="s">
        <v>630</v>
      </c>
      <c r="Q2" s="16" t="s">
        <v>631</v>
      </c>
      <c r="R2" s="16" t="s">
        <v>128</v>
      </c>
      <c r="S2" s="16" t="s">
        <v>107</v>
      </c>
      <c r="T2" s="16" t="s">
        <v>112</v>
      </c>
      <c r="U2" s="16" t="s">
        <v>1160</v>
      </c>
      <c r="V2" s="16" t="s">
        <v>1164</v>
      </c>
      <c r="W2" s="16" t="s">
        <v>1167</v>
      </c>
      <c r="X2" s="16"/>
      <c r="Y2" s="16"/>
      <c r="Z2" s="16"/>
    </row>
    <row r="3" spans="1:156" s="14" customFormat="1" ht="20.100000000000001" customHeight="1">
      <c r="A3" s="31"/>
      <c r="B3" s="30"/>
      <c r="C3" s="4" t="s">
        <v>632</v>
      </c>
      <c r="D3" s="4" t="s">
        <v>633</v>
      </c>
      <c r="E3" s="4" t="s">
        <v>634</v>
      </c>
      <c r="F3" s="12" t="s">
        <v>635</v>
      </c>
      <c r="G3" s="12" t="s">
        <v>636</v>
      </c>
      <c r="H3" s="4" t="s">
        <v>637</v>
      </c>
      <c r="I3" s="4"/>
      <c r="J3" s="4" t="s">
        <v>638</v>
      </c>
      <c r="K3" s="4" t="s">
        <v>639</v>
      </c>
      <c r="L3" s="4" t="s">
        <v>640</v>
      </c>
      <c r="M3" s="4" t="s">
        <v>641</v>
      </c>
      <c r="N3" s="4" t="s">
        <v>91</v>
      </c>
      <c r="O3" s="4" t="s">
        <v>91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4" customFormat="1" ht="20.100000000000001" customHeight="1">
      <c r="A4" s="31"/>
      <c r="B4" s="30"/>
      <c r="C4" s="21"/>
      <c r="D4" s="21"/>
      <c r="E4" s="21"/>
      <c r="F4" s="19" t="s">
        <v>642</v>
      </c>
      <c r="G4" s="19" t="s">
        <v>103</v>
      </c>
      <c r="H4" s="17" t="s">
        <v>643</v>
      </c>
      <c r="I4" s="17" t="s">
        <v>644</v>
      </c>
      <c r="J4" s="17" t="s">
        <v>645</v>
      </c>
      <c r="K4" s="17" t="s">
        <v>646</v>
      </c>
      <c r="L4" s="17" t="s">
        <v>647</v>
      </c>
      <c r="M4" s="17" t="s">
        <v>648</v>
      </c>
      <c r="N4" s="17" t="s">
        <v>92</v>
      </c>
      <c r="O4" s="17" t="s">
        <v>92</v>
      </c>
      <c r="P4" s="17" t="s">
        <v>649</v>
      </c>
      <c r="Q4" s="17" t="s">
        <v>124</v>
      </c>
      <c r="R4" s="17" t="s">
        <v>129</v>
      </c>
      <c r="S4" s="17" t="s">
        <v>108</v>
      </c>
      <c r="T4" s="17" t="s">
        <v>108</v>
      </c>
      <c r="U4" s="17" t="s">
        <v>1161</v>
      </c>
      <c r="V4" s="17" t="s">
        <v>1165</v>
      </c>
      <c r="W4" s="17" t="s">
        <v>1168</v>
      </c>
      <c r="X4" s="17"/>
      <c r="Y4" s="17"/>
      <c r="Z4" s="17"/>
    </row>
    <row r="5" spans="1:156" s="9" customFormat="1" ht="20.100000000000001" customHeight="1">
      <c r="A5" s="31"/>
      <c r="B5" s="25"/>
      <c r="C5" s="16"/>
      <c r="D5" s="28" t="s">
        <v>66</v>
      </c>
      <c r="E5" s="7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</row>
    <row r="6" spans="1:156" s="9" customFormat="1" ht="20.100000000000001" customHeight="1">
      <c r="A6" s="31"/>
      <c r="B6" s="25"/>
      <c r="C6" s="6" t="s">
        <v>64</v>
      </c>
      <c r="D6" s="33"/>
      <c r="E6" s="27" t="str">
        <f>IF(egTextCal(D6)&lt;&gt;0, egTextCal(D6),"")</f>
        <v/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</row>
    <row r="7" spans="1:156" s="9" customFormat="1" ht="20.100000000000001" customHeight="1">
      <c r="A7" s="31"/>
      <c r="B7" s="25"/>
      <c r="C7" s="16"/>
      <c r="D7" s="29" t="s">
        <v>67</v>
      </c>
      <c r="E7" s="8"/>
      <c r="F7" s="36"/>
      <c r="G7" s="36"/>
      <c r="H7" s="36">
        <v>4</v>
      </c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</row>
    <row r="8" spans="1:156" s="9" customFormat="1" ht="20.100000000000001" customHeight="1">
      <c r="A8" s="31"/>
      <c r="B8" s="25"/>
      <c r="C8" s="6" t="s">
        <v>73</v>
      </c>
      <c r="D8" s="52" t="e">
        <f>#REF!</f>
        <v>#REF!</v>
      </c>
      <c r="E8" s="27" t="e">
        <f>IF(egTextCal(D8)&lt;&gt;0, egTextCal(D8),"")</f>
        <v>#VALUE!</v>
      </c>
      <c r="F8" s="26"/>
      <c r="G8" s="26"/>
      <c r="H8" s="26" t="e">
        <f>IF(E8*H7&lt;&gt;0,E8*H7,  )</f>
        <v>#VALUE!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 t="e">
        <f>H8</f>
        <v>#VALUE!</v>
      </c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</row>
    <row r="9" spans="1:156" s="9" customFormat="1" ht="20.100000000000001" customHeight="1">
      <c r="A9" s="31"/>
      <c r="B9" s="25"/>
      <c r="C9" s="16"/>
      <c r="D9" s="29" t="s">
        <v>72</v>
      </c>
      <c r="E9" s="8"/>
      <c r="F9" s="36">
        <v>2</v>
      </c>
      <c r="G9" s="36"/>
      <c r="H9" s="36">
        <v>4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</row>
    <row r="10" spans="1:156" s="9" customFormat="1" ht="20.100000000000001" customHeight="1">
      <c r="A10" s="31"/>
      <c r="B10" s="25"/>
      <c r="C10" s="6" t="s">
        <v>139</v>
      </c>
      <c r="D10" s="52" t="e">
        <f>#REF!</f>
        <v>#REF!</v>
      </c>
      <c r="E10" s="27" t="e">
        <f>IF(egTextCal(D10)&lt;&gt;0, egTextCal(D10),"")</f>
        <v>#VALUE!</v>
      </c>
      <c r="F10" s="26" t="e">
        <f>IF(E10*F9&lt;&gt;0,E10*F9,  )</f>
        <v>#VALUE!</v>
      </c>
      <c r="G10" s="26"/>
      <c r="H10" s="26" t="e">
        <f>IF(E10*H9&lt;&gt;0,E10*H9,  )</f>
        <v>#VALUE!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 t="e">
        <f>F10</f>
        <v>#VALUE!</v>
      </c>
      <c r="CB10" s="32"/>
      <c r="CC10" s="32" t="e">
        <f>H10</f>
        <v>#VALUE!</v>
      </c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</row>
    <row r="11" spans="1:156" s="9" customFormat="1" ht="20.100000000000001" customHeight="1">
      <c r="A11" s="31"/>
      <c r="B11" s="25"/>
      <c r="C11" s="16"/>
      <c r="D11" s="28" t="s">
        <v>77</v>
      </c>
      <c r="E11" s="7"/>
      <c r="F11" s="36"/>
      <c r="G11" s="36"/>
      <c r="H11" s="36">
        <v>4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</row>
    <row r="12" spans="1:156" s="9" customFormat="1" ht="20.100000000000001" customHeight="1">
      <c r="A12" s="31"/>
      <c r="B12" s="25"/>
      <c r="C12" s="6" t="s">
        <v>511</v>
      </c>
      <c r="D12" s="53" t="e">
        <f>#REF!</f>
        <v>#REF!</v>
      </c>
      <c r="E12" s="27" t="e">
        <f>IF(egTextCal(D12)&lt;&gt;0, egTextCal(D12),"")</f>
        <v>#VALUE!</v>
      </c>
      <c r="F12" s="26"/>
      <c r="G12" s="26"/>
      <c r="H12" s="26" t="e">
        <f>IF(E12*H11&lt;&gt;0,E12*H11,  )</f>
        <v>#VALUE!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 t="e">
        <f>H12</f>
        <v>#VALUE!</v>
      </c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</row>
    <row r="13" spans="1:156" s="9" customFormat="1" ht="20.100000000000001" customHeight="1">
      <c r="A13" s="31"/>
      <c r="B13" s="25"/>
      <c r="C13" s="16"/>
      <c r="D13" s="28" t="s">
        <v>79</v>
      </c>
      <c r="E13" s="7"/>
      <c r="F13" s="36"/>
      <c r="G13" s="36"/>
      <c r="H13" s="36"/>
      <c r="I13" s="36"/>
      <c r="J13" s="36"/>
      <c r="K13" s="36"/>
      <c r="L13" s="36"/>
      <c r="M13" s="36">
        <v>1</v>
      </c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</row>
    <row r="14" spans="1:156" s="9" customFormat="1" ht="20.100000000000001" customHeight="1">
      <c r="A14" s="31"/>
      <c r="B14" s="25"/>
      <c r="C14" s="6" t="s">
        <v>452</v>
      </c>
      <c r="D14" s="53" t="e">
        <f>#REF!</f>
        <v>#REF!</v>
      </c>
      <c r="E14" s="27" t="e">
        <f>IF(egTextCal(D14)&lt;&gt;0, egTextCal(D14),"")</f>
        <v>#VALUE!</v>
      </c>
      <c r="F14" s="26"/>
      <c r="G14" s="26"/>
      <c r="H14" s="26"/>
      <c r="I14" s="26"/>
      <c r="J14" s="26"/>
      <c r="K14" s="26"/>
      <c r="L14" s="26"/>
      <c r="M14" s="26" t="e">
        <f>IF(E14*M13&lt;&gt;0,E14*M13,  )</f>
        <v>#VALUE!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 t="e">
        <f>M14</f>
        <v>#VALUE!</v>
      </c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</row>
    <row r="15" spans="1:156" s="9" customFormat="1" ht="20.100000000000001" customHeight="1">
      <c r="A15" s="31"/>
      <c r="B15" s="25"/>
      <c r="C15" s="16"/>
      <c r="D15" s="28" t="s">
        <v>83</v>
      </c>
      <c r="E15" s="7"/>
      <c r="F15" s="36"/>
      <c r="G15" s="36"/>
      <c r="H15" s="36"/>
      <c r="I15" s="36"/>
      <c r="J15" s="36">
        <v>1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</row>
    <row r="16" spans="1:156" s="9" customFormat="1" ht="20.100000000000001" customHeight="1">
      <c r="A16" s="31"/>
      <c r="B16" s="25"/>
      <c r="C16" s="6" t="s">
        <v>567</v>
      </c>
      <c r="D16" s="53" t="e">
        <f>#REF!</f>
        <v>#REF!</v>
      </c>
      <c r="E16" s="27" t="e">
        <f>IF(egTextCal(D16)&lt;&gt;0, egTextCal(D16),"")</f>
        <v>#VALUE!</v>
      </c>
      <c r="F16" s="26"/>
      <c r="G16" s="26"/>
      <c r="H16" s="26"/>
      <c r="I16" s="26"/>
      <c r="J16" s="26" t="e">
        <f>IF(E16*J15&lt;&gt;0,E16*J15,  )</f>
        <v>#VALUE!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 t="e">
        <f>J16</f>
        <v>#VALUE!</v>
      </c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</row>
    <row r="17" spans="1:156" s="9" customFormat="1" ht="20.100000000000001" customHeight="1">
      <c r="A17" s="31"/>
      <c r="B17" s="25"/>
      <c r="C17" s="16"/>
      <c r="D17" s="28" t="s">
        <v>88</v>
      </c>
      <c r="E17" s="7"/>
      <c r="F17" s="36"/>
      <c r="G17" s="36"/>
      <c r="H17" s="36"/>
      <c r="I17" s="36"/>
      <c r="J17" s="36"/>
      <c r="K17" s="36"/>
      <c r="L17" s="36"/>
      <c r="M17" s="36"/>
      <c r="N17" s="36"/>
      <c r="O17" s="36">
        <v>1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</row>
    <row r="18" spans="1:156" s="9" customFormat="1" ht="20.100000000000001" customHeight="1">
      <c r="A18" s="31"/>
      <c r="B18" s="25"/>
      <c r="C18" s="6" t="s">
        <v>568</v>
      </c>
      <c r="D18" s="53" t="e">
        <f>#REF!</f>
        <v>#REF!</v>
      </c>
      <c r="E18" s="27" t="e">
        <f>IF(egTextCal(D18)&lt;&gt;0, egTextCal(D18),"")</f>
        <v>#VALUE!</v>
      </c>
      <c r="F18" s="26"/>
      <c r="G18" s="26"/>
      <c r="H18" s="26"/>
      <c r="I18" s="26"/>
      <c r="J18" s="26"/>
      <c r="K18" s="26"/>
      <c r="L18" s="26"/>
      <c r="M18" s="26"/>
      <c r="N18" s="26"/>
      <c r="O18" s="26" t="e">
        <f>IF(E18*O17&lt;&gt;0,E18*O17,  )</f>
        <v>#VALUE!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 t="e">
        <f>O18</f>
        <v>#VALUE!</v>
      </c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</row>
    <row r="19" spans="1:156" s="9" customFormat="1" ht="20.100000000000001" customHeight="1">
      <c r="A19" s="31"/>
      <c r="B19" s="25"/>
      <c r="C19" s="16"/>
      <c r="D19" s="28" t="s">
        <v>93</v>
      </c>
      <c r="E19" s="7"/>
      <c r="F19" s="36"/>
      <c r="G19" s="36"/>
      <c r="H19" s="36"/>
      <c r="I19" s="36"/>
      <c r="J19" s="36"/>
      <c r="K19" s="36"/>
      <c r="L19" s="36"/>
      <c r="M19" s="36"/>
      <c r="N19" s="36">
        <v>1</v>
      </c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</row>
    <row r="20" spans="1:156" s="9" customFormat="1" ht="20.100000000000001" customHeight="1">
      <c r="A20" s="31"/>
      <c r="B20" s="25"/>
      <c r="C20" s="6" t="s">
        <v>434</v>
      </c>
      <c r="D20" s="53" t="e">
        <f>#REF!</f>
        <v>#REF!</v>
      </c>
      <c r="E20" s="27" t="e">
        <f>IF(egTextCal(D20)&lt;&gt;0, egTextCal(D20),"")</f>
        <v>#VALUE!</v>
      </c>
      <c r="F20" s="26"/>
      <c r="G20" s="26"/>
      <c r="H20" s="26"/>
      <c r="I20" s="26"/>
      <c r="J20" s="26"/>
      <c r="K20" s="26"/>
      <c r="L20" s="26"/>
      <c r="M20" s="26"/>
      <c r="N20" s="26" t="e">
        <f>IF(E20*N19&lt;&gt;0,E20*N19,  )</f>
        <v>#VALUE!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 t="e">
        <f>N20</f>
        <v>#VALUE!</v>
      </c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</row>
    <row r="21" spans="1:156" s="9" customFormat="1" ht="20.100000000000001" customHeight="1">
      <c r="A21" s="31"/>
      <c r="B21" s="25"/>
      <c r="C21" s="16"/>
      <c r="D21" s="28" t="s">
        <v>96</v>
      </c>
      <c r="E21" s="7"/>
      <c r="F21" s="36"/>
      <c r="G21" s="36"/>
      <c r="H21" s="36"/>
      <c r="I21" s="36"/>
      <c r="J21" s="36"/>
      <c r="K21" s="36">
        <v>1</v>
      </c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</row>
    <row r="22" spans="1:156" s="9" customFormat="1" ht="20.100000000000001" customHeight="1">
      <c r="A22" s="31"/>
      <c r="B22" s="25"/>
      <c r="C22" s="6" t="s">
        <v>650</v>
      </c>
      <c r="D22" s="53" t="e">
        <f>#REF!</f>
        <v>#REF!</v>
      </c>
      <c r="E22" s="27" t="e">
        <f>IF(egTextCal(D22)&lt;&gt;0, egTextCal(D22),"")</f>
        <v>#VALUE!</v>
      </c>
      <c r="F22" s="26"/>
      <c r="G22" s="26"/>
      <c r="H22" s="26"/>
      <c r="I22" s="26"/>
      <c r="J22" s="26"/>
      <c r="K22" s="26" t="e">
        <f>IF(E22*K21&lt;&gt;0,E22*K21,  )</f>
        <v>#VALUE!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 t="e">
        <f>K22</f>
        <v>#VALUE!</v>
      </c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</row>
    <row r="23" spans="1:156" s="9" customFormat="1" ht="20.100000000000001" customHeight="1">
      <c r="A23" s="31"/>
      <c r="B23" s="25"/>
      <c r="C23" s="16"/>
      <c r="D23" s="28" t="s">
        <v>100</v>
      </c>
      <c r="E23" s="7"/>
      <c r="F23" s="36"/>
      <c r="G23" s="36">
        <v>1</v>
      </c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</row>
    <row r="24" spans="1:156" s="9" customFormat="1" ht="20.100000000000001" customHeight="1">
      <c r="A24" s="31"/>
      <c r="B24" s="25"/>
      <c r="C24" s="6" t="s">
        <v>570</v>
      </c>
      <c r="D24" s="53" t="e">
        <f>#REF!</f>
        <v>#REF!</v>
      </c>
      <c r="E24" s="27" t="e">
        <f>IF(egTextCal(D24)&lt;&gt;0, egTextCal(D24),"")</f>
        <v>#VALUE!</v>
      </c>
      <c r="F24" s="26"/>
      <c r="G24" s="26" t="e">
        <f>IF(E24*G23&lt;&gt;0,E24*G23,  )</f>
        <v>#VALUE!</v>
      </c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 t="e">
        <f>G24</f>
        <v>#VALUE!</v>
      </c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</row>
    <row r="25" spans="1:156" s="9" customFormat="1" ht="20.100000000000001" customHeight="1">
      <c r="A25" s="31"/>
      <c r="B25" s="25"/>
      <c r="C25" s="16"/>
      <c r="D25" s="28"/>
      <c r="E25" s="7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>
        <v>1</v>
      </c>
      <c r="T25" s="36"/>
      <c r="U25" s="36"/>
      <c r="V25" s="36"/>
      <c r="W25" s="36"/>
      <c r="X25" s="36"/>
      <c r="Y25" s="36"/>
      <c r="Z25" s="36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</row>
    <row r="26" spans="1:156" s="9" customFormat="1" ht="20.100000000000001" customHeight="1">
      <c r="A26" s="31"/>
      <c r="B26" s="25"/>
      <c r="C26" s="6" t="s">
        <v>651</v>
      </c>
      <c r="D26" s="53"/>
      <c r="E26" s="27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>
        <f>IF(E26*S25&lt;&gt;0,E26*S25,  )</f>
        <v>0</v>
      </c>
      <c r="T26" s="26"/>
      <c r="U26" s="26"/>
      <c r="V26" s="26"/>
      <c r="W26" s="26"/>
      <c r="X26" s="26"/>
      <c r="Y26" s="26"/>
      <c r="Z26" s="26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>
        <f>S26</f>
        <v>0</v>
      </c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</row>
    <row r="27" spans="1:156" s="9" customFormat="1" ht="20.100000000000001" customHeight="1">
      <c r="A27" s="31"/>
      <c r="B27" s="25"/>
      <c r="C27" s="16"/>
      <c r="D27" s="28"/>
      <c r="E27" s="7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>
        <v>1</v>
      </c>
      <c r="U27" s="36"/>
      <c r="V27" s="36"/>
      <c r="W27" s="36"/>
      <c r="X27" s="36"/>
      <c r="Y27" s="36"/>
      <c r="Z27" s="36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</row>
    <row r="28" spans="1:156" s="9" customFormat="1" ht="20.100000000000001" customHeight="1">
      <c r="A28" s="31"/>
      <c r="B28" s="25"/>
      <c r="C28" s="6" t="s">
        <v>652</v>
      </c>
      <c r="D28" s="53"/>
      <c r="E28" s="27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>
        <f>IF(E28*T27&lt;&gt;0,E28*T27,  )</f>
        <v>0</v>
      </c>
      <c r="U28" s="26"/>
      <c r="V28" s="26"/>
      <c r="W28" s="26"/>
      <c r="X28" s="26"/>
      <c r="Y28" s="26"/>
      <c r="Z28" s="26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>
        <f>T28</f>
        <v>0</v>
      </c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</row>
    <row r="29" spans="1:156" s="9" customFormat="1" ht="20.100000000000001" customHeight="1">
      <c r="A29" s="31"/>
      <c r="B29" s="25"/>
      <c r="C29" s="16"/>
      <c r="D29" s="28"/>
      <c r="E29" s="7"/>
      <c r="F29" s="36"/>
      <c r="G29" s="36"/>
      <c r="H29" s="36"/>
      <c r="I29" s="36"/>
      <c r="J29" s="36"/>
      <c r="K29" s="36"/>
      <c r="L29" s="36">
        <v>1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</row>
    <row r="30" spans="1:156" s="9" customFormat="1" ht="20.100000000000001" customHeight="1">
      <c r="A30" s="31"/>
      <c r="B30" s="25"/>
      <c r="C30" s="6" t="s">
        <v>653</v>
      </c>
      <c r="D30" s="53"/>
      <c r="E30" s="27"/>
      <c r="F30" s="26"/>
      <c r="G30" s="26"/>
      <c r="H30" s="26"/>
      <c r="I30" s="26"/>
      <c r="J30" s="26"/>
      <c r="K30" s="26"/>
      <c r="L30" s="26">
        <f>IF(E30*L29&lt;&gt;0,E30*L29,  )</f>
        <v>0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>
        <f>L30</f>
        <v>0</v>
      </c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</row>
    <row r="31" spans="1:156" s="9" customFormat="1" ht="20.100000000000001" customHeight="1">
      <c r="A31" s="31"/>
      <c r="B31" s="25"/>
      <c r="C31" s="16"/>
      <c r="D31" s="28"/>
      <c r="E31" s="7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>
        <v>1</v>
      </c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</row>
    <row r="32" spans="1:156" s="9" customFormat="1" ht="20.100000000000001" customHeight="1">
      <c r="A32" s="31"/>
      <c r="B32" s="25"/>
      <c r="C32" s="6" t="s">
        <v>654</v>
      </c>
      <c r="D32" s="53"/>
      <c r="E32" s="27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>
        <f>IF(E32*P31&lt;&gt;0,E32*P31,  )</f>
        <v>0</v>
      </c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>
        <f>P32</f>
        <v>0</v>
      </c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</row>
    <row r="33" spans="1:156" s="9" customFormat="1" ht="20.100000000000001" customHeight="1">
      <c r="A33" s="31"/>
      <c r="B33" s="25"/>
      <c r="C33" s="16"/>
      <c r="D33" s="28"/>
      <c r="E33" s="7"/>
      <c r="F33" s="36"/>
      <c r="G33" s="36"/>
      <c r="H33" s="36"/>
      <c r="I33" s="36">
        <v>1</v>
      </c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</row>
    <row r="34" spans="1:156" s="9" customFormat="1" ht="20.100000000000001" customHeight="1">
      <c r="A34" s="31"/>
      <c r="B34" s="25"/>
      <c r="C34" s="6" t="s">
        <v>655</v>
      </c>
      <c r="D34" s="53"/>
      <c r="E34" s="27"/>
      <c r="F34" s="26"/>
      <c r="G34" s="26"/>
      <c r="H34" s="26"/>
      <c r="I34" s="26">
        <f>IF(E34*I33&lt;&gt;0,E34*I33,  )</f>
        <v>0</v>
      </c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>
        <f>I34</f>
        <v>0</v>
      </c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</row>
    <row r="35" spans="1:156" s="9" customFormat="1" ht="20.100000000000001" customHeight="1">
      <c r="A35" s="31"/>
      <c r="B35" s="25"/>
      <c r="C35" s="16"/>
      <c r="D35" s="28"/>
      <c r="E35" s="7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</row>
    <row r="36" spans="1:156" s="9" customFormat="1" ht="20.100000000000001" customHeight="1">
      <c r="A36" s="31"/>
      <c r="B36" s="25"/>
      <c r="C36" s="6" t="s">
        <v>656</v>
      </c>
      <c r="D36" s="33"/>
      <c r="E36" s="27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</row>
    <row r="37" spans="1:156" s="9" customFormat="1" ht="20.100000000000001" customHeight="1">
      <c r="A37" s="31"/>
      <c r="B37" s="25"/>
      <c r="C37" s="16"/>
      <c r="D37" s="28" t="s">
        <v>121</v>
      </c>
      <c r="E37" s="7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>
        <v>1</v>
      </c>
      <c r="R37" s="36"/>
      <c r="S37" s="36"/>
      <c r="T37" s="36"/>
      <c r="U37" s="36"/>
      <c r="V37" s="36"/>
      <c r="W37" s="36"/>
      <c r="X37" s="36"/>
      <c r="Y37" s="36"/>
      <c r="Z37" s="36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</row>
    <row r="38" spans="1:156" s="9" customFormat="1" ht="20.100000000000001" customHeight="1">
      <c r="A38" s="31"/>
      <c r="B38" s="25"/>
      <c r="C38" s="6" t="s">
        <v>657</v>
      </c>
      <c r="D38" s="53" t="e">
        <f>#REF!</f>
        <v>#REF!</v>
      </c>
      <c r="E38" s="27" t="e">
        <f>IF(egTextCal(D38)&lt;&gt;0, egTextCal(D38),"")</f>
        <v>#VALUE!</v>
      </c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 t="e">
        <f>IF(E38*Q37&lt;&gt;0,E38*Q37,  )</f>
        <v>#VALUE!</v>
      </c>
      <c r="R38" s="26"/>
      <c r="S38" s="26"/>
      <c r="T38" s="26"/>
      <c r="U38" s="26"/>
      <c r="V38" s="26"/>
      <c r="W38" s="26"/>
      <c r="X38" s="26"/>
      <c r="Y38" s="26"/>
      <c r="Z38" s="26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 t="e">
        <f>Q38</f>
        <v>#VALUE!</v>
      </c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</row>
    <row r="39" spans="1:156" s="9" customFormat="1" ht="20.100000000000001" customHeight="1">
      <c r="A39" s="31"/>
      <c r="B39" s="25"/>
      <c r="C39" s="16"/>
      <c r="D39" s="28" t="s">
        <v>126</v>
      </c>
      <c r="E39" s="7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>
        <v>1</v>
      </c>
      <c r="S39" s="36"/>
      <c r="T39" s="36"/>
      <c r="U39" s="36"/>
      <c r="V39" s="36"/>
      <c r="W39" s="36"/>
      <c r="X39" s="36"/>
      <c r="Y39" s="36"/>
      <c r="Z39" s="36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</row>
    <row r="40" spans="1:156" s="9" customFormat="1" ht="20.100000000000001" customHeight="1">
      <c r="A40" s="31"/>
      <c r="B40" s="25"/>
      <c r="C40" s="6" t="s">
        <v>658</v>
      </c>
      <c r="D40" s="53" t="e">
        <f>#REF!</f>
        <v>#REF!</v>
      </c>
      <c r="E40" s="27" t="e">
        <f>IF(egTextCal(D40)&lt;&gt;0, egTextCal(D40),"")</f>
        <v>#VALUE!</v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 t="e">
        <f>IF(E40*R39&lt;&gt;0,E40*R39,  )</f>
        <v>#VALUE!</v>
      </c>
      <c r="S40" s="26"/>
      <c r="T40" s="26"/>
      <c r="U40" s="26"/>
      <c r="V40" s="26"/>
      <c r="W40" s="26"/>
      <c r="X40" s="26"/>
      <c r="Y40" s="26"/>
      <c r="Z40" s="26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 t="e">
        <f>R40</f>
        <v>#VALUE!</v>
      </c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</row>
    <row r="41" spans="1:156" s="9" customFormat="1" ht="20.100000000000001" customHeight="1">
      <c r="A41" s="31"/>
      <c r="B41" s="25"/>
      <c r="C41" s="16"/>
      <c r="D41" s="28"/>
      <c r="E41" s="7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</row>
    <row r="42" spans="1:156" s="9" customFormat="1" ht="20.100000000000001" customHeight="1">
      <c r="A42" s="31"/>
      <c r="B42" s="25"/>
      <c r="C42" s="6" t="s">
        <v>557</v>
      </c>
      <c r="D42" s="33"/>
      <c r="E42" s="27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</row>
    <row r="43" spans="1:156" s="9" customFormat="1" ht="20.100000000000001" customHeight="1">
      <c r="A43" s="31"/>
      <c r="B43" s="25"/>
      <c r="C43" s="16"/>
      <c r="D43" s="28" t="s">
        <v>105</v>
      </c>
      <c r="E43" s="7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>
        <v>1</v>
      </c>
      <c r="T43" s="36"/>
      <c r="U43" s="36"/>
      <c r="V43" s="36"/>
      <c r="W43" s="36"/>
      <c r="X43" s="36"/>
      <c r="Y43" s="36"/>
      <c r="Z43" s="36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</row>
    <row r="44" spans="1:156" s="9" customFormat="1" ht="20.100000000000001" customHeight="1">
      <c r="A44" s="31"/>
      <c r="B44" s="25"/>
      <c r="C44" s="6" t="s">
        <v>78</v>
      </c>
      <c r="D44" s="53" t="e">
        <f>#REF!</f>
        <v>#REF!</v>
      </c>
      <c r="E44" s="27" t="e">
        <f>IF(egTextCal(D44)&lt;&gt;0, egTextCal(D44),"")</f>
        <v>#VALUE!</v>
      </c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 t="e">
        <f>IF(E44*S43&lt;&gt;0,E44*S43,  )</f>
        <v>#VALUE!</v>
      </c>
      <c r="T44" s="26"/>
      <c r="U44" s="26"/>
      <c r="V44" s="26"/>
      <c r="W44" s="26"/>
      <c r="X44" s="26"/>
      <c r="Y44" s="26"/>
      <c r="Z44" s="26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 t="e">
        <f>S44</f>
        <v>#VALUE!</v>
      </c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</row>
    <row r="45" spans="1:156" s="9" customFormat="1" ht="20.100000000000001" customHeight="1">
      <c r="A45" s="31"/>
      <c r="B45" s="25"/>
      <c r="C45" s="16"/>
      <c r="D45" s="28" t="s">
        <v>110</v>
      </c>
      <c r="E45" s="7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>
        <v>1</v>
      </c>
      <c r="U45" s="36"/>
      <c r="V45" s="36"/>
      <c r="W45" s="36"/>
      <c r="X45" s="36"/>
      <c r="Y45" s="36"/>
      <c r="Z45" s="36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</row>
    <row r="46" spans="1:156" s="9" customFormat="1" ht="20.100000000000001" customHeight="1">
      <c r="A46" s="31"/>
      <c r="B46" s="25"/>
      <c r="C46" s="6" t="s">
        <v>659</v>
      </c>
      <c r="D46" s="53" t="e">
        <f>#REF!</f>
        <v>#REF!</v>
      </c>
      <c r="E46" s="27" t="e">
        <f>IF(egTextCal(D46)&lt;&gt;0, egTextCal(D46),"")</f>
        <v>#VALUE!</v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 t="e">
        <f>IF(E46*T45&lt;&gt;0,E46*T45,  )</f>
        <v>#VALUE!</v>
      </c>
      <c r="U46" s="26"/>
      <c r="V46" s="26"/>
      <c r="W46" s="26"/>
      <c r="X46" s="26"/>
      <c r="Y46" s="26"/>
      <c r="Z46" s="26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 t="e">
        <f>T46</f>
        <v>#VALUE!</v>
      </c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</row>
    <row r="47" spans="1:156" ht="20.100000000000001" customHeight="1">
      <c r="D47" s="14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</row>
    <row r="48" spans="1:156" ht="20.100000000000001" customHeight="1">
      <c r="B48" s="30"/>
      <c r="C48" s="20"/>
      <c r="D48" s="37"/>
      <c r="E48" s="37"/>
      <c r="F48" s="18" t="s">
        <v>623</v>
      </c>
      <c r="G48" s="18" t="s">
        <v>624</v>
      </c>
      <c r="H48" s="16" t="s">
        <v>625</v>
      </c>
      <c r="I48" s="16" t="s">
        <v>626</v>
      </c>
      <c r="J48" s="16" t="s">
        <v>85</v>
      </c>
      <c r="K48" s="16" t="s">
        <v>627</v>
      </c>
      <c r="L48" s="16" t="s">
        <v>628</v>
      </c>
      <c r="M48" s="16" t="s">
        <v>629</v>
      </c>
      <c r="N48" s="16" t="s">
        <v>95</v>
      </c>
      <c r="O48" s="16" t="s">
        <v>90</v>
      </c>
      <c r="P48" s="16" t="s">
        <v>630</v>
      </c>
      <c r="Q48" s="16" t="s">
        <v>631</v>
      </c>
      <c r="R48" s="16" t="s">
        <v>128</v>
      </c>
      <c r="S48" s="16" t="s">
        <v>107</v>
      </c>
      <c r="T48" s="16" t="s">
        <v>112</v>
      </c>
      <c r="U48" s="16" t="s">
        <v>1160</v>
      </c>
      <c r="V48" s="16" t="s">
        <v>1164</v>
      </c>
      <c r="W48" s="16" t="s">
        <v>1167</v>
      </c>
      <c r="X48" s="16"/>
      <c r="Y48" s="16"/>
      <c r="Z48" s="16"/>
    </row>
    <row r="49" spans="1:96" ht="20.100000000000001" customHeight="1">
      <c r="A49" s="31"/>
      <c r="B49" s="30"/>
      <c r="C49" s="4" t="s">
        <v>632</v>
      </c>
      <c r="D49" s="4" t="s">
        <v>633</v>
      </c>
      <c r="E49" s="4" t="s">
        <v>634</v>
      </c>
      <c r="F49" s="12" t="s">
        <v>635</v>
      </c>
      <c r="G49" s="12" t="s">
        <v>636</v>
      </c>
      <c r="H49" s="4" t="s">
        <v>637</v>
      </c>
      <c r="I49" s="4"/>
      <c r="J49" s="4" t="s">
        <v>638</v>
      </c>
      <c r="K49" s="4" t="s">
        <v>639</v>
      </c>
      <c r="L49" s="4" t="s">
        <v>640</v>
      </c>
      <c r="M49" s="4" t="s">
        <v>641</v>
      </c>
      <c r="N49" s="4" t="s">
        <v>91</v>
      </c>
      <c r="O49" s="4" t="s">
        <v>91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96" ht="20.100000000000001" customHeight="1">
      <c r="A50" s="31"/>
      <c r="B50" s="30"/>
      <c r="C50" s="21"/>
      <c r="D50" s="21"/>
      <c r="E50" s="21"/>
      <c r="F50" s="19" t="s">
        <v>642</v>
      </c>
      <c r="G50" s="19" t="s">
        <v>103</v>
      </c>
      <c r="H50" s="17" t="s">
        <v>643</v>
      </c>
      <c r="I50" s="17" t="s">
        <v>644</v>
      </c>
      <c r="J50" s="17" t="s">
        <v>645</v>
      </c>
      <c r="K50" s="17" t="s">
        <v>646</v>
      </c>
      <c r="L50" s="17" t="s">
        <v>647</v>
      </c>
      <c r="M50" s="17" t="s">
        <v>648</v>
      </c>
      <c r="N50" s="17" t="s">
        <v>92</v>
      </c>
      <c r="O50" s="17" t="s">
        <v>92</v>
      </c>
      <c r="P50" s="17" t="s">
        <v>649</v>
      </c>
      <c r="Q50" s="17" t="s">
        <v>124</v>
      </c>
      <c r="R50" s="17" t="s">
        <v>129</v>
      </c>
      <c r="S50" s="17" t="s">
        <v>108</v>
      </c>
      <c r="T50" s="17" t="s">
        <v>108</v>
      </c>
      <c r="U50" s="17"/>
      <c r="V50" s="17"/>
      <c r="W50" s="17"/>
      <c r="X50" s="17"/>
      <c r="Y50" s="17"/>
      <c r="Z50" s="17"/>
    </row>
    <row r="51" spans="1:96" ht="20.100000000000001" customHeight="1">
      <c r="A51" s="31"/>
      <c r="C51" s="16"/>
      <c r="D51" s="28" t="s">
        <v>113</v>
      </c>
      <c r="E51" s="7"/>
      <c r="F51" s="35"/>
      <c r="G51" s="35"/>
      <c r="H51" s="35"/>
      <c r="I51" s="35"/>
      <c r="J51" s="35"/>
      <c r="K51" s="35"/>
      <c r="L51" s="35">
        <v>1</v>
      </c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96" ht="20.100000000000001" customHeight="1">
      <c r="A52" s="31"/>
      <c r="C52" s="6" t="s">
        <v>64</v>
      </c>
      <c r="D52" s="53" t="e">
        <f>#REF!</f>
        <v>#REF!</v>
      </c>
      <c r="E52" s="27" t="e">
        <f>IF(egTextCal(D52)&lt;&gt;0, egTextCal(D52),"")</f>
        <v>#VALUE!</v>
      </c>
      <c r="F52" s="26"/>
      <c r="G52" s="26"/>
      <c r="H52" s="26"/>
      <c r="I52" s="26"/>
      <c r="J52" s="26"/>
      <c r="K52" s="26"/>
      <c r="L52" s="26" t="e">
        <f>IF(E52*L51&lt;&gt;0,E52*L51,  )</f>
        <v>#VALUE!</v>
      </c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CG52" s="1" t="e">
        <f>L52</f>
        <v>#VALUE!</v>
      </c>
    </row>
    <row r="53" spans="1:96" ht="20.100000000000001" customHeight="1">
      <c r="A53" s="31"/>
      <c r="C53" s="16"/>
      <c r="D53" s="29" t="s">
        <v>117</v>
      </c>
      <c r="E53" s="8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>
        <v>1</v>
      </c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spans="1:96" ht="20.100000000000001" customHeight="1">
      <c r="A54" s="31"/>
      <c r="C54" s="6" t="s">
        <v>73</v>
      </c>
      <c r="D54" s="52" t="e">
        <f>#REF!</f>
        <v>#REF!</v>
      </c>
      <c r="E54" s="27" t="e">
        <f>IF(egTextCal(D54)&lt;&gt;0, egTextCal(D54),"")</f>
        <v>#VALUE!</v>
      </c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 t="e">
        <f>IF(E54*P53&lt;&gt;0,E54*P53,  )</f>
        <v>#VALUE!</v>
      </c>
      <c r="Q54" s="26"/>
      <c r="R54" s="26"/>
      <c r="S54" s="26"/>
      <c r="T54" s="26"/>
      <c r="U54" s="26"/>
      <c r="V54" s="26"/>
      <c r="W54" s="26"/>
      <c r="X54" s="26"/>
      <c r="Y54" s="26"/>
      <c r="Z54" s="26"/>
      <c r="CK54" s="1" t="e">
        <f>P54</f>
        <v>#VALUE!</v>
      </c>
    </row>
    <row r="55" spans="1:96" ht="20.100000000000001" customHeight="1">
      <c r="A55" s="31"/>
      <c r="C55" s="16"/>
      <c r="D55" s="29" t="s">
        <v>119</v>
      </c>
      <c r="E55" s="8"/>
      <c r="F55" s="36"/>
      <c r="G55" s="36"/>
      <c r="H55" s="36"/>
      <c r="I55" s="36">
        <v>1</v>
      </c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spans="1:96" ht="20.100000000000001" customHeight="1">
      <c r="A56" s="31"/>
      <c r="C56" s="6" t="s">
        <v>139</v>
      </c>
      <c r="D56" s="52" t="e">
        <f>#REF!</f>
        <v>#REF!</v>
      </c>
      <c r="E56" s="27" t="e">
        <f>IF(egTextCal(D56)&lt;&gt;0, egTextCal(D56),"")</f>
        <v>#VALUE!</v>
      </c>
      <c r="F56" s="26"/>
      <c r="G56" s="26"/>
      <c r="H56" s="26"/>
      <c r="I56" s="26" t="e">
        <f>IF(E56*I55&lt;&gt;0,E56*I55,  )</f>
        <v>#VALUE!</v>
      </c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CD56" s="1" t="e">
        <f>I56</f>
        <v>#VALUE!</v>
      </c>
    </row>
    <row r="57" spans="1:96" ht="20.100000000000001" customHeight="1">
      <c r="A57" s="31"/>
      <c r="C57" s="16"/>
      <c r="D57" s="28" t="s">
        <v>1176</v>
      </c>
      <c r="E57" s="7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>
        <v>1</v>
      </c>
      <c r="V57" s="36"/>
      <c r="W57" s="36"/>
      <c r="X57" s="36"/>
      <c r="Y57" s="36"/>
      <c r="Z57" s="36"/>
    </row>
    <row r="58" spans="1:96" ht="20.100000000000001" customHeight="1">
      <c r="A58" s="31"/>
      <c r="C58" s="6" t="s">
        <v>511</v>
      </c>
      <c r="D58" s="33" t="e">
        <f>#REF!</f>
        <v>#REF!</v>
      </c>
      <c r="E58" s="27" t="e">
        <f>IF(egTextCal(D58)&lt;&gt;0, egTextCal(D58),"")</f>
        <v>#VALUE!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 t="e">
        <f>IF(E58*U57&lt;&gt;0,E58*U57,  )</f>
        <v>#VALUE!</v>
      </c>
      <c r="V58" s="26"/>
      <c r="W58" s="26"/>
      <c r="X58" s="26"/>
      <c r="Y58" s="26"/>
      <c r="Z58" s="26"/>
      <c r="CP58" s="1" t="e">
        <f>U58</f>
        <v>#VALUE!</v>
      </c>
    </row>
    <row r="59" spans="1:96" ht="20.100000000000001" customHeight="1">
      <c r="A59" s="31"/>
      <c r="C59" s="16"/>
      <c r="D59" s="28" t="s">
        <v>1177</v>
      </c>
      <c r="E59" s="7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>
        <v>1</v>
      </c>
      <c r="W59" s="36"/>
      <c r="X59" s="36"/>
      <c r="Y59" s="36"/>
      <c r="Z59" s="36"/>
    </row>
    <row r="60" spans="1:96" ht="20.100000000000001" customHeight="1">
      <c r="A60" s="31"/>
      <c r="C60" s="6" t="s">
        <v>452</v>
      </c>
      <c r="D60" s="33" t="e">
        <f>#REF!</f>
        <v>#REF!</v>
      </c>
      <c r="E60" s="27" t="e">
        <f>IF(egTextCal(D60)&lt;&gt;0, egTextCal(D60),"")</f>
        <v>#VALUE!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 t="e">
        <f>IF(E60*V59&lt;&gt;0,E60*V59,  )</f>
        <v>#VALUE!</v>
      </c>
      <c r="W60" s="26"/>
      <c r="X60" s="26"/>
      <c r="Y60" s="26"/>
      <c r="Z60" s="26"/>
      <c r="CQ60" s="1" t="e">
        <f>V60</f>
        <v>#VALUE!</v>
      </c>
    </row>
    <row r="61" spans="1:96" ht="20.100000000000001" customHeight="1">
      <c r="A61" s="31"/>
      <c r="C61" s="16"/>
      <c r="D61" s="28" t="s">
        <v>1178</v>
      </c>
      <c r="E61" s="7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>
        <v>1</v>
      </c>
      <c r="X61" s="36"/>
      <c r="Y61" s="36"/>
      <c r="Z61" s="36"/>
    </row>
    <row r="62" spans="1:96" ht="20.100000000000001" customHeight="1">
      <c r="A62" s="31"/>
      <c r="C62" s="6" t="s">
        <v>567</v>
      </c>
      <c r="D62" s="33" t="e">
        <f>#REF!</f>
        <v>#REF!</v>
      </c>
      <c r="E62" s="27" t="e">
        <f>IF(egTextCal(D62)&lt;&gt;0, egTextCal(D62),"")</f>
        <v>#VALUE!</v>
      </c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 t="e">
        <f>IF(E62*W61&lt;&gt;0,E62*W61,  )</f>
        <v>#VALUE!</v>
      </c>
      <c r="X62" s="26"/>
      <c r="Y62" s="26"/>
      <c r="Z62" s="26"/>
      <c r="CR62" s="1" t="e">
        <f>W62</f>
        <v>#VALUE!</v>
      </c>
    </row>
    <row r="63" spans="1:96" ht="20.100000000000001" customHeight="1">
      <c r="A63" s="31"/>
      <c r="C63" s="16"/>
      <c r="D63" s="28"/>
      <c r="E63" s="7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spans="1:96" ht="20.100000000000001" customHeight="1">
      <c r="A64" s="31"/>
      <c r="C64" s="6" t="s">
        <v>568</v>
      </c>
      <c r="D64" s="33"/>
      <c r="E64" s="27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20.100000000000001" customHeight="1">
      <c r="A65" s="31"/>
      <c r="C65" s="16"/>
      <c r="D65" s="28"/>
      <c r="E65" s="7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1:26" ht="20.100000000000001" customHeight="1">
      <c r="A66" s="31"/>
      <c r="C66" s="6" t="s">
        <v>434</v>
      </c>
      <c r="D66" s="33"/>
      <c r="E66" s="27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20.100000000000001" customHeight="1">
      <c r="A67" s="31"/>
      <c r="C67" s="16"/>
      <c r="D67" s="28"/>
      <c r="E67" s="7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1:26" ht="20.100000000000001" customHeight="1">
      <c r="A68" s="31"/>
      <c r="C68" s="6" t="s">
        <v>650</v>
      </c>
      <c r="D68" s="33"/>
      <c r="E68" s="27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20.100000000000001" customHeight="1">
      <c r="A69" s="31"/>
      <c r="C69" s="16"/>
      <c r="D69" s="28"/>
      <c r="E69" s="7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1:26" ht="20.100000000000001" customHeight="1">
      <c r="A70" s="31"/>
      <c r="C70" s="6" t="s">
        <v>570</v>
      </c>
      <c r="D70" s="33"/>
      <c r="E70" s="27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20.100000000000001" customHeight="1">
      <c r="A71" s="31"/>
      <c r="C71" s="16"/>
      <c r="D71" s="28"/>
      <c r="E71" s="7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1:26" ht="20.100000000000001" customHeight="1">
      <c r="A72" s="31"/>
      <c r="C72" s="6" t="s">
        <v>651</v>
      </c>
      <c r="D72" s="33"/>
      <c r="E72" s="27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20.100000000000001" customHeight="1">
      <c r="A73" s="31"/>
      <c r="C73" s="16"/>
      <c r="D73" s="28"/>
      <c r="E73" s="7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1:26" ht="20.100000000000001" customHeight="1">
      <c r="A74" s="31"/>
      <c r="C74" s="6" t="s">
        <v>652</v>
      </c>
      <c r="D74" s="33"/>
      <c r="E74" s="27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20.100000000000001" customHeight="1">
      <c r="A75" s="31"/>
      <c r="C75" s="16"/>
      <c r="D75" s="28"/>
      <c r="E75" s="7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1:26" ht="20.100000000000001" customHeight="1">
      <c r="A76" s="31"/>
      <c r="C76" s="6" t="s">
        <v>653</v>
      </c>
      <c r="D76" s="33"/>
      <c r="E76" s="27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20.100000000000001" customHeight="1">
      <c r="A77" s="31"/>
      <c r="C77" s="16"/>
      <c r="D77" s="28"/>
      <c r="E77" s="7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1:26" ht="20.100000000000001" customHeight="1">
      <c r="A78" s="31"/>
      <c r="C78" s="6" t="s">
        <v>654</v>
      </c>
      <c r="D78" s="33"/>
      <c r="E78" s="27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20.100000000000001" customHeight="1">
      <c r="A79" s="31"/>
      <c r="C79" s="16"/>
      <c r="D79" s="28"/>
      <c r="E79" s="7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1:26" ht="20.100000000000001" customHeight="1">
      <c r="A80" s="31"/>
      <c r="C80" s="6" t="s">
        <v>655</v>
      </c>
      <c r="D80" s="33"/>
      <c r="E80" s="27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113" ht="20.100000000000001" customHeight="1">
      <c r="A81" s="31"/>
      <c r="C81" s="16"/>
      <c r="D81" s="28"/>
      <c r="E81" s="7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1:113" ht="20.100000000000001" customHeight="1">
      <c r="A82" s="31"/>
      <c r="C82" s="6" t="s">
        <v>656</v>
      </c>
      <c r="D82" s="33"/>
      <c r="E82" s="27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113" ht="20.100000000000001" customHeight="1">
      <c r="A83" s="31"/>
      <c r="C83" s="16"/>
      <c r="D83" s="28"/>
      <c r="E83" s="7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1:113" ht="20.100000000000001" customHeight="1">
      <c r="A84" s="31"/>
      <c r="C84" s="6" t="s">
        <v>657</v>
      </c>
      <c r="D84" s="33"/>
      <c r="E84" s="27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113" ht="20.100000000000001" customHeight="1">
      <c r="A85" s="31"/>
      <c r="C85" s="16"/>
      <c r="D85" s="28"/>
      <c r="E85" s="7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1:113" ht="20.100000000000001" customHeight="1">
      <c r="A86" s="31"/>
      <c r="C86" s="6" t="s">
        <v>658</v>
      </c>
      <c r="D86" s="33"/>
      <c r="E86" s="27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113" ht="20.100000000000001" customHeight="1">
      <c r="A87" s="31"/>
      <c r="C87" s="16"/>
      <c r="D87" s="28"/>
      <c r="E87" s="7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1:113" ht="20.100000000000001" customHeight="1">
      <c r="A88" s="31"/>
      <c r="C88" s="6" t="s">
        <v>557</v>
      </c>
      <c r="D88" s="33"/>
      <c r="E88" s="27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113" ht="20.100000000000001" customHeight="1">
      <c r="A89" s="31"/>
      <c r="C89" s="16"/>
      <c r="D89" s="28"/>
      <c r="E89" s="7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1:113" ht="20.100000000000001" customHeight="1">
      <c r="A90" s="31"/>
      <c r="C90" s="6" t="s">
        <v>78</v>
      </c>
      <c r="D90" s="33"/>
      <c r="E90" s="27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113" ht="20.100000000000001" customHeight="1">
      <c r="A91" s="31"/>
      <c r="B91" s="25" t="s">
        <v>660</v>
      </c>
      <c r="C91" s="16"/>
      <c r="D91" s="54" t="s">
        <v>661</v>
      </c>
      <c r="E91" s="51" t="s">
        <v>61</v>
      </c>
      <c r="F91" s="36" t="e">
        <f t="shared" ref="F91:T91" si="0">SUM(CA6:CA90)</f>
        <v>#VALUE!</v>
      </c>
      <c r="G91" s="36" t="e">
        <f t="shared" si="0"/>
        <v>#VALUE!</v>
      </c>
      <c r="H91" s="36" t="e">
        <f t="shared" si="0"/>
        <v>#VALUE!</v>
      </c>
      <c r="I91" s="36" t="e">
        <f t="shared" si="0"/>
        <v>#VALUE!</v>
      </c>
      <c r="J91" s="36" t="e">
        <f t="shared" si="0"/>
        <v>#VALUE!</v>
      </c>
      <c r="K91" s="36" t="e">
        <f t="shared" si="0"/>
        <v>#VALUE!</v>
      </c>
      <c r="L91" s="36" t="e">
        <f t="shared" si="0"/>
        <v>#VALUE!</v>
      </c>
      <c r="M91" s="36" t="e">
        <f t="shared" si="0"/>
        <v>#VALUE!</v>
      </c>
      <c r="N91" s="36" t="e">
        <f t="shared" si="0"/>
        <v>#VALUE!</v>
      </c>
      <c r="O91" s="36" t="e">
        <f t="shared" si="0"/>
        <v>#VALUE!</v>
      </c>
      <c r="P91" s="36" t="e">
        <f t="shared" si="0"/>
        <v>#VALUE!</v>
      </c>
      <c r="Q91" s="36" t="e">
        <f t="shared" si="0"/>
        <v>#VALUE!</v>
      </c>
      <c r="R91" s="36" t="e">
        <f t="shared" si="0"/>
        <v>#VALUE!</v>
      </c>
      <c r="S91" s="36" t="e">
        <f t="shared" si="0"/>
        <v>#VALUE!</v>
      </c>
      <c r="T91" s="36" t="e">
        <f t="shared" si="0"/>
        <v>#VALUE!</v>
      </c>
      <c r="U91" s="36" t="e">
        <f>SUM(CP6:CP90)</f>
        <v>#VALUE!</v>
      </c>
      <c r="V91" s="36" t="e">
        <f>SUM(CQ6:CQ90)</f>
        <v>#VALUE!</v>
      </c>
      <c r="W91" s="36" t="e">
        <f>SUM(CR6:CR90)</f>
        <v>#VALUE!</v>
      </c>
      <c r="X91" s="36"/>
      <c r="Y91" s="36"/>
      <c r="Z91" s="36"/>
    </row>
    <row r="92" spans="1:113" ht="20.100000000000001" customHeight="1">
      <c r="A92" s="31"/>
      <c r="C92" s="5" t="s">
        <v>659</v>
      </c>
      <c r="D92" s="27" t="s">
        <v>662</v>
      </c>
      <c r="E92" s="27">
        <v>1</v>
      </c>
      <c r="F92" s="27" t="e">
        <f>E92*F91</f>
        <v>#VALUE!</v>
      </c>
      <c r="G92" s="27" t="e">
        <f>E92*G91</f>
        <v>#VALUE!</v>
      </c>
      <c r="H92" s="27" t="e">
        <f>E92*H91</f>
        <v>#VALUE!</v>
      </c>
      <c r="I92" s="27" t="e">
        <f>E92*I91</f>
        <v>#VALUE!</v>
      </c>
      <c r="J92" s="27" t="e">
        <f>E92*J91</f>
        <v>#VALUE!</v>
      </c>
      <c r="K92" s="27" t="e">
        <f>E92*K91</f>
        <v>#VALUE!</v>
      </c>
      <c r="L92" s="27" t="e">
        <f>E92*L91</f>
        <v>#VALUE!</v>
      </c>
      <c r="M92" s="27" t="e">
        <f>E92*M91</f>
        <v>#VALUE!</v>
      </c>
      <c r="N92" s="27" t="e">
        <f>E92*N91</f>
        <v>#VALUE!</v>
      </c>
      <c r="O92" s="27" t="e">
        <f>E92*O91</f>
        <v>#VALUE!</v>
      </c>
      <c r="P92" s="27" t="e">
        <f>E92*P91</f>
        <v>#VALUE!</v>
      </c>
      <c r="Q92" s="27" t="e">
        <f>E92*Q91</f>
        <v>#VALUE!</v>
      </c>
      <c r="R92" s="27" t="e">
        <f>E92*R91</f>
        <v>#VALUE!</v>
      </c>
      <c r="S92" s="27" t="e">
        <f>E92*S91</f>
        <v>#VALUE!</v>
      </c>
      <c r="T92" s="27" t="e">
        <f>E92*T91</f>
        <v>#VALUE!</v>
      </c>
      <c r="U92" s="27" t="e">
        <f>E92*U91</f>
        <v>#VALUE!</v>
      </c>
      <c r="V92" s="27" t="e">
        <f>E92*V91</f>
        <v>#VALUE!</v>
      </c>
      <c r="W92" s="27" t="e">
        <f>E92*W91</f>
        <v>#VALUE!</v>
      </c>
      <c r="X92" s="27"/>
      <c r="Y92" s="27"/>
      <c r="Z92" s="27"/>
    </row>
    <row r="93" spans="1:113" ht="20.100000000000001" customHeight="1">
      <c r="B93" s="25" t="s">
        <v>63</v>
      </c>
      <c r="C93" s="370" t="s">
        <v>130</v>
      </c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4"/>
      <c r="V93" s="354"/>
      <c r="W93" s="354"/>
      <c r="X93" s="354"/>
      <c r="Y93" s="354"/>
      <c r="Z93" s="354"/>
    </row>
    <row r="94" spans="1:113" ht="20.100000000000001" customHeight="1">
      <c r="B94" s="30"/>
      <c r="C94" s="20"/>
      <c r="D94" s="37"/>
      <c r="E94" s="37"/>
      <c r="F94" s="18" t="s">
        <v>623</v>
      </c>
      <c r="G94" s="18" t="s">
        <v>623</v>
      </c>
      <c r="H94" s="16" t="s">
        <v>663</v>
      </c>
      <c r="I94" s="16" t="s">
        <v>663</v>
      </c>
      <c r="J94" s="16" t="s">
        <v>664</v>
      </c>
      <c r="K94" s="16" t="s">
        <v>368</v>
      </c>
      <c r="L94" s="16" t="s">
        <v>665</v>
      </c>
      <c r="M94" s="16" t="s">
        <v>665</v>
      </c>
      <c r="N94" s="16" t="s">
        <v>665</v>
      </c>
      <c r="O94" s="16" t="s">
        <v>665</v>
      </c>
      <c r="P94" s="16" t="s">
        <v>665</v>
      </c>
      <c r="Q94" s="16" t="s">
        <v>665</v>
      </c>
      <c r="R94" s="16" t="s">
        <v>665</v>
      </c>
      <c r="S94" s="16" t="s">
        <v>665</v>
      </c>
      <c r="T94" s="16" t="s">
        <v>666</v>
      </c>
      <c r="U94" s="16" t="s">
        <v>666</v>
      </c>
      <c r="V94" s="16" t="s">
        <v>666</v>
      </c>
      <c r="W94" s="16" t="s">
        <v>666</v>
      </c>
      <c r="X94" s="16" t="s">
        <v>666</v>
      </c>
      <c r="Y94" s="16" t="s">
        <v>625</v>
      </c>
      <c r="Z94" s="16" t="s">
        <v>625</v>
      </c>
      <c r="CA94" s="1" t="s">
        <v>623</v>
      </c>
      <c r="CB94" s="1" t="s">
        <v>623</v>
      </c>
      <c r="CC94" s="1" t="s">
        <v>663</v>
      </c>
      <c r="CD94" s="1" t="s">
        <v>663</v>
      </c>
      <c r="CE94" s="1" t="s">
        <v>664</v>
      </c>
      <c r="CF94" s="1" t="s">
        <v>368</v>
      </c>
      <c r="CG94" s="1" t="s">
        <v>665</v>
      </c>
      <c r="CH94" s="1" t="s">
        <v>665</v>
      </c>
      <c r="CI94" s="1" t="s">
        <v>665</v>
      </c>
      <c r="CJ94" s="1" t="s">
        <v>665</v>
      </c>
      <c r="CK94" s="1" t="s">
        <v>665</v>
      </c>
      <c r="CL94" s="1" t="s">
        <v>665</v>
      </c>
      <c r="CM94" s="1" t="s">
        <v>665</v>
      </c>
      <c r="CN94" s="1" t="s">
        <v>665</v>
      </c>
      <c r="CO94" s="1" t="s">
        <v>666</v>
      </c>
      <c r="CP94" s="1" t="s">
        <v>666</v>
      </c>
      <c r="CQ94" s="1" t="s">
        <v>666</v>
      </c>
      <c r="CR94" s="1" t="s">
        <v>666</v>
      </c>
      <c r="CS94" s="1" t="s">
        <v>666</v>
      </c>
      <c r="CT94" s="1" t="s">
        <v>625</v>
      </c>
      <c r="CU94" s="1" t="s">
        <v>625</v>
      </c>
      <c r="CV94" s="1" t="s">
        <v>625</v>
      </c>
      <c r="CW94" s="1" t="s">
        <v>625</v>
      </c>
      <c r="CX94" s="1" t="s">
        <v>625</v>
      </c>
      <c r="CY94" s="1" t="s">
        <v>625</v>
      </c>
      <c r="CZ94" s="1" t="s">
        <v>667</v>
      </c>
      <c r="DA94" s="1" t="s">
        <v>668</v>
      </c>
      <c r="DB94" s="1" t="s">
        <v>669</v>
      </c>
      <c r="DC94" s="1" t="s">
        <v>85</v>
      </c>
      <c r="DE94" s="1" t="s">
        <v>670</v>
      </c>
      <c r="DF94" s="1" t="s">
        <v>671</v>
      </c>
      <c r="DG94" s="1" t="s">
        <v>671</v>
      </c>
      <c r="DH94" s="1" t="s">
        <v>672</v>
      </c>
      <c r="DI94" s="1" t="s">
        <v>623</v>
      </c>
    </row>
    <row r="95" spans="1:113" ht="20.100000000000001" customHeight="1">
      <c r="A95" s="31"/>
      <c r="B95" s="30"/>
      <c r="C95" s="4" t="s">
        <v>632</v>
      </c>
      <c r="D95" s="4" t="s">
        <v>633</v>
      </c>
      <c r="E95" s="4" t="s">
        <v>634</v>
      </c>
      <c r="F95" s="12" t="s">
        <v>673</v>
      </c>
      <c r="G95" s="12" t="s">
        <v>674</v>
      </c>
      <c r="H95" s="4" t="s">
        <v>623</v>
      </c>
      <c r="I95" s="4" t="s">
        <v>623</v>
      </c>
      <c r="J95" s="4"/>
      <c r="K95" s="4" t="s">
        <v>646</v>
      </c>
      <c r="L95" s="4" t="s">
        <v>675</v>
      </c>
      <c r="M95" s="4" t="s">
        <v>675</v>
      </c>
      <c r="N95" s="4" t="s">
        <v>676</v>
      </c>
      <c r="O95" s="4" t="s">
        <v>676</v>
      </c>
      <c r="P95" s="4" t="s">
        <v>677</v>
      </c>
      <c r="Q95" s="4" t="s">
        <v>677</v>
      </c>
      <c r="R95" s="4" t="s">
        <v>678</v>
      </c>
      <c r="S95" s="4" t="s">
        <v>679</v>
      </c>
      <c r="T95" s="4" t="s">
        <v>680</v>
      </c>
      <c r="U95" s="4" t="s">
        <v>680</v>
      </c>
      <c r="V95" s="4" t="s">
        <v>680</v>
      </c>
      <c r="W95" s="4" t="s">
        <v>680</v>
      </c>
      <c r="X95" s="4" t="s">
        <v>680</v>
      </c>
      <c r="Y95" s="4" t="s">
        <v>637</v>
      </c>
      <c r="Z95" s="4" t="s">
        <v>637</v>
      </c>
      <c r="CA95" s="1" t="s">
        <v>673</v>
      </c>
      <c r="CB95" s="1" t="s">
        <v>674</v>
      </c>
      <c r="CC95" s="1" t="s">
        <v>623</v>
      </c>
      <c r="CD95" s="1" t="s">
        <v>623</v>
      </c>
      <c r="CF95" s="1" t="s">
        <v>646</v>
      </c>
      <c r="CG95" s="1" t="s">
        <v>675</v>
      </c>
      <c r="CH95" s="1" t="s">
        <v>675</v>
      </c>
      <c r="CI95" s="1" t="s">
        <v>676</v>
      </c>
      <c r="CJ95" s="1" t="s">
        <v>676</v>
      </c>
      <c r="CK95" s="1" t="s">
        <v>677</v>
      </c>
      <c r="CL95" s="1" t="s">
        <v>677</v>
      </c>
      <c r="CM95" s="1" t="s">
        <v>678</v>
      </c>
      <c r="CN95" s="1" t="s">
        <v>679</v>
      </c>
      <c r="CO95" s="1" t="s">
        <v>680</v>
      </c>
      <c r="CP95" s="1" t="s">
        <v>680</v>
      </c>
      <c r="CQ95" s="1" t="s">
        <v>680</v>
      </c>
      <c r="CR95" s="1" t="s">
        <v>680</v>
      </c>
      <c r="CS95" s="1" t="s">
        <v>680</v>
      </c>
      <c r="CT95" s="1" t="s">
        <v>637</v>
      </c>
      <c r="CU95" s="1" t="s">
        <v>637</v>
      </c>
      <c r="CV95" s="1" t="s">
        <v>637</v>
      </c>
      <c r="CW95" s="1" t="s">
        <v>637</v>
      </c>
      <c r="CX95" s="1" t="s">
        <v>637</v>
      </c>
      <c r="CY95" s="1" t="s">
        <v>637</v>
      </c>
      <c r="CZ95" s="1" t="s">
        <v>681</v>
      </c>
      <c r="DA95" s="1" t="s">
        <v>682</v>
      </c>
      <c r="DB95" s="1" t="s">
        <v>683</v>
      </c>
      <c r="DC95" s="1" t="s">
        <v>638</v>
      </c>
      <c r="DD95" s="1" t="s">
        <v>684</v>
      </c>
      <c r="DE95" s="1" t="s">
        <v>685</v>
      </c>
      <c r="DF95" s="1" t="s">
        <v>686</v>
      </c>
      <c r="DG95" s="1" t="s">
        <v>686</v>
      </c>
      <c r="DH95" s="1" t="s">
        <v>285</v>
      </c>
      <c r="DI95" s="1" t="s">
        <v>687</v>
      </c>
    </row>
    <row r="96" spans="1:113" ht="20.100000000000001" customHeight="1">
      <c r="A96" s="31"/>
      <c r="B96" s="30"/>
      <c r="C96" s="21"/>
      <c r="D96" s="21"/>
      <c r="E96" s="21"/>
      <c r="F96" s="19" t="s">
        <v>688</v>
      </c>
      <c r="G96" s="19" t="s">
        <v>689</v>
      </c>
      <c r="H96" s="17" t="s">
        <v>690</v>
      </c>
      <c r="I96" s="17" t="s">
        <v>691</v>
      </c>
      <c r="J96" s="17" t="s">
        <v>692</v>
      </c>
      <c r="K96" s="17" t="s">
        <v>693</v>
      </c>
      <c r="L96" s="17" t="s">
        <v>694</v>
      </c>
      <c r="M96" s="17" t="s">
        <v>695</v>
      </c>
      <c r="N96" s="17" t="s">
        <v>696</v>
      </c>
      <c r="O96" s="17" t="s">
        <v>697</v>
      </c>
      <c r="P96" s="17" t="s">
        <v>698</v>
      </c>
      <c r="Q96" s="17" t="s">
        <v>699</v>
      </c>
      <c r="R96" s="17" t="s">
        <v>700</v>
      </c>
      <c r="S96" s="17" t="s">
        <v>701</v>
      </c>
      <c r="T96" s="17" t="s">
        <v>702</v>
      </c>
      <c r="U96" s="17" t="s">
        <v>703</v>
      </c>
      <c r="V96" s="17" t="s">
        <v>704</v>
      </c>
      <c r="W96" s="17" t="s">
        <v>705</v>
      </c>
      <c r="X96" s="17" t="s">
        <v>706</v>
      </c>
      <c r="Y96" s="17" t="s">
        <v>707</v>
      </c>
      <c r="Z96" s="17" t="s">
        <v>708</v>
      </c>
      <c r="CA96" s="1" t="s">
        <v>688</v>
      </c>
      <c r="CB96" s="1" t="s">
        <v>689</v>
      </c>
      <c r="CC96" s="1" t="s">
        <v>690</v>
      </c>
      <c r="CD96" s="1" t="s">
        <v>691</v>
      </c>
      <c r="CE96" s="1" t="s">
        <v>692</v>
      </c>
      <c r="CF96" s="1">
        <v>100</v>
      </c>
      <c r="CG96" s="1" t="s">
        <v>694</v>
      </c>
      <c r="CH96" s="1" t="s">
        <v>695</v>
      </c>
      <c r="CI96" s="1" t="s">
        <v>696</v>
      </c>
      <c r="CJ96" s="1" t="s">
        <v>697</v>
      </c>
      <c r="CK96" s="1" t="s">
        <v>698</v>
      </c>
      <c r="CL96" s="1" t="s">
        <v>699</v>
      </c>
      <c r="CM96" s="1" t="s">
        <v>700</v>
      </c>
      <c r="CN96" s="1" t="s">
        <v>701</v>
      </c>
      <c r="CO96" s="1" t="s">
        <v>702</v>
      </c>
      <c r="CP96" s="1" t="s">
        <v>703</v>
      </c>
      <c r="CQ96" s="1" t="s">
        <v>704</v>
      </c>
      <c r="CR96" s="1" t="s">
        <v>705</v>
      </c>
      <c r="CS96" s="1" t="s">
        <v>706</v>
      </c>
      <c r="CT96" s="1" t="s">
        <v>707</v>
      </c>
      <c r="CU96" s="1" t="s">
        <v>708</v>
      </c>
      <c r="CV96" s="1" t="s">
        <v>709</v>
      </c>
      <c r="CW96" s="1" t="s">
        <v>710</v>
      </c>
      <c r="CX96" s="1" t="s">
        <v>711</v>
      </c>
      <c r="CY96" s="1" t="s">
        <v>712</v>
      </c>
      <c r="CZ96" s="1" t="s">
        <v>713</v>
      </c>
      <c r="DA96" s="1" t="s">
        <v>714</v>
      </c>
      <c r="DB96" s="1" t="s">
        <v>343</v>
      </c>
      <c r="DC96" s="1" t="s">
        <v>350</v>
      </c>
      <c r="DE96" s="1" t="s">
        <v>715</v>
      </c>
      <c r="DF96" s="1" t="s">
        <v>716</v>
      </c>
      <c r="DG96" s="1" t="s">
        <v>717</v>
      </c>
      <c r="DH96" s="1" t="s">
        <v>71</v>
      </c>
      <c r="DI96" s="1" t="s">
        <v>718</v>
      </c>
    </row>
    <row r="97" spans="1:93" ht="20.100000000000001" customHeight="1">
      <c r="A97" s="31"/>
      <c r="C97" s="16"/>
      <c r="D97" s="28" t="s">
        <v>131</v>
      </c>
      <c r="E97" s="7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93" ht="20.100000000000001" customHeight="1">
      <c r="A98" s="31"/>
      <c r="C98" s="6" t="s">
        <v>64</v>
      </c>
      <c r="D98" s="33"/>
      <c r="E98" s="27" t="str">
        <f>IF(egTextCal(D98)&lt;&gt;0, egTextCal(D98),"")</f>
        <v/>
      </c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93" ht="20.100000000000001" customHeight="1">
      <c r="A99" s="31"/>
      <c r="C99" s="16"/>
      <c r="D99" s="29" t="s">
        <v>132</v>
      </c>
      <c r="E99" s="8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>
        <v>1</v>
      </c>
      <c r="U99" s="36"/>
      <c r="V99" s="36"/>
      <c r="W99" s="36"/>
      <c r="X99" s="36"/>
      <c r="Y99" s="36"/>
      <c r="Z99" s="36"/>
    </row>
    <row r="100" spans="1:93" ht="20.100000000000001" customHeight="1">
      <c r="A100" s="31"/>
      <c r="C100" s="6" t="s">
        <v>73</v>
      </c>
      <c r="D100" s="52" t="e">
        <f>#REF!</f>
        <v>#REF!</v>
      </c>
      <c r="E100" s="27" t="e">
        <f>IF(egTextCal(D100)&lt;&gt;0, egTextCal(D100),"")</f>
        <v>#VALUE!</v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 t="e">
        <f>IF(E100*T99&lt;&gt;0,E100*T99,  )</f>
        <v>#VALUE!</v>
      </c>
      <c r="U100" s="26"/>
      <c r="V100" s="26"/>
      <c r="W100" s="26"/>
      <c r="X100" s="26"/>
      <c r="Y100" s="26"/>
      <c r="Z100" s="26"/>
      <c r="CO100" s="1" t="e">
        <f>T100</f>
        <v>#VALUE!</v>
      </c>
    </row>
    <row r="101" spans="1:93" ht="20.100000000000001" customHeight="1">
      <c r="A101" s="31"/>
      <c r="C101" s="16"/>
      <c r="D101" s="29" t="s">
        <v>138</v>
      </c>
      <c r="E101" s="8"/>
      <c r="F101" s="36"/>
      <c r="G101" s="36"/>
      <c r="H101" s="36">
        <v>1</v>
      </c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>
        <v>1</v>
      </c>
      <c r="U101" s="36"/>
      <c r="V101" s="36"/>
      <c r="W101" s="36"/>
      <c r="X101" s="36"/>
      <c r="Y101" s="36"/>
      <c r="Z101" s="36"/>
    </row>
    <row r="102" spans="1:93" ht="20.100000000000001" customHeight="1">
      <c r="A102" s="31"/>
      <c r="C102" s="6" t="s">
        <v>139</v>
      </c>
      <c r="D102" s="52" t="e">
        <f>#REF!</f>
        <v>#REF!</v>
      </c>
      <c r="E102" s="27" t="e">
        <f>IF(egTextCal(D102)&lt;&gt;0, egTextCal(D102),"")</f>
        <v>#VALUE!</v>
      </c>
      <c r="F102" s="26"/>
      <c r="G102" s="26"/>
      <c r="H102" s="26" t="e">
        <f>IF(E102*H101&lt;&gt;0,E102*H101,  )</f>
        <v>#VALUE!</v>
      </c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 t="e">
        <f>IF(E102*T101&lt;&gt;0,E102*T101,  )</f>
        <v>#VALUE!</v>
      </c>
      <c r="U102" s="26"/>
      <c r="V102" s="26"/>
      <c r="W102" s="26"/>
      <c r="X102" s="26"/>
      <c r="Y102" s="26"/>
      <c r="Z102" s="26"/>
      <c r="CC102" s="1" t="e">
        <f>H102</f>
        <v>#VALUE!</v>
      </c>
      <c r="CO102" s="1" t="e">
        <f>T102</f>
        <v>#VALUE!</v>
      </c>
    </row>
    <row r="103" spans="1:93" ht="20.100000000000001" customHeight="1">
      <c r="A103" s="31"/>
      <c r="C103" s="16"/>
      <c r="D103" s="28" t="s">
        <v>143</v>
      </c>
      <c r="E103" s="7"/>
      <c r="F103" s="36">
        <v>1</v>
      </c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>
        <v>1</v>
      </c>
      <c r="U103" s="36"/>
      <c r="V103" s="36"/>
      <c r="W103" s="36"/>
      <c r="X103" s="36"/>
      <c r="Y103" s="36"/>
      <c r="Z103" s="36"/>
    </row>
    <row r="104" spans="1:93" ht="20.100000000000001" customHeight="1">
      <c r="A104" s="31"/>
      <c r="C104" s="6" t="s">
        <v>511</v>
      </c>
      <c r="D104" s="53" t="e">
        <f>#REF!</f>
        <v>#REF!</v>
      </c>
      <c r="E104" s="27" t="e">
        <f>IF(egTextCal(D104)&lt;&gt;0, egTextCal(D104),"")</f>
        <v>#VALUE!</v>
      </c>
      <c r="F104" s="26" t="e">
        <f>IF(E104*F103&lt;&gt;0,E104*F103,  )</f>
        <v>#VALUE!</v>
      </c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 t="e">
        <f>IF(E104*T103&lt;&gt;0,E104*T103,  )</f>
        <v>#VALUE!</v>
      </c>
      <c r="U104" s="26"/>
      <c r="V104" s="26"/>
      <c r="W104" s="26"/>
      <c r="X104" s="26"/>
      <c r="Y104" s="26"/>
      <c r="Z104" s="26"/>
      <c r="CA104" s="1" t="e">
        <f>F104</f>
        <v>#VALUE!</v>
      </c>
      <c r="CO104" s="1" t="e">
        <f>T104</f>
        <v>#VALUE!</v>
      </c>
    </row>
    <row r="105" spans="1:93" ht="20.100000000000001" customHeight="1">
      <c r="A105" s="31"/>
      <c r="C105" s="16"/>
      <c r="D105" s="28" t="s">
        <v>147</v>
      </c>
      <c r="E105" s="7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1:93" ht="20.100000000000001" customHeight="1">
      <c r="A106" s="31"/>
      <c r="C106" s="6" t="s">
        <v>452</v>
      </c>
      <c r="D106" s="53" t="e">
        <f>#REF!</f>
        <v>#REF!</v>
      </c>
      <c r="E106" s="27" t="e">
        <f>IF(egTextCal(D106)&lt;&gt;0, egTextCal(D106),"")</f>
        <v>#VALUE!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93" ht="20.100000000000001" customHeight="1">
      <c r="A107" s="31"/>
      <c r="C107" s="16"/>
      <c r="D107" s="28" t="s">
        <v>148</v>
      </c>
      <c r="E107" s="7"/>
      <c r="F107" s="36"/>
      <c r="G107" s="36"/>
      <c r="H107" s="36"/>
      <c r="I107" s="36">
        <v>1</v>
      </c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1:93" ht="20.100000000000001" customHeight="1">
      <c r="A108" s="31"/>
      <c r="C108" s="6" t="s">
        <v>567</v>
      </c>
      <c r="D108" s="53" t="e">
        <f>#REF!</f>
        <v>#REF!</v>
      </c>
      <c r="E108" s="27" t="e">
        <f>IF(egTextCal(D108)&lt;&gt;0, egTextCal(D108),"")</f>
        <v>#VALUE!</v>
      </c>
      <c r="F108" s="26"/>
      <c r="G108" s="26"/>
      <c r="H108" s="26"/>
      <c r="I108" s="26" t="e">
        <f>IF(E108*I107&lt;&gt;0,E108*I107,  )</f>
        <v>#VALUE!</v>
      </c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CD108" s="1" t="e">
        <f>I108</f>
        <v>#VALUE!</v>
      </c>
    </row>
    <row r="109" spans="1:93" ht="20.100000000000001" customHeight="1">
      <c r="A109" s="31"/>
      <c r="C109" s="16"/>
      <c r="D109" s="28" t="s">
        <v>151</v>
      </c>
      <c r="E109" s="7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 spans="1:93" ht="20.100000000000001" customHeight="1">
      <c r="A110" s="31"/>
      <c r="C110" s="6" t="s">
        <v>568</v>
      </c>
      <c r="D110" s="53" t="e">
        <f>#REF!</f>
        <v>#REF!</v>
      </c>
      <c r="E110" s="27" t="e">
        <f>IF(egTextCal(D110)&lt;&gt;0, egTextCal(D110),"")</f>
        <v>#VALUE!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93" ht="20.100000000000001" customHeight="1">
      <c r="A111" s="31"/>
      <c r="C111" s="16"/>
      <c r="D111" s="28"/>
      <c r="E111" s="7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 spans="1:93" ht="20.100000000000001" customHeight="1">
      <c r="A112" s="31"/>
      <c r="C112" s="6" t="s">
        <v>434</v>
      </c>
      <c r="D112" s="33"/>
      <c r="E112" s="27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93" ht="20.100000000000001" customHeight="1">
      <c r="A113" s="31"/>
      <c r="C113" s="16"/>
      <c r="D113" s="28" t="s">
        <v>155</v>
      </c>
      <c r="E113" s="7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 spans="1:93" ht="20.100000000000001" customHeight="1">
      <c r="A114" s="31"/>
      <c r="C114" s="6" t="s">
        <v>650</v>
      </c>
      <c r="D114" s="33"/>
      <c r="E114" s="27" t="str">
        <f>IF(egTextCal(D114)&lt;&gt;0, egTextCal(D114),"")</f>
        <v/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93" ht="20.100000000000001" customHeight="1">
      <c r="A115" s="31"/>
      <c r="C115" s="16"/>
      <c r="D115" s="28" t="s">
        <v>132</v>
      </c>
      <c r="E115" s="7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>
        <v>1</v>
      </c>
      <c r="U115" s="36"/>
      <c r="V115" s="36"/>
      <c r="W115" s="36"/>
      <c r="X115" s="36"/>
      <c r="Y115" s="36"/>
      <c r="Z115" s="36"/>
    </row>
    <row r="116" spans="1:93" ht="20.100000000000001" customHeight="1">
      <c r="A116" s="31"/>
      <c r="C116" s="6" t="s">
        <v>570</v>
      </c>
      <c r="D116" s="53" t="e">
        <f>#REF!</f>
        <v>#REF!</v>
      </c>
      <c r="E116" s="27" t="e">
        <f>IF(egTextCal(D116)&lt;&gt;0, egTextCal(D116),"")</f>
        <v>#VALUE!</v>
      </c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 t="e">
        <f>IF(E116*T115&lt;&gt;0,E116*T115,  )</f>
        <v>#VALUE!</v>
      </c>
      <c r="U116" s="26"/>
      <c r="V116" s="26"/>
      <c r="W116" s="26"/>
      <c r="X116" s="26"/>
      <c r="Y116" s="26"/>
      <c r="Z116" s="26"/>
      <c r="CO116" s="1" t="e">
        <f>T116</f>
        <v>#VALUE!</v>
      </c>
    </row>
    <row r="117" spans="1:93" ht="20.100000000000001" customHeight="1">
      <c r="A117" s="31"/>
      <c r="C117" s="16"/>
      <c r="D117" s="28" t="s">
        <v>138</v>
      </c>
      <c r="E117" s="7"/>
      <c r="F117" s="36"/>
      <c r="G117" s="36"/>
      <c r="H117" s="36">
        <v>1</v>
      </c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>
        <v>1</v>
      </c>
      <c r="U117" s="36"/>
      <c r="V117" s="36"/>
      <c r="W117" s="36"/>
      <c r="X117" s="36"/>
      <c r="Y117" s="36"/>
      <c r="Z117" s="36"/>
    </row>
    <row r="118" spans="1:93" ht="20.100000000000001" customHeight="1">
      <c r="A118" s="31"/>
      <c r="C118" s="6" t="s">
        <v>651</v>
      </c>
      <c r="D118" s="53" t="e">
        <f>#REF!</f>
        <v>#REF!</v>
      </c>
      <c r="E118" s="27" t="e">
        <f>IF(egTextCal(D118)&lt;&gt;0, egTextCal(D118),"")</f>
        <v>#VALUE!</v>
      </c>
      <c r="F118" s="26"/>
      <c r="G118" s="26"/>
      <c r="H118" s="26" t="e">
        <f>IF(E118*H117&lt;&gt;0,E118*H117,  )</f>
        <v>#VALUE!</v>
      </c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 t="e">
        <f>IF(E118*T117&lt;&gt;0,E118*T117,  )</f>
        <v>#VALUE!</v>
      </c>
      <c r="U118" s="26"/>
      <c r="V118" s="26"/>
      <c r="W118" s="26"/>
      <c r="X118" s="26"/>
      <c r="Y118" s="26"/>
      <c r="Z118" s="26"/>
      <c r="CC118" s="1" t="e">
        <f>H118</f>
        <v>#VALUE!</v>
      </c>
      <c r="CO118" s="1" t="e">
        <f>T118</f>
        <v>#VALUE!</v>
      </c>
    </row>
    <row r="119" spans="1:93" ht="20.100000000000001" customHeight="1">
      <c r="A119" s="31"/>
      <c r="C119" s="16"/>
      <c r="D119" s="28" t="s">
        <v>143</v>
      </c>
      <c r="E119" s="7"/>
      <c r="F119" s="36">
        <v>1</v>
      </c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>
        <v>1</v>
      </c>
      <c r="U119" s="36"/>
      <c r="V119" s="36"/>
      <c r="W119" s="36"/>
      <c r="X119" s="36"/>
      <c r="Y119" s="36"/>
      <c r="Z119" s="36"/>
    </row>
    <row r="120" spans="1:93" ht="20.100000000000001" customHeight="1">
      <c r="A120" s="31"/>
      <c r="C120" s="6" t="s">
        <v>652</v>
      </c>
      <c r="D120" s="53" t="e">
        <f>#REF!</f>
        <v>#REF!</v>
      </c>
      <c r="E120" s="27" t="e">
        <f>IF(egTextCal(D120)&lt;&gt;0, egTextCal(D120),"")</f>
        <v>#VALUE!</v>
      </c>
      <c r="F120" s="26" t="e">
        <f>IF(E120*F119&lt;&gt;0,E120*F119,  )</f>
        <v>#VALUE!</v>
      </c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 t="e">
        <f>IF(E120*T119&lt;&gt;0,E120*T119,  )</f>
        <v>#VALUE!</v>
      </c>
      <c r="U120" s="26"/>
      <c r="V120" s="26"/>
      <c r="W120" s="26"/>
      <c r="X120" s="26"/>
      <c r="Y120" s="26"/>
      <c r="Z120" s="26"/>
      <c r="CA120" s="1" t="e">
        <f>F120</f>
        <v>#VALUE!</v>
      </c>
      <c r="CO120" s="1" t="e">
        <f>T120</f>
        <v>#VALUE!</v>
      </c>
    </row>
    <row r="121" spans="1:93" ht="20.100000000000001" customHeight="1">
      <c r="A121" s="31"/>
      <c r="C121" s="16"/>
      <c r="D121" s="28" t="s">
        <v>147</v>
      </c>
      <c r="E121" s="7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 spans="1:93" ht="20.100000000000001" customHeight="1">
      <c r="A122" s="31"/>
      <c r="C122" s="6" t="s">
        <v>653</v>
      </c>
      <c r="D122" s="53" t="e">
        <f>#REF!</f>
        <v>#REF!</v>
      </c>
      <c r="E122" s="27" t="e">
        <f>IF(egTextCal(D122)&lt;&gt;0, egTextCal(D122),"")</f>
        <v>#VALUE!</v>
      </c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93" ht="20.100000000000001" customHeight="1">
      <c r="A123" s="31"/>
      <c r="C123" s="16"/>
      <c r="D123" s="28" t="s">
        <v>148</v>
      </c>
      <c r="E123" s="7"/>
      <c r="F123" s="36"/>
      <c r="G123" s="36"/>
      <c r="H123" s="36"/>
      <c r="I123" s="36">
        <v>1</v>
      </c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 spans="1:93" ht="20.100000000000001" customHeight="1">
      <c r="A124" s="31"/>
      <c r="C124" s="6" t="s">
        <v>654</v>
      </c>
      <c r="D124" s="53" t="e">
        <f>#REF!</f>
        <v>#REF!</v>
      </c>
      <c r="E124" s="27" t="e">
        <f>IF(egTextCal(D124)&lt;&gt;0, egTextCal(D124),"")</f>
        <v>#VALUE!</v>
      </c>
      <c r="F124" s="26"/>
      <c r="G124" s="26"/>
      <c r="H124" s="26"/>
      <c r="I124" s="26" t="e">
        <f>IF(E124*I123&lt;&gt;0,E124*I123,  )</f>
        <v>#VALUE!</v>
      </c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CD124" s="1" t="e">
        <f>I124</f>
        <v>#VALUE!</v>
      </c>
    </row>
    <row r="125" spans="1:93" ht="20.100000000000001" customHeight="1">
      <c r="A125" s="31"/>
      <c r="C125" s="16"/>
      <c r="D125" s="28" t="s">
        <v>151</v>
      </c>
      <c r="E125" s="7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 spans="1:93" ht="20.100000000000001" customHeight="1">
      <c r="A126" s="31"/>
      <c r="C126" s="6" t="s">
        <v>655</v>
      </c>
      <c r="D126" s="53" t="e">
        <f>#REF!</f>
        <v>#REF!</v>
      </c>
      <c r="E126" s="27" t="e">
        <f>IF(egTextCal(D126)&lt;&gt;0, egTextCal(D126),"")</f>
        <v>#VALUE!</v>
      </c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93" ht="20.100000000000001" customHeight="1">
      <c r="A127" s="31"/>
      <c r="C127" s="16"/>
      <c r="D127" s="28"/>
      <c r="E127" s="7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 spans="1:93" ht="20.100000000000001" customHeight="1">
      <c r="A128" s="31"/>
      <c r="C128" s="6" t="s">
        <v>656</v>
      </c>
      <c r="D128" s="33"/>
      <c r="E128" s="27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93" ht="20.100000000000001" customHeight="1">
      <c r="A129" s="31"/>
      <c r="C129" s="16"/>
      <c r="D129" s="28" t="s">
        <v>156</v>
      </c>
      <c r="E129" s="7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 spans="1:93" ht="20.100000000000001" customHeight="1">
      <c r="A130" s="31"/>
      <c r="C130" s="6" t="s">
        <v>657</v>
      </c>
      <c r="D130" s="33"/>
      <c r="E130" s="27" t="str">
        <f>IF(egTextCal(D130)&lt;&gt;0, egTextCal(D130),"")</f>
        <v/>
      </c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93" ht="20.100000000000001" customHeight="1">
      <c r="A131" s="31"/>
      <c r="C131" s="16"/>
      <c r="D131" s="28" t="s">
        <v>132</v>
      </c>
      <c r="E131" s="7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>
        <v>1</v>
      </c>
      <c r="U131" s="36"/>
      <c r="V131" s="36"/>
      <c r="W131" s="36"/>
      <c r="X131" s="36"/>
      <c r="Y131" s="36"/>
      <c r="Z131" s="36"/>
    </row>
    <row r="132" spans="1:93" ht="20.100000000000001" customHeight="1">
      <c r="A132" s="31"/>
      <c r="C132" s="6" t="s">
        <v>658</v>
      </c>
      <c r="D132" s="53" t="e">
        <f>#REF!</f>
        <v>#REF!</v>
      </c>
      <c r="E132" s="27" t="e">
        <f>IF(egTextCal(D132)&lt;&gt;0, egTextCal(D132),"")</f>
        <v>#VALUE!</v>
      </c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 t="e">
        <f>IF(E132*T131&lt;&gt;0,E132*T131,  )</f>
        <v>#VALUE!</v>
      </c>
      <c r="U132" s="26"/>
      <c r="V132" s="26"/>
      <c r="W132" s="26"/>
      <c r="X132" s="26"/>
      <c r="Y132" s="26"/>
      <c r="Z132" s="26"/>
      <c r="CO132" s="1" t="e">
        <f>T132</f>
        <v>#VALUE!</v>
      </c>
    </row>
    <row r="133" spans="1:93" ht="20.100000000000001" customHeight="1">
      <c r="A133" s="31"/>
      <c r="C133" s="16"/>
      <c r="D133" s="28" t="s">
        <v>138</v>
      </c>
      <c r="E133" s="7"/>
      <c r="F133" s="36"/>
      <c r="G133" s="36"/>
      <c r="H133" s="36">
        <v>1</v>
      </c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>
        <v>1</v>
      </c>
      <c r="U133" s="36"/>
      <c r="V133" s="36"/>
      <c r="W133" s="36"/>
      <c r="X133" s="36"/>
      <c r="Y133" s="36"/>
      <c r="Z133" s="36"/>
    </row>
    <row r="134" spans="1:93" ht="20.100000000000001" customHeight="1">
      <c r="A134" s="31"/>
      <c r="C134" s="6" t="s">
        <v>557</v>
      </c>
      <c r="D134" s="53" t="e">
        <f>#REF!</f>
        <v>#REF!</v>
      </c>
      <c r="E134" s="27" t="e">
        <f>IF(egTextCal(D134)&lt;&gt;0, egTextCal(D134),"")</f>
        <v>#VALUE!</v>
      </c>
      <c r="F134" s="26"/>
      <c r="G134" s="26"/>
      <c r="H134" s="26" t="e">
        <f>IF(E134*H133&lt;&gt;0,E134*H133,  )</f>
        <v>#VALUE!</v>
      </c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 t="e">
        <f>IF(E134*T133&lt;&gt;0,E134*T133,  )</f>
        <v>#VALUE!</v>
      </c>
      <c r="U134" s="26"/>
      <c r="V134" s="26"/>
      <c r="W134" s="26"/>
      <c r="X134" s="26"/>
      <c r="Y134" s="26"/>
      <c r="Z134" s="26"/>
      <c r="CC134" s="1" t="e">
        <f>H134</f>
        <v>#VALUE!</v>
      </c>
      <c r="CO134" s="1" t="e">
        <f>T134</f>
        <v>#VALUE!</v>
      </c>
    </row>
    <row r="135" spans="1:93" ht="20.100000000000001" customHeight="1">
      <c r="A135" s="31"/>
      <c r="C135" s="16"/>
      <c r="D135" s="28" t="s">
        <v>143</v>
      </c>
      <c r="E135" s="7"/>
      <c r="F135" s="36">
        <v>1</v>
      </c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>
        <v>1</v>
      </c>
      <c r="U135" s="36"/>
      <c r="V135" s="36"/>
      <c r="W135" s="36"/>
      <c r="X135" s="36"/>
      <c r="Y135" s="36"/>
      <c r="Z135" s="36"/>
    </row>
    <row r="136" spans="1:93" ht="20.100000000000001" customHeight="1">
      <c r="A136" s="31"/>
      <c r="C136" s="6" t="s">
        <v>78</v>
      </c>
      <c r="D136" s="53" t="e">
        <f>#REF!</f>
        <v>#REF!</v>
      </c>
      <c r="E136" s="27" t="e">
        <f>IF(egTextCal(D136)&lt;&gt;0, egTextCal(D136),"")</f>
        <v>#VALUE!</v>
      </c>
      <c r="F136" s="26" t="e">
        <f>IF(E136*F135&lt;&gt;0,E136*F135,  )</f>
        <v>#VALUE!</v>
      </c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 t="e">
        <f>IF(E136*T135&lt;&gt;0,E136*T135,  )</f>
        <v>#VALUE!</v>
      </c>
      <c r="U136" s="26"/>
      <c r="V136" s="26"/>
      <c r="W136" s="26"/>
      <c r="X136" s="26"/>
      <c r="Y136" s="26"/>
      <c r="Z136" s="26"/>
      <c r="CA136" s="1" t="e">
        <f>F136</f>
        <v>#VALUE!</v>
      </c>
      <c r="CO136" s="1" t="e">
        <f>T136</f>
        <v>#VALUE!</v>
      </c>
    </row>
    <row r="137" spans="1:93" ht="20.100000000000001" customHeight="1">
      <c r="A137" s="31"/>
      <c r="C137" s="16"/>
      <c r="D137" s="28" t="s">
        <v>147</v>
      </c>
      <c r="E137" s="7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 spans="1:93" ht="20.100000000000001" customHeight="1">
      <c r="A138" s="31"/>
      <c r="C138" s="6" t="s">
        <v>659</v>
      </c>
      <c r="D138" s="53" t="e">
        <f>#REF!</f>
        <v>#REF!</v>
      </c>
      <c r="E138" s="27" t="e">
        <f>IF(egTextCal(D138)&lt;&gt;0, egTextCal(D138),"")</f>
        <v>#VALUE!</v>
      </c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93" ht="20.100000000000001" customHeight="1">
      <c r="D139" s="14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</row>
    <row r="140" spans="1:93" ht="20.100000000000001" customHeight="1">
      <c r="B140" s="30"/>
      <c r="C140" s="20"/>
      <c r="D140" s="37"/>
      <c r="E140" s="37"/>
      <c r="F140" s="18" t="s">
        <v>625</v>
      </c>
      <c r="G140" s="18" t="s">
        <v>625</v>
      </c>
      <c r="H140" s="16" t="s">
        <v>625</v>
      </c>
      <c r="I140" s="16" t="s">
        <v>625</v>
      </c>
      <c r="J140" s="16" t="s">
        <v>667</v>
      </c>
      <c r="K140" s="16" t="s">
        <v>668</v>
      </c>
      <c r="L140" s="16" t="s">
        <v>669</v>
      </c>
      <c r="M140" s="16" t="s">
        <v>85</v>
      </c>
      <c r="N140" s="16"/>
      <c r="O140" s="16" t="s">
        <v>670</v>
      </c>
      <c r="P140" s="16" t="s">
        <v>671</v>
      </c>
      <c r="Q140" s="16" t="s">
        <v>671</v>
      </c>
      <c r="R140" s="16" t="s">
        <v>672</v>
      </c>
      <c r="S140" s="16" t="s">
        <v>623</v>
      </c>
      <c r="T140" s="16"/>
      <c r="U140" s="16"/>
      <c r="V140" s="16"/>
      <c r="W140" s="16"/>
      <c r="X140" s="16"/>
      <c r="Y140" s="16"/>
      <c r="Z140" s="16"/>
    </row>
    <row r="141" spans="1:93" ht="20.100000000000001" customHeight="1">
      <c r="A141" s="31"/>
      <c r="B141" s="30"/>
      <c r="C141" s="4" t="s">
        <v>632</v>
      </c>
      <c r="D141" s="4" t="s">
        <v>633</v>
      </c>
      <c r="E141" s="4" t="s">
        <v>634</v>
      </c>
      <c r="F141" s="12" t="s">
        <v>637</v>
      </c>
      <c r="G141" s="12" t="s">
        <v>637</v>
      </c>
      <c r="H141" s="4" t="s">
        <v>637</v>
      </c>
      <c r="I141" s="4" t="s">
        <v>637</v>
      </c>
      <c r="J141" s="4" t="s">
        <v>681</v>
      </c>
      <c r="K141" s="4" t="s">
        <v>682</v>
      </c>
      <c r="L141" s="4" t="s">
        <v>683</v>
      </c>
      <c r="M141" s="4" t="s">
        <v>638</v>
      </c>
      <c r="N141" s="4" t="s">
        <v>684</v>
      </c>
      <c r="O141" s="4" t="s">
        <v>685</v>
      </c>
      <c r="P141" s="4" t="s">
        <v>686</v>
      </c>
      <c r="Q141" s="4" t="s">
        <v>686</v>
      </c>
      <c r="R141" s="4" t="s">
        <v>285</v>
      </c>
      <c r="S141" s="4" t="s">
        <v>687</v>
      </c>
      <c r="T141" s="4"/>
      <c r="U141" s="4"/>
      <c r="V141" s="4"/>
      <c r="W141" s="4"/>
      <c r="X141" s="4"/>
      <c r="Y141" s="4"/>
      <c r="Z141" s="4"/>
    </row>
    <row r="142" spans="1:93" ht="20.100000000000001" customHeight="1">
      <c r="A142" s="31"/>
      <c r="B142" s="30"/>
      <c r="C142" s="21"/>
      <c r="D142" s="21"/>
      <c r="E142" s="21"/>
      <c r="F142" s="19" t="s">
        <v>709</v>
      </c>
      <c r="G142" s="19" t="s">
        <v>710</v>
      </c>
      <c r="H142" s="17" t="s">
        <v>711</v>
      </c>
      <c r="I142" s="17" t="s">
        <v>712</v>
      </c>
      <c r="J142" s="17" t="s">
        <v>713</v>
      </c>
      <c r="K142" s="17" t="s">
        <v>714</v>
      </c>
      <c r="L142" s="17" t="s">
        <v>343</v>
      </c>
      <c r="M142" s="17" t="s">
        <v>350</v>
      </c>
      <c r="N142" s="17"/>
      <c r="O142" s="17" t="s">
        <v>715</v>
      </c>
      <c r="P142" s="17" t="s">
        <v>716</v>
      </c>
      <c r="Q142" s="17" t="s">
        <v>717</v>
      </c>
      <c r="R142" s="17" t="s">
        <v>71</v>
      </c>
      <c r="S142" s="17" t="s">
        <v>718</v>
      </c>
      <c r="T142" s="17"/>
      <c r="U142" s="17"/>
      <c r="V142" s="17"/>
      <c r="W142" s="17"/>
      <c r="X142" s="17"/>
      <c r="Y142" s="17"/>
      <c r="Z142" s="17"/>
    </row>
    <row r="143" spans="1:93" ht="20.100000000000001" customHeight="1">
      <c r="A143" s="31"/>
      <c r="C143" s="16"/>
      <c r="D143" s="28" t="s">
        <v>131</v>
      </c>
      <c r="E143" s="7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93" ht="20.100000000000001" customHeight="1">
      <c r="A144" s="31"/>
      <c r="C144" s="6" t="s">
        <v>64</v>
      </c>
      <c r="D144" s="33"/>
      <c r="E144" s="27" t="str">
        <f>IF(egTextCal(D144)&lt;&gt;0, egTextCal(D144),"")</f>
        <v/>
      </c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109" ht="20.100000000000001" customHeight="1">
      <c r="A145" s="31"/>
      <c r="C145" s="16"/>
      <c r="D145" s="29" t="s">
        <v>132</v>
      </c>
      <c r="E145" s="8"/>
      <c r="F145" s="36"/>
      <c r="G145" s="36">
        <v>1</v>
      </c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 spans="1:109" ht="20.100000000000001" customHeight="1">
      <c r="A146" s="31"/>
      <c r="C146" s="6" t="s">
        <v>73</v>
      </c>
      <c r="D146" s="52" t="e">
        <f>#REF!</f>
        <v>#REF!</v>
      </c>
      <c r="E146" s="27" t="e">
        <f>IF(egTextCal(D146)&lt;&gt;0, egTextCal(D146),"")</f>
        <v>#VALUE!</v>
      </c>
      <c r="F146" s="26"/>
      <c r="G146" s="26" t="e">
        <f>IF(E146*G145&lt;&gt;0,E146*G145,  )</f>
        <v>#VALUE!</v>
      </c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CW146" s="1" t="e">
        <f>G146</f>
        <v>#VALUE!</v>
      </c>
    </row>
    <row r="147" spans="1:109" ht="20.100000000000001" customHeight="1">
      <c r="A147" s="31"/>
      <c r="C147" s="16"/>
      <c r="D147" s="29" t="s">
        <v>138</v>
      </c>
      <c r="E147" s="8"/>
      <c r="F147" s="36"/>
      <c r="G147" s="36">
        <v>1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 spans="1:109" ht="20.100000000000001" customHeight="1">
      <c r="A148" s="31"/>
      <c r="C148" s="6" t="s">
        <v>139</v>
      </c>
      <c r="D148" s="52" t="e">
        <f>#REF!</f>
        <v>#REF!</v>
      </c>
      <c r="E148" s="27" t="e">
        <f>IF(egTextCal(D148)&lt;&gt;0, egTextCal(D148),"")</f>
        <v>#VALUE!</v>
      </c>
      <c r="F148" s="26"/>
      <c r="G148" s="26" t="e">
        <f>IF(E148*G147&lt;&gt;0,E148*G147,  )</f>
        <v>#VALUE!</v>
      </c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CW148" s="1" t="e">
        <f>G148</f>
        <v>#VALUE!</v>
      </c>
    </row>
    <row r="149" spans="1:109" ht="20.100000000000001" customHeight="1">
      <c r="A149" s="31"/>
      <c r="C149" s="16"/>
      <c r="D149" s="28" t="s">
        <v>143</v>
      </c>
      <c r="E149" s="7"/>
      <c r="F149" s="36"/>
      <c r="G149" s="36">
        <v>1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 spans="1:109" ht="20.100000000000001" customHeight="1">
      <c r="A150" s="31"/>
      <c r="C150" s="6" t="s">
        <v>511</v>
      </c>
      <c r="D150" s="53" t="e">
        <f>#REF!</f>
        <v>#REF!</v>
      </c>
      <c r="E150" s="27" t="e">
        <f>IF(egTextCal(D150)&lt;&gt;0, egTextCal(D150),"")</f>
        <v>#VALUE!</v>
      </c>
      <c r="F150" s="26"/>
      <c r="G150" s="26" t="e">
        <f>IF(E150*G149&lt;&gt;0,E150*G149,  )</f>
        <v>#VALUE!</v>
      </c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CW150" s="1" t="e">
        <f>G150</f>
        <v>#VALUE!</v>
      </c>
    </row>
    <row r="151" spans="1:109" ht="20.100000000000001" customHeight="1">
      <c r="A151" s="31"/>
      <c r="C151" s="16"/>
      <c r="D151" s="28" t="s">
        <v>147</v>
      </c>
      <c r="E151" s="7"/>
      <c r="F151" s="36"/>
      <c r="G151" s="36">
        <v>1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 spans="1:109" ht="20.100000000000001" customHeight="1">
      <c r="A152" s="31"/>
      <c r="C152" s="6" t="s">
        <v>452</v>
      </c>
      <c r="D152" s="53" t="e">
        <f>#REF!</f>
        <v>#REF!</v>
      </c>
      <c r="E152" s="27" t="e">
        <f>IF(egTextCal(D152)&lt;&gt;0, egTextCal(D152),"")</f>
        <v>#VALUE!</v>
      </c>
      <c r="F152" s="26"/>
      <c r="G152" s="26" t="e">
        <f>IF(E152*G151&lt;&gt;0,E152*G151,  )</f>
        <v>#VALUE!</v>
      </c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CW152" s="1" t="e">
        <f>G152</f>
        <v>#VALUE!</v>
      </c>
    </row>
    <row r="153" spans="1:109" ht="20.100000000000001" customHeight="1">
      <c r="A153" s="31"/>
      <c r="C153" s="16"/>
      <c r="D153" s="28" t="s">
        <v>148</v>
      </c>
      <c r="E153" s="7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 spans="1:109" ht="20.100000000000001" customHeight="1">
      <c r="A154" s="31"/>
      <c r="C154" s="6" t="s">
        <v>567</v>
      </c>
      <c r="D154" s="53" t="e">
        <f>#REF!</f>
        <v>#REF!</v>
      </c>
      <c r="E154" s="27" t="e">
        <f>IF(egTextCal(D154)&lt;&gt;0, egTextCal(D154),"")</f>
        <v>#VALUE!</v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109" ht="20.100000000000001" customHeight="1">
      <c r="A155" s="31"/>
      <c r="C155" s="16"/>
      <c r="D155" s="28" t="s">
        <v>151</v>
      </c>
      <c r="E155" s="7"/>
      <c r="F155" s="36"/>
      <c r="G155" s="36"/>
      <c r="H155" s="36"/>
      <c r="I155" s="36"/>
      <c r="J155" s="36"/>
      <c r="K155" s="36"/>
      <c r="L155" s="36"/>
      <c r="M155" s="36"/>
      <c r="N155" s="36"/>
      <c r="O155" s="36">
        <v>1</v>
      </c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 spans="1:109" ht="20.100000000000001" customHeight="1">
      <c r="A156" s="31"/>
      <c r="C156" s="6" t="s">
        <v>568</v>
      </c>
      <c r="D156" s="53" t="e">
        <f>#REF!</f>
        <v>#REF!</v>
      </c>
      <c r="E156" s="27" t="e">
        <f>IF(egTextCal(D156)&lt;&gt;0, egTextCal(D156),"")</f>
        <v>#VALUE!</v>
      </c>
      <c r="F156" s="26"/>
      <c r="G156" s="26"/>
      <c r="H156" s="26"/>
      <c r="I156" s="26"/>
      <c r="J156" s="26"/>
      <c r="K156" s="26"/>
      <c r="L156" s="26"/>
      <c r="M156" s="26"/>
      <c r="N156" s="26"/>
      <c r="O156" s="26" t="e">
        <f>IF(E156*O155&lt;&gt;0,E156*O155,  )</f>
        <v>#VALUE!</v>
      </c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DE156" s="1" t="e">
        <f>O156</f>
        <v>#VALUE!</v>
      </c>
    </row>
    <row r="157" spans="1:109" ht="20.100000000000001" customHeight="1">
      <c r="A157" s="31"/>
      <c r="C157" s="16"/>
      <c r="D157" s="28"/>
      <c r="E157" s="7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 spans="1:109" ht="20.100000000000001" customHeight="1">
      <c r="A158" s="31"/>
      <c r="C158" s="6" t="s">
        <v>434</v>
      </c>
      <c r="D158" s="33"/>
      <c r="E158" s="27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109" ht="20.100000000000001" customHeight="1">
      <c r="A159" s="31"/>
      <c r="C159" s="16"/>
      <c r="D159" s="28" t="s">
        <v>155</v>
      </c>
      <c r="E159" s="7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 spans="1:109" ht="20.100000000000001" customHeight="1">
      <c r="A160" s="31"/>
      <c r="C160" s="6" t="s">
        <v>650</v>
      </c>
      <c r="D160" s="33"/>
      <c r="E160" s="27" t="str">
        <f>IF(egTextCal(D160)&lt;&gt;0, egTextCal(D160),"")</f>
        <v/>
      </c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109" ht="20.100000000000001" customHeight="1">
      <c r="A161" s="31"/>
      <c r="C161" s="16"/>
      <c r="D161" s="28" t="s">
        <v>132</v>
      </c>
      <c r="E161" s="7"/>
      <c r="F161" s="36"/>
      <c r="G161" s="36">
        <v>1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 spans="1:109" ht="20.100000000000001" customHeight="1">
      <c r="A162" s="31"/>
      <c r="C162" s="6" t="s">
        <v>570</v>
      </c>
      <c r="D162" s="53" t="e">
        <f>#REF!</f>
        <v>#REF!</v>
      </c>
      <c r="E162" s="27" t="e">
        <f>IF(egTextCal(D162)&lt;&gt;0, egTextCal(D162),"")</f>
        <v>#VALUE!</v>
      </c>
      <c r="F162" s="26"/>
      <c r="G162" s="26" t="e">
        <f>IF(E162*G161&lt;&gt;0,E162*G161,  )</f>
        <v>#VALUE!</v>
      </c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CW162" s="1" t="e">
        <f>G162</f>
        <v>#VALUE!</v>
      </c>
    </row>
    <row r="163" spans="1:109" ht="20.100000000000001" customHeight="1">
      <c r="A163" s="31"/>
      <c r="C163" s="16"/>
      <c r="D163" s="28" t="s">
        <v>138</v>
      </c>
      <c r="E163" s="7"/>
      <c r="F163" s="36"/>
      <c r="G163" s="36">
        <v>1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 spans="1:109" ht="20.100000000000001" customHeight="1">
      <c r="A164" s="31"/>
      <c r="C164" s="6" t="s">
        <v>651</v>
      </c>
      <c r="D164" s="53" t="e">
        <f>#REF!</f>
        <v>#REF!</v>
      </c>
      <c r="E164" s="27" t="e">
        <f>IF(egTextCal(D164)&lt;&gt;0, egTextCal(D164),"")</f>
        <v>#VALUE!</v>
      </c>
      <c r="F164" s="26"/>
      <c r="G164" s="26" t="e">
        <f>IF(E164*G163&lt;&gt;0,E164*G163,  )</f>
        <v>#VALUE!</v>
      </c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CW164" s="1" t="e">
        <f>G164</f>
        <v>#VALUE!</v>
      </c>
    </row>
    <row r="165" spans="1:109" ht="20.100000000000001" customHeight="1">
      <c r="A165" s="31"/>
      <c r="C165" s="16"/>
      <c r="D165" s="28" t="s">
        <v>143</v>
      </c>
      <c r="E165" s="7"/>
      <c r="F165" s="36"/>
      <c r="G165" s="36">
        <v>1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 spans="1:109" ht="20.100000000000001" customHeight="1">
      <c r="A166" s="31"/>
      <c r="C166" s="6" t="s">
        <v>652</v>
      </c>
      <c r="D166" s="53" t="e">
        <f>#REF!</f>
        <v>#REF!</v>
      </c>
      <c r="E166" s="27" t="e">
        <f>IF(egTextCal(D166)&lt;&gt;0, egTextCal(D166),"")</f>
        <v>#VALUE!</v>
      </c>
      <c r="F166" s="26"/>
      <c r="G166" s="26" t="e">
        <f>IF(E166*G165&lt;&gt;0,E166*G165,  )</f>
        <v>#VALUE!</v>
      </c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CW166" s="1" t="e">
        <f>G166</f>
        <v>#VALUE!</v>
      </c>
    </row>
    <row r="167" spans="1:109" ht="20.100000000000001" customHeight="1">
      <c r="A167" s="31"/>
      <c r="C167" s="16"/>
      <c r="D167" s="28" t="s">
        <v>147</v>
      </c>
      <c r="E167" s="7"/>
      <c r="F167" s="36"/>
      <c r="G167" s="36">
        <v>1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 spans="1:109" ht="20.100000000000001" customHeight="1">
      <c r="A168" s="31"/>
      <c r="C168" s="6" t="s">
        <v>653</v>
      </c>
      <c r="D168" s="53" t="e">
        <f>#REF!</f>
        <v>#REF!</v>
      </c>
      <c r="E168" s="27" t="e">
        <f>IF(egTextCal(D168)&lt;&gt;0, egTextCal(D168),"")</f>
        <v>#VALUE!</v>
      </c>
      <c r="F168" s="26"/>
      <c r="G168" s="26" t="e">
        <f>IF(E168*G167&lt;&gt;0,E168*G167,  )</f>
        <v>#VALUE!</v>
      </c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CW168" s="1" t="e">
        <f>G168</f>
        <v>#VALUE!</v>
      </c>
    </row>
    <row r="169" spans="1:109" ht="20.100000000000001" customHeight="1">
      <c r="A169" s="31"/>
      <c r="C169" s="16"/>
      <c r="D169" s="28" t="s">
        <v>148</v>
      </c>
      <c r="E169" s="7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 spans="1:109" ht="20.100000000000001" customHeight="1">
      <c r="A170" s="31"/>
      <c r="C170" s="6" t="s">
        <v>654</v>
      </c>
      <c r="D170" s="53" t="e">
        <f>#REF!</f>
        <v>#REF!</v>
      </c>
      <c r="E170" s="27" t="e">
        <f>IF(egTextCal(D170)&lt;&gt;0, egTextCal(D170),"")</f>
        <v>#VALUE!</v>
      </c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109" ht="20.100000000000001" customHeight="1">
      <c r="A171" s="31"/>
      <c r="C171" s="16"/>
      <c r="D171" s="28" t="s">
        <v>151</v>
      </c>
      <c r="E171" s="7"/>
      <c r="F171" s="36"/>
      <c r="G171" s="36"/>
      <c r="H171" s="36"/>
      <c r="I171" s="36"/>
      <c r="J171" s="36"/>
      <c r="K171" s="36"/>
      <c r="L171" s="36"/>
      <c r="M171" s="36"/>
      <c r="N171" s="36"/>
      <c r="O171" s="36">
        <v>1</v>
      </c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 spans="1:109" ht="20.100000000000001" customHeight="1">
      <c r="A172" s="31"/>
      <c r="C172" s="6" t="s">
        <v>655</v>
      </c>
      <c r="D172" s="53" t="e">
        <f>#REF!</f>
        <v>#REF!</v>
      </c>
      <c r="E172" s="27" t="e">
        <f>IF(egTextCal(D172)&lt;&gt;0, egTextCal(D172),"")</f>
        <v>#VALUE!</v>
      </c>
      <c r="F172" s="26"/>
      <c r="G172" s="26"/>
      <c r="H172" s="26"/>
      <c r="I172" s="26"/>
      <c r="J172" s="26"/>
      <c r="K172" s="26"/>
      <c r="L172" s="26"/>
      <c r="M172" s="26"/>
      <c r="N172" s="26"/>
      <c r="O172" s="26" t="e">
        <f>IF(E172*O171&lt;&gt;0,E172*O171,  )</f>
        <v>#VALUE!</v>
      </c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DE172" s="1" t="e">
        <f>O172</f>
        <v>#VALUE!</v>
      </c>
    </row>
    <row r="173" spans="1:109" ht="20.100000000000001" customHeight="1">
      <c r="A173" s="31"/>
      <c r="C173" s="16"/>
      <c r="D173" s="28"/>
      <c r="E173" s="7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 spans="1:109" ht="20.100000000000001" customHeight="1">
      <c r="A174" s="31"/>
      <c r="C174" s="6" t="s">
        <v>656</v>
      </c>
      <c r="D174" s="33"/>
      <c r="E174" s="27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109" ht="20.100000000000001" customHeight="1">
      <c r="A175" s="31"/>
      <c r="C175" s="16"/>
      <c r="D175" s="28" t="s">
        <v>156</v>
      </c>
      <c r="E175" s="7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 spans="1:109" ht="20.100000000000001" customHeight="1">
      <c r="A176" s="31"/>
      <c r="C176" s="6" t="s">
        <v>657</v>
      </c>
      <c r="D176" s="33"/>
      <c r="E176" s="27" t="str">
        <f>IF(egTextCal(D176)&lt;&gt;0, egTextCal(D176),"")</f>
        <v/>
      </c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101" ht="20.100000000000001" customHeight="1">
      <c r="A177" s="31"/>
      <c r="C177" s="16"/>
      <c r="D177" s="28" t="s">
        <v>132</v>
      </c>
      <c r="E177" s="7"/>
      <c r="F177" s="36"/>
      <c r="G177" s="36">
        <v>1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 spans="1:101" ht="20.100000000000001" customHeight="1">
      <c r="A178" s="31"/>
      <c r="C178" s="6" t="s">
        <v>658</v>
      </c>
      <c r="D178" s="53" t="e">
        <f>#REF!</f>
        <v>#REF!</v>
      </c>
      <c r="E178" s="27" t="e">
        <f>IF(egTextCal(D178)&lt;&gt;0, egTextCal(D178),"")</f>
        <v>#VALUE!</v>
      </c>
      <c r="F178" s="26"/>
      <c r="G178" s="26" t="e">
        <f>IF(E178*G177&lt;&gt;0,E178*G177,  )</f>
        <v>#VALUE!</v>
      </c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CW178" s="1" t="e">
        <f>G178</f>
        <v>#VALUE!</v>
      </c>
    </row>
    <row r="179" spans="1:101" ht="20.100000000000001" customHeight="1">
      <c r="A179" s="31"/>
      <c r="C179" s="16"/>
      <c r="D179" s="28" t="s">
        <v>138</v>
      </c>
      <c r="E179" s="7"/>
      <c r="F179" s="36"/>
      <c r="G179" s="36">
        <v>1</v>
      </c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 spans="1:101" ht="20.100000000000001" customHeight="1">
      <c r="A180" s="31"/>
      <c r="C180" s="6" t="s">
        <v>557</v>
      </c>
      <c r="D180" s="53" t="e">
        <f>#REF!</f>
        <v>#REF!</v>
      </c>
      <c r="E180" s="27" t="e">
        <f>IF(egTextCal(D180)&lt;&gt;0, egTextCal(D180),"")</f>
        <v>#VALUE!</v>
      </c>
      <c r="F180" s="26"/>
      <c r="G180" s="26" t="e">
        <f>IF(E180*G179&lt;&gt;0,E180*G179,  )</f>
        <v>#VALUE!</v>
      </c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CW180" s="1" t="e">
        <f>G180</f>
        <v>#VALUE!</v>
      </c>
    </row>
    <row r="181" spans="1:101" ht="20.100000000000001" customHeight="1">
      <c r="A181" s="31"/>
      <c r="C181" s="16"/>
      <c r="D181" s="28" t="s">
        <v>143</v>
      </c>
      <c r="E181" s="7"/>
      <c r="F181" s="36"/>
      <c r="G181" s="36">
        <v>1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 spans="1:101" ht="20.100000000000001" customHeight="1">
      <c r="A182" s="31"/>
      <c r="C182" s="6" t="s">
        <v>78</v>
      </c>
      <c r="D182" s="53" t="e">
        <f>#REF!</f>
        <v>#REF!</v>
      </c>
      <c r="E182" s="27" t="e">
        <f>IF(egTextCal(D182)&lt;&gt;0, egTextCal(D182),"")</f>
        <v>#VALUE!</v>
      </c>
      <c r="F182" s="26"/>
      <c r="G182" s="26" t="e">
        <f>IF(E182*G181&lt;&gt;0,E182*G181,  )</f>
        <v>#VALUE!</v>
      </c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CW182" s="1" t="e">
        <f>G182</f>
        <v>#VALUE!</v>
      </c>
    </row>
    <row r="183" spans="1:101" ht="20.100000000000001" customHeight="1">
      <c r="A183" s="31"/>
      <c r="C183" s="16"/>
      <c r="D183" s="28" t="s">
        <v>147</v>
      </c>
      <c r="E183" s="7"/>
      <c r="F183" s="36"/>
      <c r="G183" s="36">
        <v>1</v>
      </c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 spans="1:101" ht="20.100000000000001" customHeight="1">
      <c r="A184" s="31"/>
      <c r="C184" s="6" t="s">
        <v>659</v>
      </c>
      <c r="D184" s="53" t="e">
        <f>#REF!</f>
        <v>#REF!</v>
      </c>
      <c r="E184" s="27" t="e">
        <f>IF(egTextCal(D184)&lt;&gt;0, egTextCal(D184),"")</f>
        <v>#VALUE!</v>
      </c>
      <c r="F184" s="26"/>
      <c r="G184" s="26" t="e">
        <f>IF(E184*G183&lt;&gt;0,E184*G183,  )</f>
        <v>#VALUE!</v>
      </c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CW184" s="1" t="e">
        <f>G184</f>
        <v>#VALUE!</v>
      </c>
    </row>
    <row r="185" spans="1:101" ht="20.100000000000001" customHeight="1">
      <c r="D185" s="14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</row>
    <row r="186" spans="1:101" ht="20.100000000000001" customHeight="1">
      <c r="B186" s="30"/>
      <c r="C186" s="20"/>
      <c r="D186" s="37"/>
      <c r="E186" s="37"/>
      <c r="F186" s="18" t="s">
        <v>623</v>
      </c>
      <c r="G186" s="18" t="s">
        <v>623</v>
      </c>
      <c r="H186" s="16" t="s">
        <v>663</v>
      </c>
      <c r="I186" s="16" t="s">
        <v>663</v>
      </c>
      <c r="J186" s="16" t="s">
        <v>664</v>
      </c>
      <c r="K186" s="16" t="s">
        <v>368</v>
      </c>
      <c r="L186" s="16" t="s">
        <v>665</v>
      </c>
      <c r="M186" s="16" t="s">
        <v>665</v>
      </c>
      <c r="N186" s="16" t="s">
        <v>665</v>
      </c>
      <c r="O186" s="16" t="s">
        <v>665</v>
      </c>
      <c r="P186" s="16" t="s">
        <v>665</v>
      </c>
      <c r="Q186" s="16" t="s">
        <v>665</v>
      </c>
      <c r="R186" s="16" t="s">
        <v>665</v>
      </c>
      <c r="S186" s="16" t="s">
        <v>665</v>
      </c>
      <c r="T186" s="16" t="s">
        <v>666</v>
      </c>
      <c r="U186" s="16" t="s">
        <v>666</v>
      </c>
      <c r="V186" s="16" t="s">
        <v>666</v>
      </c>
      <c r="W186" s="16" t="s">
        <v>666</v>
      </c>
      <c r="X186" s="16" t="s">
        <v>666</v>
      </c>
      <c r="Y186" s="16" t="s">
        <v>625</v>
      </c>
      <c r="Z186" s="16" t="s">
        <v>625</v>
      </c>
    </row>
    <row r="187" spans="1:101" ht="20.100000000000001" customHeight="1">
      <c r="A187" s="31"/>
      <c r="B187" s="30"/>
      <c r="C187" s="4" t="s">
        <v>632</v>
      </c>
      <c r="D187" s="4" t="s">
        <v>633</v>
      </c>
      <c r="E187" s="4" t="s">
        <v>634</v>
      </c>
      <c r="F187" s="12" t="s">
        <v>673</v>
      </c>
      <c r="G187" s="12" t="s">
        <v>674</v>
      </c>
      <c r="H187" s="4" t="s">
        <v>623</v>
      </c>
      <c r="I187" s="4" t="s">
        <v>623</v>
      </c>
      <c r="J187" s="4"/>
      <c r="K187" s="4" t="s">
        <v>646</v>
      </c>
      <c r="L187" s="4" t="s">
        <v>675</v>
      </c>
      <c r="M187" s="4" t="s">
        <v>675</v>
      </c>
      <c r="N187" s="4" t="s">
        <v>676</v>
      </c>
      <c r="O187" s="4" t="s">
        <v>676</v>
      </c>
      <c r="P187" s="4" t="s">
        <v>677</v>
      </c>
      <c r="Q187" s="4" t="s">
        <v>677</v>
      </c>
      <c r="R187" s="4" t="s">
        <v>678</v>
      </c>
      <c r="S187" s="4" t="s">
        <v>679</v>
      </c>
      <c r="T187" s="4" t="s">
        <v>680</v>
      </c>
      <c r="U187" s="4" t="s">
        <v>680</v>
      </c>
      <c r="V187" s="4" t="s">
        <v>680</v>
      </c>
      <c r="W187" s="4" t="s">
        <v>680</v>
      </c>
      <c r="X187" s="4" t="s">
        <v>680</v>
      </c>
      <c r="Y187" s="4" t="s">
        <v>637</v>
      </c>
      <c r="Z187" s="4" t="s">
        <v>637</v>
      </c>
    </row>
    <row r="188" spans="1:101" ht="20.100000000000001" customHeight="1">
      <c r="A188" s="31"/>
      <c r="B188" s="30"/>
      <c r="C188" s="21"/>
      <c r="D188" s="21"/>
      <c r="E188" s="21"/>
      <c r="F188" s="19" t="s">
        <v>688</v>
      </c>
      <c r="G188" s="19" t="s">
        <v>689</v>
      </c>
      <c r="H188" s="17" t="s">
        <v>690</v>
      </c>
      <c r="I188" s="17" t="s">
        <v>691</v>
      </c>
      <c r="J188" s="17" t="s">
        <v>692</v>
      </c>
      <c r="K188" s="17" t="s">
        <v>693</v>
      </c>
      <c r="L188" s="17" t="s">
        <v>694</v>
      </c>
      <c r="M188" s="17" t="s">
        <v>695</v>
      </c>
      <c r="N188" s="17" t="s">
        <v>696</v>
      </c>
      <c r="O188" s="17" t="s">
        <v>697</v>
      </c>
      <c r="P188" s="17" t="s">
        <v>698</v>
      </c>
      <c r="Q188" s="17" t="s">
        <v>699</v>
      </c>
      <c r="R188" s="17" t="s">
        <v>700</v>
      </c>
      <c r="S188" s="17" t="s">
        <v>701</v>
      </c>
      <c r="T188" s="17" t="s">
        <v>702</v>
      </c>
      <c r="U188" s="17" t="s">
        <v>703</v>
      </c>
      <c r="V188" s="17" t="s">
        <v>704</v>
      </c>
      <c r="W188" s="17" t="s">
        <v>705</v>
      </c>
      <c r="X188" s="17" t="s">
        <v>706</v>
      </c>
      <c r="Y188" s="17" t="s">
        <v>707</v>
      </c>
      <c r="Z188" s="17" t="s">
        <v>708</v>
      </c>
    </row>
    <row r="189" spans="1:101" ht="20.100000000000001" customHeight="1">
      <c r="A189" s="31"/>
      <c r="C189" s="16"/>
      <c r="D189" s="28" t="s">
        <v>148</v>
      </c>
      <c r="E189" s="7"/>
      <c r="F189" s="35"/>
      <c r="G189" s="35"/>
      <c r="H189" s="35"/>
      <c r="I189" s="35">
        <v>1</v>
      </c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101" ht="20.100000000000001" customHeight="1">
      <c r="A190" s="31"/>
      <c r="C190" s="6" t="s">
        <v>64</v>
      </c>
      <c r="D190" s="53" t="e">
        <f>#REF!</f>
        <v>#REF!</v>
      </c>
      <c r="E190" s="27" t="e">
        <f>IF(egTextCal(D190)&lt;&gt;0, egTextCal(D190),"")</f>
        <v>#VALUE!</v>
      </c>
      <c r="F190" s="26"/>
      <c r="G190" s="26"/>
      <c r="H190" s="26"/>
      <c r="I190" s="26" t="e">
        <f>IF(E190*I189&lt;&gt;0,E190*I189,  )</f>
        <v>#VALUE!</v>
      </c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CD190" s="1" t="e">
        <f>I190</f>
        <v>#VALUE!</v>
      </c>
    </row>
    <row r="191" spans="1:101" ht="20.100000000000001" customHeight="1">
      <c r="A191" s="31"/>
      <c r="C191" s="16"/>
      <c r="D191" s="29" t="s">
        <v>151</v>
      </c>
      <c r="E191" s="8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 spans="1:101" ht="20.100000000000001" customHeight="1">
      <c r="A192" s="31"/>
      <c r="C192" s="6" t="s">
        <v>73</v>
      </c>
      <c r="D192" s="52" t="e">
        <f>#REF!</f>
        <v>#REF!</v>
      </c>
      <c r="E192" s="27" t="e">
        <f>IF(egTextCal(D192)&lt;&gt;0, egTextCal(D192),"")</f>
        <v>#VALUE!</v>
      </c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93" ht="20.100000000000001" customHeight="1">
      <c r="A193" s="31"/>
      <c r="C193" s="16"/>
      <c r="D193" s="29"/>
      <c r="E193" s="8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 spans="1:93" ht="20.100000000000001" customHeight="1">
      <c r="A194" s="31"/>
      <c r="C194" s="6" t="s">
        <v>139</v>
      </c>
      <c r="D194" s="34"/>
      <c r="E194" s="27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93" ht="20.100000000000001" customHeight="1">
      <c r="A195" s="31"/>
      <c r="C195" s="16"/>
      <c r="D195" s="28" t="s">
        <v>157</v>
      </c>
      <c r="E195" s="7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 spans="1:93" ht="20.100000000000001" customHeight="1">
      <c r="A196" s="31"/>
      <c r="C196" s="6" t="s">
        <v>511</v>
      </c>
      <c r="D196" s="33"/>
      <c r="E196" s="27" t="str">
        <f>IF(egTextCal(D196)&lt;&gt;0, egTextCal(D196),"")</f>
        <v/>
      </c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93" ht="20.100000000000001" customHeight="1">
      <c r="A197" s="31"/>
      <c r="C197" s="16"/>
      <c r="D197" s="28" t="s">
        <v>132</v>
      </c>
      <c r="E197" s="7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>
        <v>1</v>
      </c>
      <c r="U197" s="36"/>
      <c r="V197" s="36"/>
      <c r="W197" s="36"/>
      <c r="X197" s="36"/>
      <c r="Y197" s="36"/>
      <c r="Z197" s="36"/>
    </row>
    <row r="198" spans="1:93" ht="20.100000000000001" customHeight="1">
      <c r="A198" s="31"/>
      <c r="C198" s="6" t="s">
        <v>452</v>
      </c>
      <c r="D198" s="53" t="e">
        <f>#REF!</f>
        <v>#REF!</v>
      </c>
      <c r="E198" s="27" t="e">
        <f>IF(egTextCal(D198)&lt;&gt;0, egTextCal(D198),"")</f>
        <v>#VALUE!</v>
      </c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 t="e">
        <f>IF(E198*T197&lt;&gt;0,E198*T197,  )</f>
        <v>#VALUE!</v>
      </c>
      <c r="U198" s="26"/>
      <c r="V198" s="26"/>
      <c r="W198" s="26"/>
      <c r="X198" s="26"/>
      <c r="Y198" s="26"/>
      <c r="Z198" s="26"/>
      <c r="CO198" s="1" t="e">
        <f>T198</f>
        <v>#VALUE!</v>
      </c>
    </row>
    <row r="199" spans="1:93" ht="20.100000000000001" customHeight="1">
      <c r="A199" s="31"/>
      <c r="C199" s="16"/>
      <c r="D199" s="28" t="s">
        <v>138</v>
      </c>
      <c r="E199" s="7"/>
      <c r="F199" s="36"/>
      <c r="G199" s="36"/>
      <c r="H199" s="36">
        <v>1</v>
      </c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1</v>
      </c>
      <c r="U199" s="36"/>
      <c r="V199" s="36"/>
      <c r="W199" s="36"/>
      <c r="X199" s="36"/>
      <c r="Y199" s="36"/>
      <c r="Z199" s="36"/>
    </row>
    <row r="200" spans="1:93" ht="20.100000000000001" customHeight="1">
      <c r="A200" s="31"/>
      <c r="C200" s="6" t="s">
        <v>567</v>
      </c>
      <c r="D200" s="53" t="e">
        <f>#REF!</f>
        <v>#REF!</v>
      </c>
      <c r="E200" s="27" t="e">
        <f>IF(egTextCal(D200)&lt;&gt;0, egTextCal(D200),"")</f>
        <v>#VALUE!</v>
      </c>
      <c r="F200" s="26"/>
      <c r="G200" s="26"/>
      <c r="H200" s="26" t="e">
        <f>IF(E200*H199&lt;&gt;0,E200*H199,  )</f>
        <v>#VALUE!</v>
      </c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 t="e">
        <f>IF(E200*T199&lt;&gt;0,E200*T199,  )</f>
        <v>#VALUE!</v>
      </c>
      <c r="U200" s="26"/>
      <c r="V200" s="26"/>
      <c r="W200" s="26"/>
      <c r="X200" s="26"/>
      <c r="Y200" s="26"/>
      <c r="Z200" s="26"/>
      <c r="CC200" s="1" t="e">
        <f>H200</f>
        <v>#VALUE!</v>
      </c>
      <c r="CO200" s="1" t="e">
        <f>T200</f>
        <v>#VALUE!</v>
      </c>
    </row>
    <row r="201" spans="1:93" ht="20.100000000000001" customHeight="1">
      <c r="A201" s="31"/>
      <c r="C201" s="16"/>
      <c r="D201" s="28" t="s">
        <v>143</v>
      </c>
      <c r="E201" s="7"/>
      <c r="F201" s="36">
        <v>1</v>
      </c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>
        <v>1</v>
      </c>
      <c r="U201" s="36"/>
      <c r="V201" s="36"/>
      <c r="W201" s="36"/>
      <c r="X201" s="36"/>
      <c r="Y201" s="36"/>
      <c r="Z201" s="36"/>
    </row>
    <row r="202" spans="1:93" ht="20.100000000000001" customHeight="1">
      <c r="A202" s="31"/>
      <c r="C202" s="6" t="s">
        <v>568</v>
      </c>
      <c r="D202" s="53" t="e">
        <f>#REF!</f>
        <v>#REF!</v>
      </c>
      <c r="E202" s="27" t="e">
        <f>IF(egTextCal(D202)&lt;&gt;0, egTextCal(D202),"")</f>
        <v>#VALUE!</v>
      </c>
      <c r="F202" s="26" t="e">
        <f>IF(E202*F201&lt;&gt;0,E202*F201,  )</f>
        <v>#VALUE!</v>
      </c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 t="e">
        <f>IF(E202*T201&lt;&gt;0,E202*T201,  )</f>
        <v>#VALUE!</v>
      </c>
      <c r="U202" s="26"/>
      <c r="V202" s="26"/>
      <c r="W202" s="26"/>
      <c r="X202" s="26"/>
      <c r="Y202" s="26"/>
      <c r="Z202" s="26"/>
      <c r="CA202" s="1" t="e">
        <f>F202</f>
        <v>#VALUE!</v>
      </c>
      <c r="CO202" s="1" t="e">
        <f>T202</f>
        <v>#VALUE!</v>
      </c>
    </row>
    <row r="203" spans="1:93" ht="20.100000000000001" customHeight="1">
      <c r="A203" s="31"/>
      <c r="C203" s="16"/>
      <c r="D203" s="28" t="s">
        <v>147</v>
      </c>
      <c r="E203" s="7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 spans="1:93" ht="20.100000000000001" customHeight="1">
      <c r="A204" s="31"/>
      <c r="C204" s="6" t="s">
        <v>434</v>
      </c>
      <c r="D204" s="53" t="e">
        <f>#REF!</f>
        <v>#REF!</v>
      </c>
      <c r="E204" s="27" t="e">
        <f>IF(egTextCal(D204)&lt;&gt;0, egTextCal(D204),"")</f>
        <v>#VALUE!</v>
      </c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93" ht="20.100000000000001" customHeight="1">
      <c r="A205" s="31"/>
      <c r="C205" s="16"/>
      <c r="D205" s="28" t="s">
        <v>148</v>
      </c>
      <c r="E205" s="7"/>
      <c r="F205" s="36"/>
      <c r="G205" s="36"/>
      <c r="H205" s="36"/>
      <c r="I205" s="36">
        <v>1</v>
      </c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 spans="1:93" ht="20.100000000000001" customHeight="1">
      <c r="A206" s="31"/>
      <c r="C206" s="6" t="s">
        <v>650</v>
      </c>
      <c r="D206" s="53" t="e">
        <f>#REF!</f>
        <v>#REF!</v>
      </c>
      <c r="E206" s="27" t="e">
        <f>IF(egTextCal(D206)&lt;&gt;0, egTextCal(D206),"")</f>
        <v>#VALUE!</v>
      </c>
      <c r="F206" s="26"/>
      <c r="G206" s="26"/>
      <c r="H206" s="26"/>
      <c r="I206" s="26" t="e">
        <f>IF(E206*I205&lt;&gt;0,E206*I205,  )</f>
        <v>#VALUE!</v>
      </c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CD206" s="1" t="e">
        <f>I206</f>
        <v>#VALUE!</v>
      </c>
    </row>
    <row r="207" spans="1:93" ht="20.100000000000001" customHeight="1">
      <c r="A207" s="31"/>
      <c r="C207" s="16"/>
      <c r="D207" s="28" t="s">
        <v>151</v>
      </c>
      <c r="E207" s="7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 spans="1:93" ht="20.100000000000001" customHeight="1">
      <c r="A208" s="31"/>
      <c r="C208" s="6" t="s">
        <v>570</v>
      </c>
      <c r="D208" s="53" t="e">
        <f>#REF!</f>
        <v>#REF!</v>
      </c>
      <c r="E208" s="27" t="e">
        <f>IF(egTextCal(D208)&lt;&gt;0, egTextCal(D208),"")</f>
        <v>#VALUE!</v>
      </c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93" ht="20.100000000000001" customHeight="1">
      <c r="A209" s="31"/>
      <c r="C209" s="16"/>
      <c r="D209" s="28"/>
      <c r="E209" s="7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 spans="1:93" ht="20.100000000000001" customHeight="1">
      <c r="A210" s="31"/>
      <c r="C210" s="6" t="s">
        <v>651</v>
      </c>
      <c r="D210" s="33"/>
      <c r="E210" s="27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93" ht="20.100000000000001" customHeight="1">
      <c r="A211" s="31"/>
      <c r="C211" s="16"/>
      <c r="D211" s="28" t="s">
        <v>158</v>
      </c>
      <c r="E211" s="7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 spans="1:93" ht="20.100000000000001" customHeight="1">
      <c r="A212" s="31"/>
      <c r="C212" s="6" t="s">
        <v>652</v>
      </c>
      <c r="D212" s="33"/>
      <c r="E212" s="27" t="str">
        <f>IF(egTextCal(D212)&lt;&gt;0, egTextCal(D212),"")</f>
        <v/>
      </c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93" ht="20.100000000000001" customHeight="1">
      <c r="A213" s="31"/>
      <c r="C213" s="16"/>
      <c r="D213" s="28" t="s">
        <v>132</v>
      </c>
      <c r="E213" s="7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>
        <v>1</v>
      </c>
      <c r="U213" s="36"/>
      <c r="V213" s="36"/>
      <c r="W213" s="36"/>
      <c r="X213" s="36"/>
      <c r="Y213" s="36"/>
      <c r="Z213" s="36"/>
    </row>
    <row r="214" spans="1:93" ht="20.100000000000001" customHeight="1">
      <c r="A214" s="31"/>
      <c r="C214" s="6" t="s">
        <v>653</v>
      </c>
      <c r="D214" s="53" t="e">
        <f>#REF!</f>
        <v>#REF!</v>
      </c>
      <c r="E214" s="27" t="e">
        <f>IF(egTextCal(D214)&lt;&gt;0, egTextCal(D214),"")</f>
        <v>#VALUE!</v>
      </c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 t="e">
        <f>IF(E214*T213&lt;&gt;0,E214*T213,  )</f>
        <v>#VALUE!</v>
      </c>
      <c r="U214" s="26"/>
      <c r="V214" s="26"/>
      <c r="W214" s="26"/>
      <c r="X214" s="26"/>
      <c r="Y214" s="26"/>
      <c r="Z214" s="26"/>
      <c r="CO214" s="1" t="e">
        <f>T214</f>
        <v>#VALUE!</v>
      </c>
    </row>
    <row r="215" spans="1:93" ht="20.100000000000001" customHeight="1">
      <c r="A215" s="31"/>
      <c r="C215" s="16"/>
      <c r="D215" s="28" t="s">
        <v>138</v>
      </c>
      <c r="E215" s="7"/>
      <c r="F215" s="36"/>
      <c r="G215" s="36"/>
      <c r="H215" s="36">
        <v>1</v>
      </c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1</v>
      </c>
      <c r="U215" s="36"/>
      <c r="V215" s="36"/>
      <c r="W215" s="36"/>
      <c r="X215" s="36"/>
      <c r="Y215" s="36"/>
      <c r="Z215" s="36"/>
    </row>
    <row r="216" spans="1:93" ht="20.100000000000001" customHeight="1">
      <c r="A216" s="31"/>
      <c r="C216" s="6" t="s">
        <v>654</v>
      </c>
      <c r="D216" s="53" t="e">
        <f>#REF!</f>
        <v>#REF!</v>
      </c>
      <c r="E216" s="27" t="e">
        <f>IF(egTextCal(D216)&lt;&gt;0, egTextCal(D216),"")</f>
        <v>#VALUE!</v>
      </c>
      <c r="F216" s="26"/>
      <c r="G216" s="26"/>
      <c r="H216" s="26" t="e">
        <f>IF(E216*H215&lt;&gt;0,E216*H215,  )</f>
        <v>#VALUE!</v>
      </c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 t="e">
        <f>IF(E216*T215&lt;&gt;0,E216*T215,  )</f>
        <v>#VALUE!</v>
      </c>
      <c r="U216" s="26"/>
      <c r="V216" s="26"/>
      <c r="W216" s="26"/>
      <c r="X216" s="26"/>
      <c r="Y216" s="26"/>
      <c r="Z216" s="26"/>
      <c r="CC216" s="1" t="e">
        <f>H216</f>
        <v>#VALUE!</v>
      </c>
      <c r="CO216" s="1" t="e">
        <f>T216</f>
        <v>#VALUE!</v>
      </c>
    </row>
    <row r="217" spans="1:93" ht="20.100000000000001" customHeight="1">
      <c r="A217" s="31"/>
      <c r="C217" s="16"/>
      <c r="D217" s="28" t="s">
        <v>143</v>
      </c>
      <c r="E217" s="7"/>
      <c r="F217" s="36">
        <v>1</v>
      </c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>
        <v>1</v>
      </c>
      <c r="U217" s="36"/>
      <c r="V217" s="36"/>
      <c r="W217" s="36"/>
      <c r="X217" s="36"/>
      <c r="Y217" s="36"/>
      <c r="Z217" s="36"/>
    </row>
    <row r="218" spans="1:93" ht="20.100000000000001" customHeight="1">
      <c r="A218" s="31"/>
      <c r="C218" s="6" t="s">
        <v>655</v>
      </c>
      <c r="D218" s="53" t="e">
        <f>#REF!</f>
        <v>#REF!</v>
      </c>
      <c r="E218" s="27" t="e">
        <f>IF(egTextCal(D218)&lt;&gt;0, egTextCal(D218),"")</f>
        <v>#VALUE!</v>
      </c>
      <c r="F218" s="26" t="e">
        <f>IF(E218*F217&lt;&gt;0,E218*F217,  )</f>
        <v>#VALUE!</v>
      </c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 t="e">
        <f>IF(E218*T217&lt;&gt;0,E218*T217,  )</f>
        <v>#VALUE!</v>
      </c>
      <c r="U218" s="26"/>
      <c r="V218" s="26"/>
      <c r="W218" s="26"/>
      <c r="X218" s="26"/>
      <c r="Y218" s="26"/>
      <c r="Z218" s="26"/>
      <c r="CA218" s="1" t="e">
        <f>F218</f>
        <v>#VALUE!</v>
      </c>
      <c r="CO218" s="1" t="e">
        <f>T218</f>
        <v>#VALUE!</v>
      </c>
    </row>
    <row r="219" spans="1:93" ht="20.100000000000001" customHeight="1">
      <c r="A219" s="31"/>
      <c r="C219" s="16"/>
      <c r="D219" s="28" t="s">
        <v>147</v>
      </c>
      <c r="E219" s="7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 spans="1:93" ht="20.100000000000001" customHeight="1">
      <c r="A220" s="31"/>
      <c r="C220" s="6" t="s">
        <v>656</v>
      </c>
      <c r="D220" s="53" t="e">
        <f>#REF!</f>
        <v>#REF!</v>
      </c>
      <c r="E220" s="27" t="e">
        <f>IF(egTextCal(D220)&lt;&gt;0, egTextCal(D220),"")</f>
        <v>#VALUE!</v>
      </c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93" ht="20.100000000000001" customHeight="1">
      <c r="A221" s="31"/>
      <c r="C221" s="16"/>
      <c r="D221" s="28" t="s">
        <v>148</v>
      </c>
      <c r="E221" s="7"/>
      <c r="F221" s="36"/>
      <c r="G221" s="36"/>
      <c r="H221" s="36"/>
      <c r="I221" s="36">
        <v>1</v>
      </c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 spans="1:93" ht="20.100000000000001" customHeight="1">
      <c r="A222" s="31"/>
      <c r="C222" s="6" t="s">
        <v>657</v>
      </c>
      <c r="D222" s="53" t="e">
        <f>#REF!</f>
        <v>#REF!</v>
      </c>
      <c r="E222" s="27" t="e">
        <f>IF(egTextCal(D222)&lt;&gt;0, egTextCal(D222),"")</f>
        <v>#VALUE!</v>
      </c>
      <c r="F222" s="26"/>
      <c r="G222" s="26"/>
      <c r="H222" s="26"/>
      <c r="I222" s="26" t="e">
        <f>IF(E222*I221&lt;&gt;0,E222*I221,  )</f>
        <v>#VALUE!</v>
      </c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CD222" s="1" t="e">
        <f>I222</f>
        <v>#VALUE!</v>
      </c>
    </row>
    <row r="223" spans="1:93" ht="20.100000000000001" customHeight="1">
      <c r="A223" s="31"/>
      <c r="C223" s="16"/>
      <c r="D223" s="28" t="s">
        <v>151</v>
      </c>
      <c r="E223" s="7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 spans="1:93" ht="20.100000000000001" customHeight="1">
      <c r="A224" s="31"/>
      <c r="C224" s="6" t="s">
        <v>658</v>
      </c>
      <c r="D224" s="53" t="e">
        <f>#REF!</f>
        <v>#REF!</v>
      </c>
      <c r="E224" s="27" t="e">
        <f>IF(egTextCal(D224)&lt;&gt;0, egTextCal(D224),"")</f>
        <v>#VALUE!</v>
      </c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109" ht="20.100000000000001" customHeight="1">
      <c r="A225" s="31"/>
      <c r="C225" s="16"/>
      <c r="D225" s="28"/>
      <c r="E225" s="7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 spans="1:109" ht="20.100000000000001" customHeight="1">
      <c r="A226" s="31"/>
      <c r="C226" s="6" t="s">
        <v>557</v>
      </c>
      <c r="D226" s="33"/>
      <c r="E226" s="27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109" ht="20.100000000000001" customHeight="1">
      <c r="A227" s="31"/>
      <c r="C227" s="16"/>
      <c r="D227" s="28" t="s">
        <v>159</v>
      </c>
      <c r="E227" s="7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 spans="1:109" ht="20.100000000000001" customHeight="1">
      <c r="A228" s="31"/>
      <c r="C228" s="6" t="s">
        <v>78</v>
      </c>
      <c r="D228" s="33"/>
      <c r="E228" s="27" t="str">
        <f>IF(egTextCal(D228)&lt;&gt;0, egTextCal(D228),"")</f>
        <v/>
      </c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109" ht="20.100000000000001" customHeight="1">
      <c r="A229" s="31"/>
      <c r="C229" s="16"/>
      <c r="D229" s="28" t="s">
        <v>132</v>
      </c>
      <c r="E229" s="7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>
        <v>1</v>
      </c>
      <c r="U229" s="36"/>
      <c r="V229" s="36"/>
      <c r="W229" s="36"/>
      <c r="X229" s="36"/>
      <c r="Y229" s="36"/>
      <c r="Z229" s="36"/>
    </row>
    <row r="230" spans="1:109" ht="20.100000000000001" customHeight="1">
      <c r="A230" s="31"/>
      <c r="C230" s="6" t="s">
        <v>659</v>
      </c>
      <c r="D230" s="53" t="e">
        <f>#REF!</f>
        <v>#REF!</v>
      </c>
      <c r="E230" s="27" t="e">
        <f>IF(egTextCal(D230)&lt;&gt;0, egTextCal(D230),"")</f>
        <v>#VALUE!</v>
      </c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 t="e">
        <f>IF(E230*T229&lt;&gt;0,E230*T229,  )</f>
        <v>#VALUE!</v>
      </c>
      <c r="U230" s="26"/>
      <c r="V230" s="26"/>
      <c r="W230" s="26"/>
      <c r="X230" s="26"/>
      <c r="Y230" s="26"/>
      <c r="Z230" s="26"/>
      <c r="CO230" s="1" t="e">
        <f>T230</f>
        <v>#VALUE!</v>
      </c>
    </row>
    <row r="231" spans="1:109" ht="20.100000000000001" customHeight="1">
      <c r="D231" s="14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</row>
    <row r="232" spans="1:109" ht="20.100000000000001" customHeight="1">
      <c r="B232" s="30"/>
      <c r="C232" s="20"/>
      <c r="D232" s="37"/>
      <c r="E232" s="37"/>
      <c r="F232" s="18" t="s">
        <v>625</v>
      </c>
      <c r="G232" s="18" t="s">
        <v>625</v>
      </c>
      <c r="H232" s="16" t="s">
        <v>625</v>
      </c>
      <c r="I232" s="16" t="s">
        <v>625</v>
      </c>
      <c r="J232" s="16" t="s">
        <v>667</v>
      </c>
      <c r="K232" s="16" t="s">
        <v>668</v>
      </c>
      <c r="L232" s="16" t="s">
        <v>669</v>
      </c>
      <c r="M232" s="16" t="s">
        <v>85</v>
      </c>
      <c r="N232" s="16"/>
      <c r="O232" s="16" t="s">
        <v>670</v>
      </c>
      <c r="P232" s="16" t="s">
        <v>671</v>
      </c>
      <c r="Q232" s="16" t="s">
        <v>671</v>
      </c>
      <c r="R232" s="16" t="s">
        <v>672</v>
      </c>
      <c r="S232" s="16" t="s">
        <v>623</v>
      </c>
      <c r="T232" s="16"/>
      <c r="U232" s="16"/>
      <c r="V232" s="16"/>
      <c r="W232" s="16"/>
      <c r="X232" s="16"/>
      <c r="Y232" s="16"/>
      <c r="Z232" s="16"/>
    </row>
    <row r="233" spans="1:109" ht="20.100000000000001" customHeight="1">
      <c r="A233" s="31"/>
      <c r="B233" s="30"/>
      <c r="C233" s="4" t="s">
        <v>632</v>
      </c>
      <c r="D233" s="4" t="s">
        <v>633</v>
      </c>
      <c r="E233" s="4" t="s">
        <v>634</v>
      </c>
      <c r="F233" s="12" t="s">
        <v>637</v>
      </c>
      <c r="G233" s="12" t="s">
        <v>637</v>
      </c>
      <c r="H233" s="4" t="s">
        <v>637</v>
      </c>
      <c r="I233" s="4" t="s">
        <v>637</v>
      </c>
      <c r="J233" s="4" t="s">
        <v>681</v>
      </c>
      <c r="K233" s="4" t="s">
        <v>682</v>
      </c>
      <c r="L233" s="4" t="s">
        <v>683</v>
      </c>
      <c r="M233" s="4" t="s">
        <v>638</v>
      </c>
      <c r="N233" s="4" t="s">
        <v>684</v>
      </c>
      <c r="O233" s="4" t="s">
        <v>685</v>
      </c>
      <c r="P233" s="4" t="s">
        <v>686</v>
      </c>
      <c r="Q233" s="4" t="s">
        <v>686</v>
      </c>
      <c r="R233" s="4" t="s">
        <v>285</v>
      </c>
      <c r="S233" s="4" t="s">
        <v>687</v>
      </c>
      <c r="T233" s="4"/>
      <c r="U233" s="4"/>
      <c r="V233" s="4"/>
      <c r="W233" s="4"/>
      <c r="X233" s="4"/>
      <c r="Y233" s="4"/>
      <c r="Z233" s="4"/>
    </row>
    <row r="234" spans="1:109" ht="20.100000000000001" customHeight="1">
      <c r="A234" s="31"/>
      <c r="B234" s="30"/>
      <c r="C234" s="21"/>
      <c r="D234" s="21"/>
      <c r="E234" s="21"/>
      <c r="F234" s="19" t="s">
        <v>709</v>
      </c>
      <c r="G234" s="19" t="s">
        <v>710</v>
      </c>
      <c r="H234" s="17" t="s">
        <v>711</v>
      </c>
      <c r="I234" s="17" t="s">
        <v>712</v>
      </c>
      <c r="J234" s="17" t="s">
        <v>713</v>
      </c>
      <c r="K234" s="17" t="s">
        <v>714</v>
      </c>
      <c r="L234" s="17" t="s">
        <v>343</v>
      </c>
      <c r="M234" s="17" t="s">
        <v>350</v>
      </c>
      <c r="N234" s="17"/>
      <c r="O234" s="17" t="s">
        <v>715</v>
      </c>
      <c r="P234" s="17" t="s">
        <v>716</v>
      </c>
      <c r="Q234" s="17" t="s">
        <v>717</v>
      </c>
      <c r="R234" s="17" t="s">
        <v>71</v>
      </c>
      <c r="S234" s="17" t="s">
        <v>718</v>
      </c>
      <c r="T234" s="17"/>
      <c r="U234" s="17"/>
      <c r="V234" s="17"/>
      <c r="W234" s="17"/>
      <c r="X234" s="17"/>
      <c r="Y234" s="17"/>
      <c r="Z234" s="17"/>
    </row>
    <row r="235" spans="1:109" ht="20.100000000000001" customHeight="1">
      <c r="A235" s="31"/>
      <c r="C235" s="16"/>
      <c r="D235" s="28" t="s">
        <v>148</v>
      </c>
      <c r="E235" s="7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109" ht="20.100000000000001" customHeight="1">
      <c r="A236" s="31"/>
      <c r="C236" s="6" t="s">
        <v>64</v>
      </c>
      <c r="D236" s="53" t="e">
        <f>#REF!</f>
        <v>#REF!</v>
      </c>
      <c r="E236" s="27" t="e">
        <f>IF(egTextCal(D236)&lt;&gt;0, egTextCal(D236),"")</f>
        <v>#VALUE!</v>
      </c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109" ht="20.100000000000001" customHeight="1">
      <c r="A237" s="31"/>
      <c r="C237" s="16"/>
      <c r="D237" s="29" t="s">
        <v>151</v>
      </c>
      <c r="E237" s="8"/>
      <c r="F237" s="36"/>
      <c r="G237" s="36"/>
      <c r="H237" s="36"/>
      <c r="I237" s="36"/>
      <c r="J237" s="36"/>
      <c r="K237" s="36"/>
      <c r="L237" s="36"/>
      <c r="M237" s="36"/>
      <c r="N237" s="36"/>
      <c r="O237" s="36">
        <v>1</v>
      </c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 spans="1:109" ht="20.100000000000001" customHeight="1">
      <c r="A238" s="31"/>
      <c r="C238" s="6" t="s">
        <v>73</v>
      </c>
      <c r="D238" s="52" t="e">
        <f>#REF!</f>
        <v>#REF!</v>
      </c>
      <c r="E238" s="27" t="e">
        <f>IF(egTextCal(D238)&lt;&gt;0, egTextCal(D238),"")</f>
        <v>#VALUE!</v>
      </c>
      <c r="F238" s="26"/>
      <c r="G238" s="26"/>
      <c r="H238" s="26"/>
      <c r="I238" s="26"/>
      <c r="J238" s="26"/>
      <c r="K238" s="26"/>
      <c r="L238" s="26"/>
      <c r="M238" s="26"/>
      <c r="N238" s="26"/>
      <c r="O238" s="26" t="e">
        <f>IF(E238*O237&lt;&gt;0,E238*O237,  )</f>
        <v>#VALUE!</v>
      </c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DE238" s="1" t="e">
        <f>O238</f>
        <v>#VALUE!</v>
      </c>
    </row>
    <row r="239" spans="1:109" ht="20.100000000000001" customHeight="1">
      <c r="A239" s="31"/>
      <c r="C239" s="16"/>
      <c r="D239" s="29"/>
      <c r="E239" s="8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 spans="1:109" ht="20.100000000000001" customHeight="1">
      <c r="A240" s="31"/>
      <c r="C240" s="6" t="s">
        <v>139</v>
      </c>
      <c r="D240" s="34"/>
      <c r="E240" s="27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109" ht="20.100000000000001" customHeight="1">
      <c r="A241" s="31"/>
      <c r="C241" s="16"/>
      <c r="D241" s="28" t="s">
        <v>157</v>
      </c>
      <c r="E241" s="7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 spans="1:109" ht="20.100000000000001" customHeight="1">
      <c r="A242" s="31"/>
      <c r="C242" s="6" t="s">
        <v>511</v>
      </c>
      <c r="D242" s="33"/>
      <c r="E242" s="27" t="str">
        <f>IF(egTextCal(D242)&lt;&gt;0, egTextCal(D242),"")</f>
        <v/>
      </c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109" ht="20.100000000000001" customHeight="1">
      <c r="A243" s="31"/>
      <c r="C243" s="16"/>
      <c r="D243" s="28" t="s">
        <v>132</v>
      </c>
      <c r="E243" s="7"/>
      <c r="F243" s="36"/>
      <c r="G243" s="36">
        <v>1</v>
      </c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 spans="1:109" ht="20.100000000000001" customHeight="1">
      <c r="A244" s="31"/>
      <c r="C244" s="6" t="s">
        <v>452</v>
      </c>
      <c r="D244" s="53" t="e">
        <f>#REF!</f>
        <v>#REF!</v>
      </c>
      <c r="E244" s="27" t="e">
        <f>IF(egTextCal(D244)&lt;&gt;0, egTextCal(D244),"")</f>
        <v>#VALUE!</v>
      </c>
      <c r="F244" s="26"/>
      <c r="G244" s="26" t="e">
        <f>IF(E244*G243&lt;&gt;0,E244*G243,  )</f>
        <v>#VALUE!</v>
      </c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CW244" s="1" t="e">
        <f>G244</f>
        <v>#VALUE!</v>
      </c>
    </row>
    <row r="245" spans="1:109" ht="20.100000000000001" customHeight="1">
      <c r="A245" s="31"/>
      <c r="C245" s="16"/>
      <c r="D245" s="28" t="s">
        <v>138</v>
      </c>
      <c r="E245" s="7"/>
      <c r="F245" s="36"/>
      <c r="G245" s="36">
        <v>1</v>
      </c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 spans="1:109" ht="20.100000000000001" customHeight="1">
      <c r="A246" s="31"/>
      <c r="C246" s="6" t="s">
        <v>567</v>
      </c>
      <c r="D246" s="53" t="e">
        <f>#REF!</f>
        <v>#REF!</v>
      </c>
      <c r="E246" s="27" t="e">
        <f>IF(egTextCal(D246)&lt;&gt;0, egTextCal(D246),"")</f>
        <v>#VALUE!</v>
      </c>
      <c r="F246" s="26"/>
      <c r="G246" s="26" t="e">
        <f>IF(E246*G245&lt;&gt;0,E246*G245,  )</f>
        <v>#VALUE!</v>
      </c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CW246" s="1" t="e">
        <f>G246</f>
        <v>#VALUE!</v>
      </c>
    </row>
    <row r="247" spans="1:109" ht="20.100000000000001" customHeight="1">
      <c r="A247" s="31"/>
      <c r="C247" s="16"/>
      <c r="D247" s="28" t="s">
        <v>143</v>
      </c>
      <c r="E247" s="7"/>
      <c r="F247" s="36"/>
      <c r="G247" s="36">
        <v>1</v>
      </c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 spans="1:109" ht="20.100000000000001" customHeight="1">
      <c r="A248" s="31"/>
      <c r="C248" s="6" t="s">
        <v>568</v>
      </c>
      <c r="D248" s="53" t="e">
        <f>#REF!</f>
        <v>#REF!</v>
      </c>
      <c r="E248" s="27" t="e">
        <f>IF(egTextCal(D248)&lt;&gt;0, egTextCal(D248),"")</f>
        <v>#VALUE!</v>
      </c>
      <c r="F248" s="26"/>
      <c r="G248" s="26" t="e">
        <f>IF(E248*G247&lt;&gt;0,E248*G247,  )</f>
        <v>#VALUE!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CW248" s="1" t="e">
        <f>G248</f>
        <v>#VALUE!</v>
      </c>
    </row>
    <row r="249" spans="1:109" ht="20.100000000000001" customHeight="1">
      <c r="A249" s="31"/>
      <c r="C249" s="16"/>
      <c r="D249" s="28" t="s">
        <v>147</v>
      </c>
      <c r="E249" s="7"/>
      <c r="F249" s="36"/>
      <c r="G249" s="36">
        <v>1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 spans="1:109" ht="20.100000000000001" customHeight="1">
      <c r="A250" s="31"/>
      <c r="C250" s="6" t="s">
        <v>434</v>
      </c>
      <c r="D250" s="53" t="e">
        <f>#REF!</f>
        <v>#REF!</v>
      </c>
      <c r="E250" s="27" t="e">
        <f>IF(egTextCal(D250)&lt;&gt;0, egTextCal(D250),"")</f>
        <v>#VALUE!</v>
      </c>
      <c r="F250" s="26"/>
      <c r="G250" s="26" t="e">
        <f>IF(E250*G249&lt;&gt;0,E250*G249,  )</f>
        <v>#VALUE!</v>
      </c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CW250" s="1" t="e">
        <f>G250</f>
        <v>#VALUE!</v>
      </c>
    </row>
    <row r="251" spans="1:109" ht="20.100000000000001" customHeight="1">
      <c r="A251" s="31"/>
      <c r="C251" s="16"/>
      <c r="D251" s="28" t="s">
        <v>148</v>
      </c>
      <c r="E251" s="7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 spans="1:109" ht="20.100000000000001" customHeight="1">
      <c r="A252" s="31"/>
      <c r="C252" s="6" t="s">
        <v>650</v>
      </c>
      <c r="D252" s="53" t="e">
        <f>#REF!</f>
        <v>#REF!</v>
      </c>
      <c r="E252" s="27" t="e">
        <f>IF(egTextCal(D252)&lt;&gt;0, egTextCal(D252),"")</f>
        <v>#VALUE!</v>
      </c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109" ht="20.100000000000001" customHeight="1">
      <c r="A253" s="31"/>
      <c r="C253" s="16"/>
      <c r="D253" s="28" t="s">
        <v>151</v>
      </c>
      <c r="E253" s="7"/>
      <c r="F253" s="36"/>
      <c r="G253" s="36"/>
      <c r="H253" s="36"/>
      <c r="I253" s="36"/>
      <c r="J253" s="36"/>
      <c r="K253" s="36"/>
      <c r="L253" s="36"/>
      <c r="M253" s="36"/>
      <c r="N253" s="36"/>
      <c r="O253" s="36">
        <v>1</v>
      </c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 spans="1:109" ht="20.100000000000001" customHeight="1">
      <c r="A254" s="31"/>
      <c r="C254" s="6" t="s">
        <v>570</v>
      </c>
      <c r="D254" s="53" t="e">
        <f>#REF!</f>
        <v>#REF!</v>
      </c>
      <c r="E254" s="27" t="e">
        <f>IF(egTextCal(D254)&lt;&gt;0, egTextCal(D254),"")</f>
        <v>#VALUE!</v>
      </c>
      <c r="F254" s="26"/>
      <c r="G254" s="26"/>
      <c r="H254" s="26"/>
      <c r="I254" s="26"/>
      <c r="J254" s="26"/>
      <c r="K254" s="26"/>
      <c r="L254" s="26"/>
      <c r="M254" s="26"/>
      <c r="N254" s="26"/>
      <c r="O254" s="26" t="e">
        <f>IF(E254*O253&lt;&gt;0,E254*O253,  )</f>
        <v>#VALUE!</v>
      </c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DE254" s="1" t="e">
        <f>O254</f>
        <v>#VALUE!</v>
      </c>
    </row>
    <row r="255" spans="1:109" ht="20.100000000000001" customHeight="1">
      <c r="A255" s="31"/>
      <c r="C255" s="16"/>
      <c r="D255" s="28"/>
      <c r="E255" s="7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 spans="1:109" ht="20.100000000000001" customHeight="1">
      <c r="A256" s="31"/>
      <c r="C256" s="6" t="s">
        <v>651</v>
      </c>
      <c r="D256" s="33"/>
      <c r="E256" s="27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109" ht="20.100000000000001" customHeight="1">
      <c r="A257" s="31"/>
      <c r="C257" s="16"/>
      <c r="D257" s="28" t="s">
        <v>158</v>
      </c>
      <c r="E257" s="7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 spans="1:109" ht="20.100000000000001" customHeight="1">
      <c r="A258" s="31"/>
      <c r="C258" s="6" t="s">
        <v>652</v>
      </c>
      <c r="D258" s="33"/>
      <c r="E258" s="27" t="str">
        <f>IF(egTextCal(D258)&lt;&gt;0, egTextCal(D258),"")</f>
        <v/>
      </c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109" ht="20.100000000000001" customHeight="1">
      <c r="A259" s="31"/>
      <c r="C259" s="16"/>
      <c r="D259" s="28" t="s">
        <v>132</v>
      </c>
      <c r="E259" s="7"/>
      <c r="F259" s="36"/>
      <c r="G259" s="36">
        <v>1</v>
      </c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 spans="1:109" ht="20.100000000000001" customHeight="1">
      <c r="A260" s="31"/>
      <c r="C260" s="6" t="s">
        <v>653</v>
      </c>
      <c r="D260" s="53" t="e">
        <f>#REF!</f>
        <v>#REF!</v>
      </c>
      <c r="E260" s="27" t="e">
        <f>IF(egTextCal(D260)&lt;&gt;0, egTextCal(D260),"")</f>
        <v>#VALUE!</v>
      </c>
      <c r="F260" s="26"/>
      <c r="G260" s="26" t="e">
        <f>IF(E260*G259&lt;&gt;0,E260*G259,  )</f>
        <v>#VALUE!</v>
      </c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CW260" s="1" t="e">
        <f>G260</f>
        <v>#VALUE!</v>
      </c>
    </row>
    <row r="261" spans="1:109" ht="20.100000000000001" customHeight="1">
      <c r="A261" s="31"/>
      <c r="C261" s="16"/>
      <c r="D261" s="28" t="s">
        <v>138</v>
      </c>
      <c r="E261" s="7"/>
      <c r="F261" s="36"/>
      <c r="G261" s="36">
        <v>1</v>
      </c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 spans="1:109" ht="20.100000000000001" customHeight="1">
      <c r="A262" s="31"/>
      <c r="C262" s="6" t="s">
        <v>654</v>
      </c>
      <c r="D262" s="53" t="e">
        <f>#REF!</f>
        <v>#REF!</v>
      </c>
      <c r="E262" s="27" t="e">
        <f>IF(egTextCal(D262)&lt;&gt;0, egTextCal(D262),"")</f>
        <v>#VALUE!</v>
      </c>
      <c r="F262" s="26"/>
      <c r="G262" s="26" t="e">
        <f>IF(E262*G261&lt;&gt;0,E262*G261,  )</f>
        <v>#VALUE!</v>
      </c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CW262" s="1" t="e">
        <f>G262</f>
        <v>#VALUE!</v>
      </c>
    </row>
    <row r="263" spans="1:109" ht="20.100000000000001" customHeight="1">
      <c r="A263" s="31"/>
      <c r="C263" s="16"/>
      <c r="D263" s="28" t="s">
        <v>143</v>
      </c>
      <c r="E263" s="7"/>
      <c r="F263" s="36"/>
      <c r="G263" s="36">
        <v>1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 spans="1:109" ht="20.100000000000001" customHeight="1">
      <c r="A264" s="31"/>
      <c r="C264" s="6" t="s">
        <v>655</v>
      </c>
      <c r="D264" s="53" t="e">
        <f>#REF!</f>
        <v>#REF!</v>
      </c>
      <c r="E264" s="27" t="e">
        <f>IF(egTextCal(D264)&lt;&gt;0, egTextCal(D264),"")</f>
        <v>#VALUE!</v>
      </c>
      <c r="F264" s="26"/>
      <c r="G264" s="26" t="e">
        <f>IF(E264*G263&lt;&gt;0,E264*G263,  )</f>
        <v>#VALUE!</v>
      </c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CW264" s="1" t="e">
        <f>G264</f>
        <v>#VALUE!</v>
      </c>
    </row>
    <row r="265" spans="1:109" ht="20.100000000000001" customHeight="1">
      <c r="A265" s="31"/>
      <c r="C265" s="16"/>
      <c r="D265" s="28" t="s">
        <v>147</v>
      </c>
      <c r="E265" s="7"/>
      <c r="F265" s="36"/>
      <c r="G265" s="36">
        <v>1</v>
      </c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 spans="1:109" ht="20.100000000000001" customHeight="1">
      <c r="A266" s="31"/>
      <c r="C266" s="6" t="s">
        <v>656</v>
      </c>
      <c r="D266" s="53" t="e">
        <f>#REF!</f>
        <v>#REF!</v>
      </c>
      <c r="E266" s="27" t="e">
        <f>IF(egTextCal(D266)&lt;&gt;0, egTextCal(D266),"")</f>
        <v>#VALUE!</v>
      </c>
      <c r="F266" s="26"/>
      <c r="G266" s="26" t="e">
        <f>IF(E266*G265&lt;&gt;0,E266*G265,  )</f>
        <v>#VALUE!</v>
      </c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CW266" s="1" t="e">
        <f>G266</f>
        <v>#VALUE!</v>
      </c>
    </row>
    <row r="267" spans="1:109" ht="20.100000000000001" customHeight="1">
      <c r="A267" s="31"/>
      <c r="C267" s="16"/>
      <c r="D267" s="28" t="s">
        <v>148</v>
      </c>
      <c r="E267" s="7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 spans="1:109" ht="20.100000000000001" customHeight="1">
      <c r="A268" s="31"/>
      <c r="C268" s="6" t="s">
        <v>657</v>
      </c>
      <c r="D268" s="53" t="e">
        <f>#REF!</f>
        <v>#REF!</v>
      </c>
      <c r="E268" s="27" t="e">
        <f>IF(egTextCal(D268)&lt;&gt;0, egTextCal(D268),"")</f>
        <v>#VALUE!</v>
      </c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109" ht="20.100000000000001" customHeight="1">
      <c r="A269" s="31"/>
      <c r="C269" s="16"/>
      <c r="D269" s="28" t="s">
        <v>151</v>
      </c>
      <c r="E269" s="7"/>
      <c r="F269" s="36"/>
      <c r="G269" s="36"/>
      <c r="H269" s="36"/>
      <c r="I269" s="36"/>
      <c r="J269" s="36"/>
      <c r="K269" s="36"/>
      <c r="L269" s="36"/>
      <c r="M269" s="36"/>
      <c r="N269" s="36"/>
      <c r="O269" s="36">
        <v>1</v>
      </c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 spans="1:109" ht="20.100000000000001" customHeight="1">
      <c r="A270" s="31"/>
      <c r="C270" s="6" t="s">
        <v>658</v>
      </c>
      <c r="D270" s="53" t="e">
        <f>#REF!</f>
        <v>#REF!</v>
      </c>
      <c r="E270" s="27" t="e">
        <f>IF(egTextCal(D270)&lt;&gt;0, egTextCal(D270),"")</f>
        <v>#VALUE!</v>
      </c>
      <c r="F270" s="26"/>
      <c r="G270" s="26"/>
      <c r="H270" s="26"/>
      <c r="I270" s="26"/>
      <c r="J270" s="26"/>
      <c r="K270" s="26"/>
      <c r="L270" s="26"/>
      <c r="M270" s="26"/>
      <c r="N270" s="26"/>
      <c r="O270" s="26" t="e">
        <f>IF(E270*O269&lt;&gt;0,E270*O269,  )</f>
        <v>#VALUE!</v>
      </c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DE270" s="1" t="e">
        <f>O270</f>
        <v>#VALUE!</v>
      </c>
    </row>
    <row r="271" spans="1:109" ht="20.100000000000001" customHeight="1">
      <c r="A271" s="31"/>
      <c r="C271" s="16"/>
      <c r="D271" s="28"/>
      <c r="E271" s="7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 spans="1:109" ht="20.100000000000001" customHeight="1">
      <c r="A272" s="31"/>
      <c r="C272" s="6" t="s">
        <v>557</v>
      </c>
      <c r="D272" s="33"/>
      <c r="E272" s="27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101" ht="20.100000000000001" customHeight="1">
      <c r="A273" s="31"/>
      <c r="C273" s="16"/>
      <c r="D273" s="28" t="s">
        <v>159</v>
      </c>
      <c r="E273" s="7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 spans="1:101" ht="20.100000000000001" customHeight="1">
      <c r="A274" s="31"/>
      <c r="C274" s="6" t="s">
        <v>78</v>
      </c>
      <c r="D274" s="33"/>
      <c r="E274" s="27" t="str">
        <f>IF(egTextCal(D274)&lt;&gt;0, egTextCal(D274),"")</f>
        <v/>
      </c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101" ht="20.100000000000001" customHeight="1">
      <c r="A275" s="31"/>
      <c r="C275" s="16"/>
      <c r="D275" s="28" t="s">
        <v>132</v>
      </c>
      <c r="E275" s="7"/>
      <c r="F275" s="36"/>
      <c r="G275" s="36">
        <v>1</v>
      </c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 spans="1:101" ht="20.100000000000001" customHeight="1">
      <c r="A276" s="31"/>
      <c r="C276" s="6" t="s">
        <v>659</v>
      </c>
      <c r="D276" s="53" t="e">
        <f>#REF!</f>
        <v>#REF!</v>
      </c>
      <c r="E276" s="27" t="e">
        <f>IF(egTextCal(D276)&lt;&gt;0, egTextCal(D276),"")</f>
        <v>#VALUE!</v>
      </c>
      <c r="F276" s="26"/>
      <c r="G276" s="26" t="e">
        <f>IF(E276*G275&lt;&gt;0,E276*G275,  )</f>
        <v>#VALUE!</v>
      </c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CW276" s="1" t="e">
        <f>G276</f>
        <v>#VALUE!</v>
      </c>
    </row>
    <row r="277" spans="1:101" ht="20.100000000000001" customHeight="1">
      <c r="D277" s="14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</row>
    <row r="278" spans="1:101" ht="20.100000000000001" customHeight="1">
      <c r="B278" s="30"/>
      <c r="C278" s="20"/>
      <c r="D278" s="37"/>
      <c r="E278" s="37"/>
      <c r="F278" s="18" t="s">
        <v>623</v>
      </c>
      <c r="G278" s="18" t="s">
        <v>623</v>
      </c>
      <c r="H278" s="16" t="s">
        <v>663</v>
      </c>
      <c r="I278" s="16" t="s">
        <v>663</v>
      </c>
      <c r="J278" s="16" t="s">
        <v>664</v>
      </c>
      <c r="K278" s="16" t="s">
        <v>368</v>
      </c>
      <c r="L278" s="16" t="s">
        <v>665</v>
      </c>
      <c r="M278" s="16" t="s">
        <v>665</v>
      </c>
      <c r="N278" s="16" t="s">
        <v>665</v>
      </c>
      <c r="O278" s="16" t="s">
        <v>665</v>
      </c>
      <c r="P278" s="16" t="s">
        <v>665</v>
      </c>
      <c r="Q278" s="16" t="s">
        <v>665</v>
      </c>
      <c r="R278" s="16" t="s">
        <v>665</v>
      </c>
      <c r="S278" s="16" t="s">
        <v>665</v>
      </c>
      <c r="T278" s="16" t="s">
        <v>666</v>
      </c>
      <c r="U278" s="16" t="s">
        <v>666</v>
      </c>
      <c r="V278" s="16" t="s">
        <v>666</v>
      </c>
      <c r="W278" s="16" t="s">
        <v>666</v>
      </c>
      <c r="X278" s="16" t="s">
        <v>666</v>
      </c>
      <c r="Y278" s="16" t="s">
        <v>625</v>
      </c>
      <c r="Z278" s="16" t="s">
        <v>625</v>
      </c>
    </row>
    <row r="279" spans="1:101" ht="20.100000000000001" customHeight="1">
      <c r="A279" s="31"/>
      <c r="B279" s="30"/>
      <c r="C279" s="4" t="s">
        <v>632</v>
      </c>
      <c r="D279" s="4" t="s">
        <v>633</v>
      </c>
      <c r="E279" s="4" t="s">
        <v>634</v>
      </c>
      <c r="F279" s="12" t="s">
        <v>673</v>
      </c>
      <c r="G279" s="12" t="s">
        <v>674</v>
      </c>
      <c r="H279" s="4" t="s">
        <v>623</v>
      </c>
      <c r="I279" s="4" t="s">
        <v>623</v>
      </c>
      <c r="J279" s="4"/>
      <c r="K279" s="4" t="s">
        <v>646</v>
      </c>
      <c r="L279" s="4" t="s">
        <v>675</v>
      </c>
      <c r="M279" s="4" t="s">
        <v>675</v>
      </c>
      <c r="N279" s="4" t="s">
        <v>676</v>
      </c>
      <c r="O279" s="4" t="s">
        <v>676</v>
      </c>
      <c r="P279" s="4" t="s">
        <v>677</v>
      </c>
      <c r="Q279" s="4" t="s">
        <v>677</v>
      </c>
      <c r="R279" s="4" t="s">
        <v>678</v>
      </c>
      <c r="S279" s="4" t="s">
        <v>679</v>
      </c>
      <c r="T279" s="4" t="s">
        <v>680</v>
      </c>
      <c r="U279" s="4" t="s">
        <v>680</v>
      </c>
      <c r="V279" s="4" t="s">
        <v>680</v>
      </c>
      <c r="W279" s="4" t="s">
        <v>680</v>
      </c>
      <c r="X279" s="4" t="s">
        <v>680</v>
      </c>
      <c r="Y279" s="4" t="s">
        <v>637</v>
      </c>
      <c r="Z279" s="4" t="s">
        <v>637</v>
      </c>
    </row>
    <row r="280" spans="1:101" ht="20.100000000000001" customHeight="1">
      <c r="A280" s="31"/>
      <c r="B280" s="30"/>
      <c r="C280" s="21"/>
      <c r="D280" s="21"/>
      <c r="E280" s="21"/>
      <c r="F280" s="19" t="s">
        <v>688</v>
      </c>
      <c r="G280" s="19" t="s">
        <v>689</v>
      </c>
      <c r="H280" s="17" t="s">
        <v>690</v>
      </c>
      <c r="I280" s="17" t="s">
        <v>691</v>
      </c>
      <c r="J280" s="17" t="s">
        <v>692</v>
      </c>
      <c r="K280" s="17" t="s">
        <v>693</v>
      </c>
      <c r="L280" s="17" t="s">
        <v>694</v>
      </c>
      <c r="M280" s="17" t="s">
        <v>695</v>
      </c>
      <c r="N280" s="17" t="s">
        <v>696</v>
      </c>
      <c r="O280" s="17" t="s">
        <v>697</v>
      </c>
      <c r="P280" s="17" t="s">
        <v>698</v>
      </c>
      <c r="Q280" s="17" t="s">
        <v>699</v>
      </c>
      <c r="R280" s="17" t="s">
        <v>700</v>
      </c>
      <c r="S280" s="17" t="s">
        <v>701</v>
      </c>
      <c r="T280" s="17" t="s">
        <v>702</v>
      </c>
      <c r="U280" s="17" t="s">
        <v>703</v>
      </c>
      <c r="V280" s="17" t="s">
        <v>704</v>
      </c>
      <c r="W280" s="17" t="s">
        <v>705</v>
      </c>
      <c r="X280" s="17" t="s">
        <v>706</v>
      </c>
      <c r="Y280" s="17" t="s">
        <v>707</v>
      </c>
      <c r="Z280" s="17" t="s">
        <v>708</v>
      </c>
    </row>
    <row r="281" spans="1:101" ht="20.100000000000001" customHeight="1">
      <c r="A281" s="31"/>
      <c r="C281" s="16"/>
      <c r="D281" s="28" t="s">
        <v>138</v>
      </c>
      <c r="E281" s="7"/>
      <c r="F281" s="35"/>
      <c r="G281" s="35"/>
      <c r="H281" s="35">
        <v>1</v>
      </c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>
        <v>1</v>
      </c>
      <c r="U281" s="35"/>
      <c r="V281" s="35"/>
      <c r="W281" s="35"/>
      <c r="X281" s="35"/>
      <c r="Y281" s="35"/>
      <c r="Z281" s="35"/>
    </row>
    <row r="282" spans="1:101" ht="20.100000000000001" customHeight="1">
      <c r="A282" s="31"/>
      <c r="C282" s="6" t="s">
        <v>64</v>
      </c>
      <c r="D282" s="53" t="e">
        <f>#REF!</f>
        <v>#REF!</v>
      </c>
      <c r="E282" s="27" t="e">
        <f>IF(egTextCal(D282)&lt;&gt;0, egTextCal(D282),"")</f>
        <v>#VALUE!</v>
      </c>
      <c r="F282" s="26"/>
      <c r="G282" s="26"/>
      <c r="H282" s="26" t="e">
        <f>IF(E282*H281&lt;&gt;0,E282*H281,  )</f>
        <v>#VALUE!</v>
      </c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 t="e">
        <f>IF(E282*T281&lt;&gt;0,E282*T281,  )</f>
        <v>#VALUE!</v>
      </c>
      <c r="U282" s="26"/>
      <c r="V282" s="26"/>
      <c r="W282" s="26"/>
      <c r="X282" s="26"/>
      <c r="Y282" s="26"/>
      <c r="Z282" s="26"/>
      <c r="CC282" s="1" t="e">
        <f>H282</f>
        <v>#VALUE!</v>
      </c>
      <c r="CO282" s="1" t="e">
        <f>T282</f>
        <v>#VALUE!</v>
      </c>
    </row>
    <row r="283" spans="1:101" ht="20.100000000000001" customHeight="1">
      <c r="A283" s="31"/>
      <c r="C283" s="16"/>
      <c r="D283" s="29" t="s">
        <v>143</v>
      </c>
      <c r="E283" s="8"/>
      <c r="F283" s="36">
        <v>1</v>
      </c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>
        <v>1</v>
      </c>
      <c r="U283" s="36"/>
      <c r="V283" s="36"/>
      <c r="W283" s="36"/>
      <c r="X283" s="36"/>
      <c r="Y283" s="36"/>
      <c r="Z283" s="36"/>
    </row>
    <row r="284" spans="1:101" ht="20.100000000000001" customHeight="1">
      <c r="A284" s="31"/>
      <c r="C284" s="6" t="s">
        <v>73</v>
      </c>
      <c r="D284" s="52" t="e">
        <f>#REF!</f>
        <v>#REF!</v>
      </c>
      <c r="E284" s="27" t="e">
        <f>IF(egTextCal(D284)&lt;&gt;0, egTextCal(D284),"")</f>
        <v>#VALUE!</v>
      </c>
      <c r="F284" s="26" t="e">
        <f>IF(E284*F283&lt;&gt;0,E284*F283,  )</f>
        <v>#VALUE!</v>
      </c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 t="e">
        <f>IF(E284*T283&lt;&gt;0,E284*T283,  )</f>
        <v>#VALUE!</v>
      </c>
      <c r="U284" s="26"/>
      <c r="V284" s="26"/>
      <c r="W284" s="26"/>
      <c r="X284" s="26"/>
      <c r="Y284" s="26"/>
      <c r="Z284" s="26"/>
      <c r="CA284" s="1" t="e">
        <f>F284</f>
        <v>#VALUE!</v>
      </c>
      <c r="CO284" s="1" t="e">
        <f>T284</f>
        <v>#VALUE!</v>
      </c>
    </row>
    <row r="285" spans="1:101" ht="20.100000000000001" customHeight="1">
      <c r="A285" s="31"/>
      <c r="C285" s="16"/>
      <c r="D285" s="29" t="s">
        <v>147</v>
      </c>
      <c r="E285" s="8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 spans="1:101" ht="20.100000000000001" customHeight="1">
      <c r="A286" s="31"/>
      <c r="C286" s="6" t="s">
        <v>139</v>
      </c>
      <c r="D286" s="52" t="e">
        <f>#REF!</f>
        <v>#REF!</v>
      </c>
      <c r="E286" s="27" t="e">
        <f>IF(egTextCal(D286)&lt;&gt;0, egTextCal(D286),"")</f>
        <v>#VALUE!</v>
      </c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101" ht="20.100000000000001" customHeight="1">
      <c r="A287" s="31"/>
      <c r="C287" s="16"/>
      <c r="D287" s="28" t="s">
        <v>148</v>
      </c>
      <c r="E287" s="7"/>
      <c r="F287" s="36"/>
      <c r="G287" s="36"/>
      <c r="H287" s="36"/>
      <c r="I287" s="36">
        <v>1</v>
      </c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 spans="1:101" ht="20.100000000000001" customHeight="1">
      <c r="A288" s="31"/>
      <c r="C288" s="6" t="s">
        <v>511</v>
      </c>
      <c r="D288" s="53" t="e">
        <f>#REF!</f>
        <v>#REF!</v>
      </c>
      <c r="E288" s="27" t="e">
        <f>IF(egTextCal(D288)&lt;&gt;0, egTextCal(D288),"")</f>
        <v>#VALUE!</v>
      </c>
      <c r="F288" s="26"/>
      <c r="G288" s="26"/>
      <c r="H288" s="26"/>
      <c r="I288" s="26" t="e">
        <f>IF(E288*I287&lt;&gt;0,E288*I287,  )</f>
        <v>#VALUE!</v>
      </c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CD288" s="1" t="e">
        <f>I288</f>
        <v>#VALUE!</v>
      </c>
    </row>
    <row r="289" spans="1:93" ht="20.100000000000001" customHeight="1">
      <c r="A289" s="31"/>
      <c r="C289" s="16"/>
      <c r="D289" s="28" t="s">
        <v>151</v>
      </c>
      <c r="E289" s="7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 spans="1:93" ht="20.100000000000001" customHeight="1">
      <c r="A290" s="31"/>
      <c r="C290" s="6" t="s">
        <v>452</v>
      </c>
      <c r="D290" s="53" t="e">
        <f>#REF!</f>
        <v>#REF!</v>
      </c>
      <c r="E290" s="27" t="e">
        <f>IF(egTextCal(D290)&lt;&gt;0, egTextCal(D290),"")</f>
        <v>#VALUE!</v>
      </c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93" ht="20.100000000000001" customHeight="1">
      <c r="A291" s="31"/>
      <c r="C291" s="16"/>
      <c r="D291" s="28"/>
      <c r="E291" s="7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 spans="1:93" ht="20.100000000000001" customHeight="1">
      <c r="A292" s="31"/>
      <c r="C292" s="6" t="s">
        <v>567</v>
      </c>
      <c r="D292" s="33"/>
      <c r="E292" s="27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93" ht="20.100000000000001" customHeight="1">
      <c r="A293" s="31"/>
      <c r="C293" s="16"/>
      <c r="D293" s="28" t="s">
        <v>160</v>
      </c>
      <c r="E293" s="7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 spans="1:93" ht="20.100000000000001" customHeight="1">
      <c r="A294" s="31"/>
      <c r="C294" s="6" t="s">
        <v>568</v>
      </c>
      <c r="D294" s="33"/>
      <c r="E294" s="27" t="str">
        <f>IF(egTextCal(D294)&lt;&gt;0, egTextCal(D294),"")</f>
        <v/>
      </c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93" ht="20.100000000000001" customHeight="1">
      <c r="A295" s="31"/>
      <c r="C295" s="16"/>
      <c r="D295" s="28" t="s">
        <v>132</v>
      </c>
      <c r="E295" s="7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>
        <v>1</v>
      </c>
      <c r="U295" s="36"/>
      <c r="V295" s="36"/>
      <c r="W295" s="36"/>
      <c r="X295" s="36"/>
      <c r="Y295" s="36"/>
      <c r="Z295" s="36"/>
    </row>
    <row r="296" spans="1:93" ht="20.100000000000001" customHeight="1">
      <c r="A296" s="31"/>
      <c r="C296" s="6" t="s">
        <v>434</v>
      </c>
      <c r="D296" s="53" t="e">
        <f>#REF!</f>
        <v>#REF!</v>
      </c>
      <c r="E296" s="27" t="e">
        <f>IF(egTextCal(D296)&lt;&gt;0, egTextCal(D296),"")</f>
        <v>#VALUE!</v>
      </c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 t="e">
        <f>IF(E296*T295&lt;&gt;0,E296*T295,  )</f>
        <v>#VALUE!</v>
      </c>
      <c r="U296" s="26"/>
      <c r="V296" s="26"/>
      <c r="W296" s="26"/>
      <c r="X296" s="26"/>
      <c r="Y296" s="26"/>
      <c r="Z296" s="26"/>
      <c r="CO296" s="1" t="e">
        <f>T296</f>
        <v>#VALUE!</v>
      </c>
    </row>
    <row r="297" spans="1:93" ht="20.100000000000001" customHeight="1">
      <c r="A297" s="31"/>
      <c r="C297" s="16"/>
      <c r="D297" s="28" t="s">
        <v>138</v>
      </c>
      <c r="E297" s="7"/>
      <c r="F297" s="36"/>
      <c r="G297" s="36"/>
      <c r="H297" s="36">
        <v>1</v>
      </c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>
        <v>1</v>
      </c>
      <c r="U297" s="36"/>
      <c r="V297" s="36"/>
      <c r="W297" s="36"/>
      <c r="X297" s="36"/>
      <c r="Y297" s="36"/>
      <c r="Z297" s="36"/>
    </row>
    <row r="298" spans="1:93" ht="20.100000000000001" customHeight="1">
      <c r="A298" s="31"/>
      <c r="C298" s="6" t="s">
        <v>650</v>
      </c>
      <c r="D298" s="53" t="e">
        <f>#REF!</f>
        <v>#REF!</v>
      </c>
      <c r="E298" s="27" t="e">
        <f>IF(egTextCal(D298)&lt;&gt;0, egTextCal(D298),"")</f>
        <v>#VALUE!</v>
      </c>
      <c r="F298" s="26"/>
      <c r="G298" s="26"/>
      <c r="H298" s="26" t="e">
        <f>IF(E298*H297&lt;&gt;0,E298*H297,  )</f>
        <v>#VALUE!</v>
      </c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 t="e">
        <f>IF(E298*T297&lt;&gt;0,E298*T297,  )</f>
        <v>#VALUE!</v>
      </c>
      <c r="U298" s="26"/>
      <c r="V298" s="26"/>
      <c r="W298" s="26"/>
      <c r="X298" s="26"/>
      <c r="Y298" s="26"/>
      <c r="Z298" s="26"/>
      <c r="CC298" s="1" t="e">
        <f>H298</f>
        <v>#VALUE!</v>
      </c>
      <c r="CO298" s="1" t="e">
        <f>T298</f>
        <v>#VALUE!</v>
      </c>
    </row>
    <row r="299" spans="1:93" ht="20.100000000000001" customHeight="1">
      <c r="A299" s="31"/>
      <c r="C299" s="16"/>
      <c r="D299" s="28" t="s">
        <v>143</v>
      </c>
      <c r="E299" s="7"/>
      <c r="F299" s="36">
        <v>1</v>
      </c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>
        <v>1</v>
      </c>
      <c r="U299" s="36"/>
      <c r="V299" s="36"/>
      <c r="W299" s="36"/>
      <c r="X299" s="36"/>
      <c r="Y299" s="36"/>
      <c r="Z299" s="36"/>
    </row>
    <row r="300" spans="1:93" ht="20.100000000000001" customHeight="1">
      <c r="A300" s="31"/>
      <c r="C300" s="6" t="s">
        <v>570</v>
      </c>
      <c r="D300" s="53" t="e">
        <f>#REF!</f>
        <v>#REF!</v>
      </c>
      <c r="E300" s="27" t="e">
        <f>IF(egTextCal(D300)&lt;&gt;0, egTextCal(D300),"")</f>
        <v>#VALUE!</v>
      </c>
      <c r="F300" s="26" t="e">
        <f>IF(E300*F299&lt;&gt;0,E300*F299,  )</f>
        <v>#VALUE!</v>
      </c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 t="e">
        <f>IF(E300*T299&lt;&gt;0,E300*T299,  )</f>
        <v>#VALUE!</v>
      </c>
      <c r="U300" s="26"/>
      <c r="V300" s="26"/>
      <c r="W300" s="26"/>
      <c r="X300" s="26"/>
      <c r="Y300" s="26"/>
      <c r="Z300" s="26"/>
      <c r="CA300" s="1" t="e">
        <f>F300</f>
        <v>#VALUE!</v>
      </c>
      <c r="CO300" s="1" t="e">
        <f>T300</f>
        <v>#VALUE!</v>
      </c>
    </row>
    <row r="301" spans="1:93" ht="20.100000000000001" customHeight="1">
      <c r="A301" s="31"/>
      <c r="C301" s="16"/>
      <c r="D301" s="28" t="s">
        <v>147</v>
      </c>
      <c r="E301" s="7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 spans="1:93" ht="20.100000000000001" customHeight="1">
      <c r="A302" s="31"/>
      <c r="C302" s="6" t="s">
        <v>651</v>
      </c>
      <c r="D302" s="53" t="e">
        <f>#REF!</f>
        <v>#REF!</v>
      </c>
      <c r="E302" s="27" t="e">
        <f>IF(egTextCal(D302)&lt;&gt;0, egTextCal(D302),"")</f>
        <v>#VALUE!</v>
      </c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93" ht="20.100000000000001" customHeight="1">
      <c r="A303" s="31"/>
      <c r="C303" s="16"/>
      <c r="D303" s="28" t="s">
        <v>148</v>
      </c>
      <c r="E303" s="7"/>
      <c r="F303" s="36"/>
      <c r="G303" s="36"/>
      <c r="H303" s="36"/>
      <c r="I303" s="36">
        <v>1</v>
      </c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 spans="1:93" ht="20.100000000000001" customHeight="1">
      <c r="A304" s="31"/>
      <c r="C304" s="6" t="s">
        <v>652</v>
      </c>
      <c r="D304" s="53" t="e">
        <f>#REF!</f>
        <v>#REF!</v>
      </c>
      <c r="E304" s="27" t="e">
        <f>IF(egTextCal(D304)&lt;&gt;0, egTextCal(D304),"")</f>
        <v>#VALUE!</v>
      </c>
      <c r="F304" s="26"/>
      <c r="G304" s="26"/>
      <c r="H304" s="26"/>
      <c r="I304" s="26" t="e">
        <f>IF(E304*I303&lt;&gt;0,E304*I303,  )</f>
        <v>#VALUE!</v>
      </c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CD304" s="1" t="e">
        <f>I304</f>
        <v>#VALUE!</v>
      </c>
    </row>
    <row r="305" spans="1:93" ht="20.100000000000001" customHeight="1">
      <c r="A305" s="31"/>
      <c r="C305" s="16"/>
      <c r="D305" s="28" t="s">
        <v>151</v>
      </c>
      <c r="E305" s="7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 spans="1:93" ht="20.100000000000001" customHeight="1">
      <c r="A306" s="31"/>
      <c r="C306" s="6" t="s">
        <v>653</v>
      </c>
      <c r="D306" s="53" t="e">
        <f>#REF!</f>
        <v>#REF!</v>
      </c>
      <c r="E306" s="27" t="e">
        <f>IF(egTextCal(D306)&lt;&gt;0, egTextCal(D306),"")</f>
        <v>#VALUE!</v>
      </c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93" ht="20.100000000000001" customHeight="1">
      <c r="A307" s="31"/>
      <c r="C307" s="16"/>
      <c r="D307" s="28"/>
      <c r="E307" s="7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 spans="1:93" ht="20.100000000000001" customHeight="1">
      <c r="A308" s="31"/>
      <c r="C308" s="6" t="s">
        <v>654</v>
      </c>
      <c r="D308" s="33"/>
      <c r="E308" s="27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93" ht="20.100000000000001" customHeight="1">
      <c r="A309" s="31"/>
      <c r="C309" s="16"/>
      <c r="D309" s="28" t="s">
        <v>161</v>
      </c>
      <c r="E309" s="7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 spans="1:93" ht="20.100000000000001" customHeight="1">
      <c r="A310" s="31"/>
      <c r="C310" s="6" t="s">
        <v>655</v>
      </c>
      <c r="D310" s="33"/>
      <c r="E310" s="27" t="str">
        <f>IF(egTextCal(D310)&lt;&gt;0, egTextCal(D310),"")</f>
        <v/>
      </c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93" ht="20.100000000000001" customHeight="1">
      <c r="A311" s="31"/>
      <c r="C311" s="16"/>
      <c r="D311" s="28" t="s">
        <v>132</v>
      </c>
      <c r="E311" s="7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>
        <v>1</v>
      </c>
      <c r="U311" s="36"/>
      <c r="V311" s="36"/>
      <c r="W311" s="36"/>
      <c r="X311" s="36"/>
      <c r="Y311" s="36"/>
      <c r="Z311" s="36"/>
    </row>
    <row r="312" spans="1:93" ht="20.100000000000001" customHeight="1">
      <c r="A312" s="31"/>
      <c r="C312" s="6" t="s">
        <v>656</v>
      </c>
      <c r="D312" s="53" t="e">
        <f>#REF!</f>
        <v>#REF!</v>
      </c>
      <c r="E312" s="27" t="e">
        <f>IF(egTextCal(D312)&lt;&gt;0, egTextCal(D312),"")</f>
        <v>#VALUE!</v>
      </c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 t="e">
        <f>IF(E312*T311&lt;&gt;0,E312*T311,  )</f>
        <v>#VALUE!</v>
      </c>
      <c r="U312" s="26"/>
      <c r="V312" s="26"/>
      <c r="W312" s="26"/>
      <c r="X312" s="26"/>
      <c r="Y312" s="26"/>
      <c r="Z312" s="26"/>
      <c r="CO312" s="1" t="e">
        <f>T312</f>
        <v>#VALUE!</v>
      </c>
    </row>
    <row r="313" spans="1:93" ht="20.100000000000001" customHeight="1">
      <c r="A313" s="31"/>
      <c r="C313" s="16"/>
      <c r="D313" s="28" t="s">
        <v>138</v>
      </c>
      <c r="E313" s="7"/>
      <c r="F313" s="36"/>
      <c r="G313" s="36"/>
      <c r="H313" s="36">
        <v>1</v>
      </c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>
        <v>1</v>
      </c>
      <c r="U313" s="36"/>
      <c r="V313" s="36"/>
      <c r="W313" s="36"/>
      <c r="X313" s="36"/>
      <c r="Y313" s="36"/>
      <c r="Z313" s="36"/>
    </row>
    <row r="314" spans="1:93" ht="20.100000000000001" customHeight="1">
      <c r="A314" s="31"/>
      <c r="C314" s="6" t="s">
        <v>657</v>
      </c>
      <c r="D314" s="53" t="e">
        <f>#REF!</f>
        <v>#REF!</v>
      </c>
      <c r="E314" s="27" t="e">
        <f>IF(egTextCal(D314)&lt;&gt;0, egTextCal(D314),"")</f>
        <v>#VALUE!</v>
      </c>
      <c r="F314" s="26"/>
      <c r="G314" s="26"/>
      <c r="H314" s="26" t="e">
        <f>IF(E314*H313&lt;&gt;0,E314*H313,  )</f>
        <v>#VALUE!</v>
      </c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 t="e">
        <f>IF(E314*T313&lt;&gt;0,E314*T313,  )</f>
        <v>#VALUE!</v>
      </c>
      <c r="U314" s="26"/>
      <c r="V314" s="26"/>
      <c r="W314" s="26"/>
      <c r="X314" s="26"/>
      <c r="Y314" s="26"/>
      <c r="Z314" s="26"/>
      <c r="CC314" s="1" t="e">
        <f>H314</f>
        <v>#VALUE!</v>
      </c>
      <c r="CO314" s="1" t="e">
        <f>T314</f>
        <v>#VALUE!</v>
      </c>
    </row>
    <row r="315" spans="1:93" ht="20.100000000000001" customHeight="1">
      <c r="A315" s="31"/>
      <c r="C315" s="16"/>
      <c r="D315" s="28" t="s">
        <v>143</v>
      </c>
      <c r="E315" s="7"/>
      <c r="F315" s="36">
        <v>1</v>
      </c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>
        <v>1</v>
      </c>
      <c r="U315" s="36"/>
      <c r="V315" s="36"/>
      <c r="W315" s="36"/>
      <c r="X315" s="36"/>
      <c r="Y315" s="36"/>
      <c r="Z315" s="36"/>
    </row>
    <row r="316" spans="1:93" ht="20.100000000000001" customHeight="1">
      <c r="A316" s="31"/>
      <c r="C316" s="6" t="s">
        <v>658</v>
      </c>
      <c r="D316" s="53" t="e">
        <f>#REF!</f>
        <v>#REF!</v>
      </c>
      <c r="E316" s="27" t="e">
        <f>IF(egTextCal(D316)&lt;&gt;0, egTextCal(D316),"")</f>
        <v>#VALUE!</v>
      </c>
      <c r="F316" s="26" t="e">
        <f>IF(E316*F315&lt;&gt;0,E316*F315,  )</f>
        <v>#VALUE!</v>
      </c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 t="e">
        <f>IF(E316*T315&lt;&gt;0,E316*T315,  )</f>
        <v>#VALUE!</v>
      </c>
      <c r="U316" s="26"/>
      <c r="V316" s="26"/>
      <c r="W316" s="26"/>
      <c r="X316" s="26"/>
      <c r="Y316" s="26"/>
      <c r="Z316" s="26"/>
      <c r="CA316" s="1" t="e">
        <f>F316</f>
        <v>#VALUE!</v>
      </c>
      <c r="CO316" s="1" t="e">
        <f>T316</f>
        <v>#VALUE!</v>
      </c>
    </row>
    <row r="317" spans="1:93" ht="20.100000000000001" customHeight="1">
      <c r="A317" s="31"/>
      <c r="C317" s="16"/>
      <c r="D317" s="28" t="s">
        <v>147</v>
      </c>
      <c r="E317" s="7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 spans="1:93" ht="20.100000000000001" customHeight="1">
      <c r="A318" s="31"/>
      <c r="C318" s="6" t="s">
        <v>557</v>
      </c>
      <c r="D318" s="53" t="e">
        <f>#REF!</f>
        <v>#REF!</v>
      </c>
      <c r="E318" s="27" t="e">
        <f>IF(egTextCal(D318)&lt;&gt;0, egTextCal(D318),"")</f>
        <v>#VALUE!</v>
      </c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93" ht="20.100000000000001" customHeight="1">
      <c r="A319" s="31"/>
      <c r="C319" s="16"/>
      <c r="D319" s="28" t="s">
        <v>148</v>
      </c>
      <c r="E319" s="7"/>
      <c r="F319" s="36"/>
      <c r="G319" s="36"/>
      <c r="H319" s="36"/>
      <c r="I319" s="36">
        <v>1</v>
      </c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 spans="1:93" ht="20.100000000000001" customHeight="1">
      <c r="A320" s="31"/>
      <c r="C320" s="6" t="s">
        <v>78</v>
      </c>
      <c r="D320" s="53" t="e">
        <f>#REF!</f>
        <v>#REF!</v>
      </c>
      <c r="E320" s="27" t="e">
        <f>IF(egTextCal(D320)&lt;&gt;0, egTextCal(D320),"")</f>
        <v>#VALUE!</v>
      </c>
      <c r="F320" s="26"/>
      <c r="G320" s="26"/>
      <c r="H320" s="26"/>
      <c r="I320" s="26" t="e">
        <f>IF(E320*I319&lt;&gt;0,E320*I319,  )</f>
        <v>#VALUE!</v>
      </c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CD320" s="1" t="e">
        <f>I320</f>
        <v>#VALUE!</v>
      </c>
    </row>
    <row r="321" spans="1:109" ht="20.100000000000001" customHeight="1">
      <c r="A321" s="31"/>
      <c r="C321" s="16"/>
      <c r="D321" s="28" t="s">
        <v>151</v>
      </c>
      <c r="E321" s="7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 spans="1:109" ht="20.100000000000001" customHeight="1">
      <c r="A322" s="31"/>
      <c r="C322" s="6" t="s">
        <v>659</v>
      </c>
      <c r="D322" s="53" t="e">
        <f>#REF!</f>
        <v>#REF!</v>
      </c>
      <c r="E322" s="27" t="e">
        <f>IF(egTextCal(D322)&lt;&gt;0, egTextCal(D322),"")</f>
        <v>#VALUE!</v>
      </c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109" ht="20.100000000000001" customHeight="1">
      <c r="D323" s="14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</row>
    <row r="324" spans="1:109" ht="20.100000000000001" customHeight="1">
      <c r="B324" s="30"/>
      <c r="C324" s="20"/>
      <c r="D324" s="37"/>
      <c r="E324" s="37"/>
      <c r="F324" s="18" t="s">
        <v>625</v>
      </c>
      <c r="G324" s="18" t="s">
        <v>625</v>
      </c>
      <c r="H324" s="16" t="s">
        <v>625</v>
      </c>
      <c r="I324" s="16" t="s">
        <v>625</v>
      </c>
      <c r="J324" s="16" t="s">
        <v>667</v>
      </c>
      <c r="K324" s="16" t="s">
        <v>668</v>
      </c>
      <c r="L324" s="16" t="s">
        <v>669</v>
      </c>
      <c r="M324" s="16" t="s">
        <v>85</v>
      </c>
      <c r="N324" s="16"/>
      <c r="O324" s="16" t="s">
        <v>670</v>
      </c>
      <c r="P324" s="16" t="s">
        <v>671</v>
      </c>
      <c r="Q324" s="16" t="s">
        <v>671</v>
      </c>
      <c r="R324" s="16" t="s">
        <v>672</v>
      </c>
      <c r="S324" s="16" t="s">
        <v>623</v>
      </c>
      <c r="T324" s="16"/>
      <c r="U324" s="16"/>
      <c r="V324" s="16"/>
      <c r="W324" s="16"/>
      <c r="X324" s="16"/>
      <c r="Y324" s="16"/>
      <c r="Z324" s="16"/>
    </row>
    <row r="325" spans="1:109" ht="20.100000000000001" customHeight="1">
      <c r="A325" s="31"/>
      <c r="B325" s="30"/>
      <c r="C325" s="4" t="s">
        <v>632</v>
      </c>
      <c r="D325" s="4" t="s">
        <v>633</v>
      </c>
      <c r="E325" s="4" t="s">
        <v>634</v>
      </c>
      <c r="F325" s="12" t="s">
        <v>637</v>
      </c>
      <c r="G325" s="12" t="s">
        <v>637</v>
      </c>
      <c r="H325" s="4" t="s">
        <v>637</v>
      </c>
      <c r="I325" s="4" t="s">
        <v>637</v>
      </c>
      <c r="J325" s="4" t="s">
        <v>681</v>
      </c>
      <c r="K325" s="4" t="s">
        <v>682</v>
      </c>
      <c r="L325" s="4" t="s">
        <v>683</v>
      </c>
      <c r="M325" s="4" t="s">
        <v>638</v>
      </c>
      <c r="N325" s="4" t="s">
        <v>684</v>
      </c>
      <c r="O325" s="4" t="s">
        <v>685</v>
      </c>
      <c r="P325" s="4" t="s">
        <v>686</v>
      </c>
      <c r="Q325" s="4" t="s">
        <v>686</v>
      </c>
      <c r="R325" s="4" t="s">
        <v>285</v>
      </c>
      <c r="S325" s="4" t="s">
        <v>687</v>
      </c>
      <c r="T325" s="4"/>
      <c r="U325" s="4"/>
      <c r="V325" s="4"/>
      <c r="W325" s="4"/>
      <c r="X325" s="4"/>
      <c r="Y325" s="4"/>
      <c r="Z325" s="4"/>
    </row>
    <row r="326" spans="1:109" ht="20.100000000000001" customHeight="1">
      <c r="A326" s="31"/>
      <c r="B326" s="30"/>
      <c r="C326" s="21"/>
      <c r="D326" s="21"/>
      <c r="E326" s="21"/>
      <c r="F326" s="19" t="s">
        <v>709</v>
      </c>
      <c r="G326" s="19" t="s">
        <v>710</v>
      </c>
      <c r="H326" s="17" t="s">
        <v>711</v>
      </c>
      <c r="I326" s="17" t="s">
        <v>712</v>
      </c>
      <c r="J326" s="17" t="s">
        <v>713</v>
      </c>
      <c r="K326" s="17" t="s">
        <v>714</v>
      </c>
      <c r="L326" s="17" t="s">
        <v>343</v>
      </c>
      <c r="M326" s="17" t="s">
        <v>350</v>
      </c>
      <c r="N326" s="17"/>
      <c r="O326" s="17" t="s">
        <v>715</v>
      </c>
      <c r="P326" s="17" t="s">
        <v>716</v>
      </c>
      <c r="Q326" s="17" t="s">
        <v>717</v>
      </c>
      <c r="R326" s="17" t="s">
        <v>71</v>
      </c>
      <c r="S326" s="17" t="s">
        <v>718</v>
      </c>
      <c r="T326" s="17"/>
      <c r="U326" s="17"/>
      <c r="V326" s="17"/>
      <c r="W326" s="17"/>
      <c r="X326" s="17"/>
      <c r="Y326" s="17"/>
      <c r="Z326" s="17"/>
    </row>
    <row r="327" spans="1:109" ht="20.100000000000001" customHeight="1">
      <c r="A327" s="31"/>
      <c r="C327" s="16"/>
      <c r="D327" s="28" t="s">
        <v>138</v>
      </c>
      <c r="E327" s="7"/>
      <c r="F327" s="35"/>
      <c r="G327" s="35">
        <v>1</v>
      </c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spans="1:109" ht="20.100000000000001" customHeight="1">
      <c r="A328" s="31"/>
      <c r="C328" s="6" t="s">
        <v>64</v>
      </c>
      <c r="D328" s="53" t="e">
        <f>#REF!</f>
        <v>#REF!</v>
      </c>
      <c r="E328" s="27" t="e">
        <f>IF(egTextCal(D328)&lt;&gt;0, egTextCal(D328),"")</f>
        <v>#VALUE!</v>
      </c>
      <c r="F328" s="26"/>
      <c r="G328" s="26" t="e">
        <f>IF(E328*G327&lt;&gt;0,E328*G327,  )</f>
        <v>#VALUE!</v>
      </c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CW328" s="1" t="e">
        <f>G328</f>
        <v>#VALUE!</v>
      </c>
    </row>
    <row r="329" spans="1:109" ht="20.100000000000001" customHeight="1">
      <c r="A329" s="31"/>
      <c r="C329" s="16"/>
      <c r="D329" s="29" t="s">
        <v>143</v>
      </c>
      <c r="E329" s="8"/>
      <c r="F329" s="36"/>
      <c r="G329" s="36">
        <v>1</v>
      </c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 spans="1:109" ht="20.100000000000001" customHeight="1">
      <c r="A330" s="31"/>
      <c r="C330" s="6" t="s">
        <v>73</v>
      </c>
      <c r="D330" s="52" t="e">
        <f>#REF!</f>
        <v>#REF!</v>
      </c>
      <c r="E330" s="27" t="e">
        <f>IF(egTextCal(D330)&lt;&gt;0, egTextCal(D330),"")</f>
        <v>#VALUE!</v>
      </c>
      <c r="F330" s="26"/>
      <c r="G330" s="26" t="e">
        <f>IF(E330*G329&lt;&gt;0,E330*G329,  )</f>
        <v>#VALUE!</v>
      </c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CW330" s="1" t="e">
        <f>G330</f>
        <v>#VALUE!</v>
      </c>
    </row>
    <row r="331" spans="1:109" ht="20.100000000000001" customHeight="1">
      <c r="A331" s="31"/>
      <c r="C331" s="16"/>
      <c r="D331" s="29" t="s">
        <v>147</v>
      </c>
      <c r="E331" s="8"/>
      <c r="F331" s="36"/>
      <c r="G331" s="36">
        <v>1</v>
      </c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 spans="1:109" ht="20.100000000000001" customHeight="1">
      <c r="A332" s="31"/>
      <c r="C332" s="6" t="s">
        <v>139</v>
      </c>
      <c r="D332" s="52" t="e">
        <f>#REF!</f>
        <v>#REF!</v>
      </c>
      <c r="E332" s="27" t="e">
        <f>IF(egTextCal(D332)&lt;&gt;0, egTextCal(D332),"")</f>
        <v>#VALUE!</v>
      </c>
      <c r="F332" s="26"/>
      <c r="G332" s="26" t="e">
        <f>IF(E332*G331&lt;&gt;0,E332*G331,  )</f>
        <v>#VALUE!</v>
      </c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CW332" s="1" t="e">
        <f>G332</f>
        <v>#VALUE!</v>
      </c>
    </row>
    <row r="333" spans="1:109" ht="20.100000000000001" customHeight="1">
      <c r="A333" s="31"/>
      <c r="C333" s="16"/>
      <c r="D333" s="28" t="s">
        <v>148</v>
      </c>
      <c r="E333" s="7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 spans="1:109" ht="20.100000000000001" customHeight="1">
      <c r="A334" s="31"/>
      <c r="C334" s="6" t="s">
        <v>511</v>
      </c>
      <c r="D334" s="53" t="e">
        <f>#REF!</f>
        <v>#REF!</v>
      </c>
      <c r="E334" s="27" t="e">
        <f>IF(egTextCal(D334)&lt;&gt;0, egTextCal(D334),"")</f>
        <v>#VALUE!</v>
      </c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109" ht="20.100000000000001" customHeight="1">
      <c r="A335" s="31"/>
      <c r="C335" s="16"/>
      <c r="D335" s="28" t="s">
        <v>151</v>
      </c>
      <c r="E335" s="7"/>
      <c r="F335" s="36"/>
      <c r="G335" s="36"/>
      <c r="H335" s="36"/>
      <c r="I335" s="36"/>
      <c r="J335" s="36"/>
      <c r="K335" s="36"/>
      <c r="L335" s="36"/>
      <c r="M335" s="36"/>
      <c r="N335" s="36"/>
      <c r="O335" s="36">
        <v>1</v>
      </c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 spans="1:109" ht="20.100000000000001" customHeight="1">
      <c r="A336" s="31"/>
      <c r="C336" s="6" t="s">
        <v>452</v>
      </c>
      <c r="D336" s="53" t="e">
        <f>#REF!</f>
        <v>#REF!</v>
      </c>
      <c r="E336" s="27" t="e">
        <f>IF(egTextCal(D336)&lt;&gt;0, egTextCal(D336),"")</f>
        <v>#VALUE!</v>
      </c>
      <c r="F336" s="26"/>
      <c r="G336" s="26"/>
      <c r="H336" s="26"/>
      <c r="I336" s="26"/>
      <c r="J336" s="26"/>
      <c r="K336" s="26"/>
      <c r="L336" s="26"/>
      <c r="M336" s="26"/>
      <c r="N336" s="26"/>
      <c r="O336" s="26" t="e">
        <f>IF(E336*O335&lt;&gt;0,E336*O335,  )</f>
        <v>#VALUE!</v>
      </c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DE336" s="1" t="e">
        <f>O336</f>
        <v>#VALUE!</v>
      </c>
    </row>
    <row r="337" spans="1:109" ht="20.100000000000001" customHeight="1">
      <c r="A337" s="31"/>
      <c r="C337" s="16"/>
      <c r="D337" s="28"/>
      <c r="E337" s="7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 spans="1:109" ht="20.100000000000001" customHeight="1">
      <c r="A338" s="31"/>
      <c r="C338" s="6" t="s">
        <v>567</v>
      </c>
      <c r="D338" s="33"/>
      <c r="E338" s="27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109" ht="20.100000000000001" customHeight="1">
      <c r="A339" s="31"/>
      <c r="C339" s="16"/>
      <c r="D339" s="28" t="s">
        <v>160</v>
      </c>
      <c r="E339" s="7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 spans="1:109" ht="20.100000000000001" customHeight="1">
      <c r="A340" s="31"/>
      <c r="C340" s="6" t="s">
        <v>568</v>
      </c>
      <c r="D340" s="33"/>
      <c r="E340" s="27" t="str">
        <f>IF(egTextCal(D340)&lt;&gt;0, egTextCal(D340),"")</f>
        <v/>
      </c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109" ht="20.100000000000001" customHeight="1">
      <c r="A341" s="31"/>
      <c r="C341" s="16"/>
      <c r="D341" s="28" t="s">
        <v>132</v>
      </c>
      <c r="E341" s="7"/>
      <c r="F341" s="36"/>
      <c r="G341" s="36">
        <v>1</v>
      </c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 spans="1:109" ht="20.100000000000001" customHeight="1">
      <c r="A342" s="31"/>
      <c r="C342" s="6" t="s">
        <v>434</v>
      </c>
      <c r="D342" s="53" t="e">
        <f>#REF!</f>
        <v>#REF!</v>
      </c>
      <c r="E342" s="27" t="e">
        <f>IF(egTextCal(D342)&lt;&gt;0, egTextCal(D342),"")</f>
        <v>#VALUE!</v>
      </c>
      <c r="F342" s="26"/>
      <c r="G342" s="26" t="e">
        <f>IF(E342*G341&lt;&gt;0,E342*G341,  )</f>
        <v>#VALUE!</v>
      </c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CW342" s="1" t="e">
        <f>G342</f>
        <v>#VALUE!</v>
      </c>
    </row>
    <row r="343" spans="1:109" ht="20.100000000000001" customHeight="1">
      <c r="A343" s="31"/>
      <c r="C343" s="16"/>
      <c r="D343" s="28" t="s">
        <v>138</v>
      </c>
      <c r="E343" s="7"/>
      <c r="F343" s="36"/>
      <c r="G343" s="36">
        <v>1</v>
      </c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 spans="1:109" ht="20.100000000000001" customHeight="1">
      <c r="A344" s="31"/>
      <c r="C344" s="6" t="s">
        <v>650</v>
      </c>
      <c r="D344" s="53" t="e">
        <f>#REF!</f>
        <v>#REF!</v>
      </c>
      <c r="E344" s="27" t="e">
        <f>IF(egTextCal(D344)&lt;&gt;0, egTextCal(D344),"")</f>
        <v>#VALUE!</v>
      </c>
      <c r="F344" s="26"/>
      <c r="G344" s="26" t="e">
        <f>IF(E344*G343&lt;&gt;0,E344*G343,  )</f>
        <v>#VALUE!</v>
      </c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CW344" s="1" t="e">
        <f>G344</f>
        <v>#VALUE!</v>
      </c>
    </row>
    <row r="345" spans="1:109" ht="20.100000000000001" customHeight="1">
      <c r="A345" s="31"/>
      <c r="C345" s="16"/>
      <c r="D345" s="28" t="s">
        <v>143</v>
      </c>
      <c r="E345" s="7"/>
      <c r="F345" s="36"/>
      <c r="G345" s="36">
        <v>1</v>
      </c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 spans="1:109" ht="20.100000000000001" customHeight="1">
      <c r="A346" s="31"/>
      <c r="C346" s="6" t="s">
        <v>570</v>
      </c>
      <c r="D346" s="53" t="e">
        <f>#REF!</f>
        <v>#REF!</v>
      </c>
      <c r="E346" s="27" t="e">
        <f>IF(egTextCal(D346)&lt;&gt;0, egTextCal(D346),"")</f>
        <v>#VALUE!</v>
      </c>
      <c r="F346" s="26"/>
      <c r="G346" s="26" t="e">
        <f>IF(E346*G345&lt;&gt;0,E346*G345,  )</f>
        <v>#VALUE!</v>
      </c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CW346" s="1" t="e">
        <f>G346</f>
        <v>#VALUE!</v>
      </c>
    </row>
    <row r="347" spans="1:109" ht="20.100000000000001" customHeight="1">
      <c r="A347" s="31"/>
      <c r="C347" s="16"/>
      <c r="D347" s="28" t="s">
        <v>147</v>
      </c>
      <c r="E347" s="7"/>
      <c r="F347" s="36"/>
      <c r="G347" s="36">
        <v>1</v>
      </c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 spans="1:109" ht="20.100000000000001" customHeight="1">
      <c r="A348" s="31"/>
      <c r="C348" s="6" t="s">
        <v>651</v>
      </c>
      <c r="D348" s="53" t="e">
        <f>#REF!</f>
        <v>#REF!</v>
      </c>
      <c r="E348" s="27" t="e">
        <f>IF(egTextCal(D348)&lt;&gt;0, egTextCal(D348),"")</f>
        <v>#VALUE!</v>
      </c>
      <c r="F348" s="26"/>
      <c r="G348" s="26" t="e">
        <f>IF(E348*G347&lt;&gt;0,E348*G347,  )</f>
        <v>#VALUE!</v>
      </c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CW348" s="1" t="e">
        <f>G348</f>
        <v>#VALUE!</v>
      </c>
    </row>
    <row r="349" spans="1:109" ht="20.100000000000001" customHeight="1">
      <c r="A349" s="31"/>
      <c r="C349" s="16"/>
      <c r="D349" s="28" t="s">
        <v>148</v>
      </c>
      <c r="E349" s="7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 spans="1:109" ht="20.100000000000001" customHeight="1">
      <c r="A350" s="31"/>
      <c r="C350" s="6" t="s">
        <v>652</v>
      </c>
      <c r="D350" s="53" t="e">
        <f>#REF!</f>
        <v>#REF!</v>
      </c>
      <c r="E350" s="27" t="e">
        <f>IF(egTextCal(D350)&lt;&gt;0, egTextCal(D350),"")</f>
        <v>#VALUE!</v>
      </c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109" ht="20.100000000000001" customHeight="1">
      <c r="A351" s="31"/>
      <c r="C351" s="16"/>
      <c r="D351" s="28" t="s">
        <v>151</v>
      </c>
      <c r="E351" s="7"/>
      <c r="F351" s="36"/>
      <c r="G351" s="36"/>
      <c r="H351" s="36"/>
      <c r="I351" s="36"/>
      <c r="J351" s="36"/>
      <c r="K351" s="36"/>
      <c r="L351" s="36"/>
      <c r="M351" s="36"/>
      <c r="N351" s="36"/>
      <c r="O351" s="36">
        <v>1</v>
      </c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 spans="1:109" ht="20.100000000000001" customHeight="1">
      <c r="A352" s="31"/>
      <c r="C352" s="6" t="s">
        <v>653</v>
      </c>
      <c r="D352" s="53" t="e">
        <f>#REF!</f>
        <v>#REF!</v>
      </c>
      <c r="E352" s="27" t="e">
        <f>IF(egTextCal(D352)&lt;&gt;0, egTextCal(D352),"")</f>
        <v>#VALUE!</v>
      </c>
      <c r="F352" s="26"/>
      <c r="G352" s="26"/>
      <c r="H352" s="26"/>
      <c r="I352" s="26"/>
      <c r="J352" s="26"/>
      <c r="K352" s="26"/>
      <c r="L352" s="26"/>
      <c r="M352" s="26"/>
      <c r="N352" s="26"/>
      <c r="O352" s="26" t="e">
        <f>IF(E352*O351&lt;&gt;0,E352*O351,  )</f>
        <v>#VALUE!</v>
      </c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DE352" s="1" t="e">
        <f>O352</f>
        <v>#VALUE!</v>
      </c>
    </row>
    <row r="353" spans="1:109" ht="20.100000000000001" customHeight="1">
      <c r="A353" s="31"/>
      <c r="C353" s="16"/>
      <c r="D353" s="28"/>
      <c r="E353" s="7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 spans="1:109" ht="20.100000000000001" customHeight="1">
      <c r="A354" s="31"/>
      <c r="C354" s="6" t="s">
        <v>654</v>
      </c>
      <c r="D354" s="33"/>
      <c r="E354" s="27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109" ht="20.100000000000001" customHeight="1">
      <c r="A355" s="31"/>
      <c r="C355" s="16"/>
      <c r="D355" s="28" t="s">
        <v>161</v>
      </c>
      <c r="E355" s="7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 spans="1:109" ht="20.100000000000001" customHeight="1">
      <c r="A356" s="31"/>
      <c r="C356" s="6" t="s">
        <v>655</v>
      </c>
      <c r="D356" s="33"/>
      <c r="E356" s="27" t="str">
        <f>IF(egTextCal(D356)&lt;&gt;0, egTextCal(D356),"")</f>
        <v/>
      </c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109" ht="20.100000000000001" customHeight="1">
      <c r="A357" s="31"/>
      <c r="C357" s="16"/>
      <c r="D357" s="28" t="s">
        <v>132</v>
      </c>
      <c r="E357" s="7"/>
      <c r="F357" s="36"/>
      <c r="G357" s="36">
        <v>1</v>
      </c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 spans="1:109" ht="20.100000000000001" customHeight="1">
      <c r="A358" s="31"/>
      <c r="C358" s="6" t="s">
        <v>656</v>
      </c>
      <c r="D358" s="53" t="e">
        <f>#REF!</f>
        <v>#REF!</v>
      </c>
      <c r="E358" s="27" t="e">
        <f>IF(egTextCal(D358)&lt;&gt;0, egTextCal(D358),"")</f>
        <v>#VALUE!</v>
      </c>
      <c r="F358" s="26"/>
      <c r="G358" s="26" t="e">
        <f>IF(E358*G357&lt;&gt;0,E358*G357,  )</f>
        <v>#VALUE!</v>
      </c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CW358" s="1" t="e">
        <f>G358</f>
        <v>#VALUE!</v>
      </c>
    </row>
    <row r="359" spans="1:109" ht="20.100000000000001" customHeight="1">
      <c r="A359" s="31"/>
      <c r="C359" s="16"/>
      <c r="D359" s="28" t="s">
        <v>138</v>
      </c>
      <c r="E359" s="7"/>
      <c r="F359" s="36"/>
      <c r="G359" s="36">
        <v>1</v>
      </c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 spans="1:109" ht="20.100000000000001" customHeight="1">
      <c r="A360" s="31"/>
      <c r="C360" s="6" t="s">
        <v>657</v>
      </c>
      <c r="D360" s="53" t="e">
        <f>#REF!</f>
        <v>#REF!</v>
      </c>
      <c r="E360" s="27" t="e">
        <f>IF(egTextCal(D360)&lt;&gt;0, egTextCal(D360),"")</f>
        <v>#VALUE!</v>
      </c>
      <c r="F360" s="26"/>
      <c r="G360" s="26" t="e">
        <f>IF(E360*G359&lt;&gt;0,E360*G359,  )</f>
        <v>#VALUE!</v>
      </c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CW360" s="1" t="e">
        <f>G360</f>
        <v>#VALUE!</v>
      </c>
    </row>
    <row r="361" spans="1:109" ht="20.100000000000001" customHeight="1">
      <c r="A361" s="31"/>
      <c r="C361" s="16"/>
      <c r="D361" s="28" t="s">
        <v>143</v>
      </c>
      <c r="E361" s="7"/>
      <c r="F361" s="36"/>
      <c r="G361" s="36">
        <v>1</v>
      </c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 spans="1:109" ht="20.100000000000001" customHeight="1">
      <c r="A362" s="31"/>
      <c r="C362" s="6" t="s">
        <v>658</v>
      </c>
      <c r="D362" s="53" t="e">
        <f>#REF!</f>
        <v>#REF!</v>
      </c>
      <c r="E362" s="27" t="e">
        <f>IF(egTextCal(D362)&lt;&gt;0, egTextCal(D362),"")</f>
        <v>#VALUE!</v>
      </c>
      <c r="F362" s="26"/>
      <c r="G362" s="26" t="e">
        <f>IF(E362*G361&lt;&gt;0,E362*G361,  )</f>
        <v>#VALUE!</v>
      </c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CW362" s="1" t="e">
        <f>G362</f>
        <v>#VALUE!</v>
      </c>
    </row>
    <row r="363" spans="1:109" ht="20.100000000000001" customHeight="1">
      <c r="A363" s="31"/>
      <c r="C363" s="16"/>
      <c r="D363" s="28" t="s">
        <v>147</v>
      </c>
      <c r="E363" s="7"/>
      <c r="F363" s="36"/>
      <c r="G363" s="36">
        <v>1</v>
      </c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 spans="1:109" ht="20.100000000000001" customHeight="1">
      <c r="A364" s="31"/>
      <c r="C364" s="6" t="s">
        <v>557</v>
      </c>
      <c r="D364" s="53" t="e">
        <f>#REF!</f>
        <v>#REF!</v>
      </c>
      <c r="E364" s="27" t="e">
        <f>IF(egTextCal(D364)&lt;&gt;0, egTextCal(D364),"")</f>
        <v>#VALUE!</v>
      </c>
      <c r="F364" s="26"/>
      <c r="G364" s="26" t="e">
        <f>IF(E364*G363&lt;&gt;0,E364*G363,  )</f>
        <v>#VALUE!</v>
      </c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CW364" s="1" t="e">
        <f>G364</f>
        <v>#VALUE!</v>
      </c>
    </row>
    <row r="365" spans="1:109" ht="20.100000000000001" customHeight="1">
      <c r="A365" s="31"/>
      <c r="C365" s="16"/>
      <c r="D365" s="28" t="s">
        <v>148</v>
      </c>
      <c r="E365" s="7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 spans="1:109" ht="20.100000000000001" customHeight="1">
      <c r="A366" s="31"/>
      <c r="C366" s="6" t="s">
        <v>78</v>
      </c>
      <c r="D366" s="53" t="e">
        <f>#REF!</f>
        <v>#REF!</v>
      </c>
      <c r="E366" s="27" t="e">
        <f>IF(egTextCal(D366)&lt;&gt;0, egTextCal(D366),"")</f>
        <v>#VALUE!</v>
      </c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109" ht="20.100000000000001" customHeight="1">
      <c r="A367" s="31"/>
      <c r="C367" s="16"/>
      <c r="D367" s="28" t="s">
        <v>151</v>
      </c>
      <c r="E367" s="7"/>
      <c r="F367" s="36"/>
      <c r="G367" s="36"/>
      <c r="H367" s="36"/>
      <c r="I367" s="36"/>
      <c r="J367" s="36"/>
      <c r="K367" s="36"/>
      <c r="L367" s="36"/>
      <c r="M367" s="36"/>
      <c r="N367" s="36"/>
      <c r="O367" s="36">
        <v>1</v>
      </c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 spans="1:109" ht="20.100000000000001" customHeight="1">
      <c r="A368" s="31"/>
      <c r="C368" s="6" t="s">
        <v>659</v>
      </c>
      <c r="D368" s="53" t="e">
        <f>#REF!</f>
        <v>#REF!</v>
      </c>
      <c r="E368" s="27" t="e">
        <f>IF(egTextCal(D368)&lt;&gt;0, egTextCal(D368),"")</f>
        <v>#VALUE!</v>
      </c>
      <c r="F368" s="26"/>
      <c r="G368" s="26"/>
      <c r="H368" s="26"/>
      <c r="I368" s="26"/>
      <c r="J368" s="26"/>
      <c r="K368" s="26"/>
      <c r="L368" s="26"/>
      <c r="M368" s="26"/>
      <c r="N368" s="26"/>
      <c r="O368" s="26" t="e">
        <f>IF(E368*O367&lt;&gt;0,E368*O367,  )</f>
        <v>#VALUE!</v>
      </c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DE368" s="1" t="e">
        <f>O368</f>
        <v>#VALUE!</v>
      </c>
    </row>
    <row r="369" spans="1:93" ht="20.100000000000001" customHeight="1">
      <c r="D369" s="14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</row>
    <row r="370" spans="1:93" ht="20.100000000000001" customHeight="1">
      <c r="B370" s="30"/>
      <c r="C370" s="20"/>
      <c r="D370" s="37"/>
      <c r="E370" s="37"/>
      <c r="F370" s="18" t="s">
        <v>623</v>
      </c>
      <c r="G370" s="18" t="s">
        <v>623</v>
      </c>
      <c r="H370" s="16" t="s">
        <v>663</v>
      </c>
      <c r="I370" s="16" t="s">
        <v>663</v>
      </c>
      <c r="J370" s="16" t="s">
        <v>664</v>
      </c>
      <c r="K370" s="16" t="s">
        <v>368</v>
      </c>
      <c r="L370" s="16" t="s">
        <v>665</v>
      </c>
      <c r="M370" s="16" t="s">
        <v>665</v>
      </c>
      <c r="N370" s="16" t="s">
        <v>665</v>
      </c>
      <c r="O370" s="16" t="s">
        <v>665</v>
      </c>
      <c r="P370" s="16" t="s">
        <v>665</v>
      </c>
      <c r="Q370" s="16" t="s">
        <v>665</v>
      </c>
      <c r="R370" s="16" t="s">
        <v>665</v>
      </c>
      <c r="S370" s="16" t="s">
        <v>665</v>
      </c>
      <c r="T370" s="16" t="s">
        <v>666</v>
      </c>
      <c r="U370" s="16" t="s">
        <v>666</v>
      </c>
      <c r="V370" s="16" t="s">
        <v>666</v>
      </c>
      <c r="W370" s="16" t="s">
        <v>666</v>
      </c>
      <c r="X370" s="16" t="s">
        <v>666</v>
      </c>
      <c r="Y370" s="16" t="s">
        <v>625</v>
      </c>
      <c r="Z370" s="16" t="s">
        <v>625</v>
      </c>
    </row>
    <row r="371" spans="1:93" ht="20.100000000000001" customHeight="1">
      <c r="A371" s="31"/>
      <c r="B371" s="30"/>
      <c r="C371" s="4" t="s">
        <v>632</v>
      </c>
      <c r="D371" s="4" t="s">
        <v>633</v>
      </c>
      <c r="E371" s="4" t="s">
        <v>634</v>
      </c>
      <c r="F371" s="12" t="s">
        <v>673</v>
      </c>
      <c r="G371" s="12" t="s">
        <v>674</v>
      </c>
      <c r="H371" s="4" t="s">
        <v>623</v>
      </c>
      <c r="I371" s="4" t="s">
        <v>623</v>
      </c>
      <c r="J371" s="4"/>
      <c r="K371" s="4" t="s">
        <v>646</v>
      </c>
      <c r="L371" s="4" t="s">
        <v>675</v>
      </c>
      <c r="M371" s="4" t="s">
        <v>675</v>
      </c>
      <c r="N371" s="4" t="s">
        <v>676</v>
      </c>
      <c r="O371" s="4" t="s">
        <v>676</v>
      </c>
      <c r="P371" s="4" t="s">
        <v>677</v>
      </c>
      <c r="Q371" s="4" t="s">
        <v>677</v>
      </c>
      <c r="R371" s="4" t="s">
        <v>678</v>
      </c>
      <c r="S371" s="4" t="s">
        <v>679</v>
      </c>
      <c r="T371" s="4" t="s">
        <v>680</v>
      </c>
      <c r="U371" s="4" t="s">
        <v>680</v>
      </c>
      <c r="V371" s="4" t="s">
        <v>680</v>
      </c>
      <c r="W371" s="4" t="s">
        <v>680</v>
      </c>
      <c r="X371" s="4" t="s">
        <v>680</v>
      </c>
      <c r="Y371" s="4" t="s">
        <v>637</v>
      </c>
      <c r="Z371" s="4" t="s">
        <v>637</v>
      </c>
    </row>
    <row r="372" spans="1:93" ht="20.100000000000001" customHeight="1">
      <c r="A372" s="31"/>
      <c r="B372" s="30"/>
      <c r="C372" s="21"/>
      <c r="D372" s="21"/>
      <c r="E372" s="21"/>
      <c r="F372" s="19" t="s">
        <v>688</v>
      </c>
      <c r="G372" s="19" t="s">
        <v>689</v>
      </c>
      <c r="H372" s="17" t="s">
        <v>690</v>
      </c>
      <c r="I372" s="17" t="s">
        <v>691</v>
      </c>
      <c r="J372" s="17" t="s">
        <v>692</v>
      </c>
      <c r="K372" s="17" t="s">
        <v>693</v>
      </c>
      <c r="L372" s="17" t="s">
        <v>694</v>
      </c>
      <c r="M372" s="17" t="s">
        <v>695</v>
      </c>
      <c r="N372" s="17" t="s">
        <v>696</v>
      </c>
      <c r="O372" s="17" t="s">
        <v>697</v>
      </c>
      <c r="P372" s="17" t="s">
        <v>698</v>
      </c>
      <c r="Q372" s="17" t="s">
        <v>699</v>
      </c>
      <c r="R372" s="17" t="s">
        <v>700</v>
      </c>
      <c r="S372" s="17" t="s">
        <v>701</v>
      </c>
      <c r="T372" s="17" t="s">
        <v>702</v>
      </c>
      <c r="U372" s="17" t="s">
        <v>703</v>
      </c>
      <c r="V372" s="17" t="s">
        <v>704</v>
      </c>
      <c r="W372" s="17" t="s">
        <v>705</v>
      </c>
      <c r="X372" s="17" t="s">
        <v>706</v>
      </c>
      <c r="Y372" s="17" t="s">
        <v>707</v>
      </c>
      <c r="Z372" s="17" t="s">
        <v>708</v>
      </c>
    </row>
    <row r="373" spans="1:93" ht="20.100000000000001" customHeight="1">
      <c r="A373" s="31"/>
      <c r="C373" s="16"/>
      <c r="D373" s="28"/>
      <c r="E373" s="7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spans="1:93" ht="20.100000000000001" customHeight="1">
      <c r="A374" s="31"/>
      <c r="C374" s="6" t="s">
        <v>64</v>
      </c>
      <c r="D374" s="33"/>
      <c r="E374" s="27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93" ht="20.100000000000001" customHeight="1">
      <c r="A375" s="31"/>
      <c r="C375" s="16"/>
      <c r="D375" s="29" t="s">
        <v>162</v>
      </c>
      <c r="E375" s="8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 spans="1:93" ht="20.100000000000001" customHeight="1">
      <c r="A376" s="31"/>
      <c r="C376" s="6" t="s">
        <v>73</v>
      </c>
      <c r="D376" s="34"/>
      <c r="E376" s="27" t="str">
        <f>IF(egTextCal(D376)&lt;&gt;0, egTextCal(D376),"")</f>
        <v/>
      </c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93" ht="20.100000000000001" customHeight="1">
      <c r="A377" s="31"/>
      <c r="C377" s="16"/>
      <c r="D377" s="29" t="s">
        <v>132</v>
      </c>
      <c r="E377" s="8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>
        <v>1</v>
      </c>
      <c r="U377" s="36"/>
      <c r="V377" s="36"/>
      <c r="W377" s="36"/>
      <c r="X377" s="36"/>
      <c r="Y377" s="36"/>
      <c r="Z377" s="36"/>
    </row>
    <row r="378" spans="1:93" ht="20.100000000000001" customHeight="1">
      <c r="A378" s="31"/>
      <c r="C378" s="6" t="s">
        <v>139</v>
      </c>
      <c r="D378" s="52" t="e">
        <f>#REF!</f>
        <v>#REF!</v>
      </c>
      <c r="E378" s="27" t="e">
        <f>IF(egTextCal(D378)&lt;&gt;0, egTextCal(D378),"")</f>
        <v>#VALUE!</v>
      </c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 t="e">
        <f>IF(E378*T377&lt;&gt;0,E378*T377,  )</f>
        <v>#VALUE!</v>
      </c>
      <c r="U378" s="26"/>
      <c r="V378" s="26"/>
      <c r="W378" s="26"/>
      <c r="X378" s="26"/>
      <c r="Y378" s="26"/>
      <c r="Z378" s="26"/>
      <c r="CO378" s="1" t="e">
        <f>T378</f>
        <v>#VALUE!</v>
      </c>
    </row>
    <row r="379" spans="1:93" ht="20.100000000000001" customHeight="1">
      <c r="A379" s="31"/>
      <c r="C379" s="16"/>
      <c r="D379" s="28" t="s">
        <v>138</v>
      </c>
      <c r="E379" s="7"/>
      <c r="F379" s="36"/>
      <c r="G379" s="36"/>
      <c r="H379" s="36">
        <v>1</v>
      </c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>
        <v>1</v>
      </c>
      <c r="U379" s="36"/>
      <c r="V379" s="36"/>
      <c r="W379" s="36"/>
      <c r="X379" s="36"/>
      <c r="Y379" s="36"/>
      <c r="Z379" s="36"/>
    </row>
    <row r="380" spans="1:93" ht="20.100000000000001" customHeight="1">
      <c r="A380" s="31"/>
      <c r="C380" s="6" t="s">
        <v>511</v>
      </c>
      <c r="D380" s="53" t="e">
        <f>#REF!</f>
        <v>#REF!</v>
      </c>
      <c r="E380" s="27" t="e">
        <f>IF(egTextCal(D380)&lt;&gt;0, egTextCal(D380),"")</f>
        <v>#VALUE!</v>
      </c>
      <c r="F380" s="26"/>
      <c r="G380" s="26"/>
      <c r="H380" s="26" t="e">
        <f>IF(E380*H379&lt;&gt;0,E380*H379,  )</f>
        <v>#VALUE!</v>
      </c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 t="e">
        <f>IF(E380*T379&lt;&gt;0,E380*T379,  )</f>
        <v>#VALUE!</v>
      </c>
      <c r="U380" s="26"/>
      <c r="V380" s="26"/>
      <c r="W380" s="26"/>
      <c r="X380" s="26"/>
      <c r="Y380" s="26"/>
      <c r="Z380" s="26"/>
      <c r="CC380" s="1" t="e">
        <f>H380</f>
        <v>#VALUE!</v>
      </c>
      <c r="CO380" s="1" t="e">
        <f>T380</f>
        <v>#VALUE!</v>
      </c>
    </row>
    <row r="381" spans="1:93" ht="20.100000000000001" customHeight="1">
      <c r="A381" s="31"/>
      <c r="C381" s="16"/>
      <c r="D381" s="28" t="s">
        <v>143</v>
      </c>
      <c r="E381" s="7"/>
      <c r="F381" s="36">
        <v>1</v>
      </c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>
        <v>1</v>
      </c>
      <c r="U381" s="36"/>
      <c r="V381" s="36"/>
      <c r="W381" s="36"/>
      <c r="X381" s="36"/>
      <c r="Y381" s="36"/>
      <c r="Z381" s="36"/>
    </row>
    <row r="382" spans="1:93" ht="20.100000000000001" customHeight="1">
      <c r="A382" s="31"/>
      <c r="C382" s="6" t="s">
        <v>452</v>
      </c>
      <c r="D382" s="53" t="e">
        <f>#REF!</f>
        <v>#REF!</v>
      </c>
      <c r="E382" s="27" t="e">
        <f>IF(egTextCal(D382)&lt;&gt;0, egTextCal(D382),"")</f>
        <v>#VALUE!</v>
      </c>
      <c r="F382" s="26" t="e">
        <f>IF(E382*F381&lt;&gt;0,E382*F381,  )</f>
        <v>#VALUE!</v>
      </c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 t="e">
        <f>IF(E382*T381&lt;&gt;0,E382*T381,  )</f>
        <v>#VALUE!</v>
      </c>
      <c r="U382" s="26"/>
      <c r="V382" s="26"/>
      <c r="W382" s="26"/>
      <c r="X382" s="26"/>
      <c r="Y382" s="26"/>
      <c r="Z382" s="26"/>
      <c r="CA382" s="1" t="e">
        <f>F382</f>
        <v>#VALUE!</v>
      </c>
      <c r="CO382" s="1" t="e">
        <f>T382</f>
        <v>#VALUE!</v>
      </c>
    </row>
    <row r="383" spans="1:93" ht="20.100000000000001" customHeight="1">
      <c r="A383" s="31"/>
      <c r="C383" s="16"/>
      <c r="D383" s="28" t="s">
        <v>147</v>
      </c>
      <c r="E383" s="7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 spans="1:93" ht="20.100000000000001" customHeight="1">
      <c r="A384" s="31"/>
      <c r="C384" s="6" t="s">
        <v>567</v>
      </c>
      <c r="D384" s="53" t="e">
        <f>#REF!</f>
        <v>#REF!</v>
      </c>
      <c r="E384" s="27" t="e">
        <f>IF(egTextCal(D384)&lt;&gt;0, egTextCal(D384),"")</f>
        <v>#VALUE!</v>
      </c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93" ht="20.100000000000001" customHeight="1">
      <c r="A385" s="31"/>
      <c r="C385" s="16"/>
      <c r="D385" s="28" t="s">
        <v>148</v>
      </c>
      <c r="E385" s="7"/>
      <c r="F385" s="36"/>
      <c r="G385" s="36"/>
      <c r="H385" s="36"/>
      <c r="I385" s="36">
        <v>1</v>
      </c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 spans="1:93" ht="20.100000000000001" customHeight="1">
      <c r="A386" s="31"/>
      <c r="C386" s="6" t="s">
        <v>568</v>
      </c>
      <c r="D386" s="53" t="e">
        <f>#REF!</f>
        <v>#REF!</v>
      </c>
      <c r="E386" s="27" t="e">
        <f>IF(egTextCal(D386)&lt;&gt;0, egTextCal(D386),"")</f>
        <v>#VALUE!</v>
      </c>
      <c r="F386" s="26"/>
      <c r="G386" s="26"/>
      <c r="H386" s="26"/>
      <c r="I386" s="26" t="e">
        <f>IF(E386*I385&lt;&gt;0,E386*I385,  )</f>
        <v>#VALUE!</v>
      </c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CD386" s="1" t="e">
        <f>I386</f>
        <v>#VALUE!</v>
      </c>
    </row>
    <row r="387" spans="1:93" ht="20.100000000000001" customHeight="1">
      <c r="A387" s="31"/>
      <c r="C387" s="16"/>
      <c r="D387" s="28" t="s">
        <v>151</v>
      </c>
      <c r="E387" s="7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 spans="1:93" ht="20.100000000000001" customHeight="1">
      <c r="A388" s="31"/>
      <c r="C388" s="6" t="s">
        <v>434</v>
      </c>
      <c r="D388" s="53" t="e">
        <f>#REF!</f>
        <v>#REF!</v>
      </c>
      <c r="E388" s="27" t="e">
        <f>IF(egTextCal(D388)&lt;&gt;0, egTextCal(D388),"")</f>
        <v>#VALUE!</v>
      </c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93" ht="20.100000000000001" customHeight="1">
      <c r="A389" s="31"/>
      <c r="C389" s="16"/>
      <c r="D389" s="28"/>
      <c r="E389" s="7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 spans="1:93" ht="20.100000000000001" customHeight="1">
      <c r="A390" s="31"/>
      <c r="C390" s="6" t="s">
        <v>650</v>
      </c>
      <c r="D390" s="33"/>
      <c r="E390" s="27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93" ht="20.100000000000001" customHeight="1">
      <c r="A391" s="31"/>
      <c r="C391" s="16"/>
      <c r="D391" s="28" t="s">
        <v>163</v>
      </c>
      <c r="E391" s="7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 spans="1:93" ht="20.100000000000001" customHeight="1">
      <c r="A392" s="31"/>
      <c r="C392" s="6" t="s">
        <v>570</v>
      </c>
      <c r="D392" s="33"/>
      <c r="E392" s="27" t="str">
        <f>IF(egTextCal(D392)&lt;&gt;0, egTextCal(D392),"")</f>
        <v/>
      </c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93" ht="20.100000000000001" customHeight="1">
      <c r="A393" s="31"/>
      <c r="C393" s="16"/>
      <c r="D393" s="28" t="s">
        <v>132</v>
      </c>
      <c r="E393" s="7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>
        <v>1</v>
      </c>
      <c r="U393" s="36"/>
      <c r="V393" s="36"/>
      <c r="W393" s="36"/>
      <c r="X393" s="36"/>
      <c r="Y393" s="36"/>
      <c r="Z393" s="36"/>
    </row>
    <row r="394" spans="1:93" ht="20.100000000000001" customHeight="1">
      <c r="A394" s="31"/>
      <c r="C394" s="6" t="s">
        <v>651</v>
      </c>
      <c r="D394" s="53" t="e">
        <f>#REF!</f>
        <v>#REF!</v>
      </c>
      <c r="E394" s="27" t="e">
        <f>IF(egTextCal(D394)&lt;&gt;0, egTextCal(D394),"")</f>
        <v>#VALUE!</v>
      </c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 t="e">
        <f>IF(E394*T393&lt;&gt;0,E394*T393,  )</f>
        <v>#VALUE!</v>
      </c>
      <c r="U394" s="26"/>
      <c r="V394" s="26"/>
      <c r="W394" s="26"/>
      <c r="X394" s="26"/>
      <c r="Y394" s="26"/>
      <c r="Z394" s="26"/>
      <c r="CO394" s="1" t="e">
        <f>T394</f>
        <v>#VALUE!</v>
      </c>
    </row>
    <row r="395" spans="1:93" ht="20.100000000000001" customHeight="1">
      <c r="A395" s="31"/>
      <c r="C395" s="16"/>
      <c r="D395" s="28" t="s">
        <v>138</v>
      </c>
      <c r="E395" s="7"/>
      <c r="F395" s="36"/>
      <c r="G395" s="36"/>
      <c r="H395" s="36">
        <v>1</v>
      </c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>
        <v>1</v>
      </c>
      <c r="U395" s="36"/>
      <c r="V395" s="36"/>
      <c r="W395" s="36"/>
      <c r="X395" s="36"/>
      <c r="Y395" s="36"/>
      <c r="Z395" s="36"/>
    </row>
    <row r="396" spans="1:93" ht="20.100000000000001" customHeight="1">
      <c r="A396" s="31"/>
      <c r="C396" s="6" t="s">
        <v>652</v>
      </c>
      <c r="D396" s="53" t="e">
        <f>#REF!</f>
        <v>#REF!</v>
      </c>
      <c r="E396" s="27" t="e">
        <f>IF(egTextCal(D396)&lt;&gt;0, egTextCal(D396),"")</f>
        <v>#VALUE!</v>
      </c>
      <c r="F396" s="26"/>
      <c r="G396" s="26"/>
      <c r="H396" s="26" t="e">
        <f>IF(E396*H395&lt;&gt;0,E396*H395,  )</f>
        <v>#VALUE!</v>
      </c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 t="e">
        <f>IF(E396*T395&lt;&gt;0,E396*T395,  )</f>
        <v>#VALUE!</v>
      </c>
      <c r="U396" s="26"/>
      <c r="V396" s="26"/>
      <c r="W396" s="26"/>
      <c r="X396" s="26"/>
      <c r="Y396" s="26"/>
      <c r="Z396" s="26"/>
      <c r="CC396" s="1" t="e">
        <f>H396</f>
        <v>#VALUE!</v>
      </c>
      <c r="CO396" s="1" t="e">
        <f>T396</f>
        <v>#VALUE!</v>
      </c>
    </row>
    <row r="397" spans="1:93" ht="20.100000000000001" customHeight="1">
      <c r="A397" s="31"/>
      <c r="C397" s="16"/>
      <c r="D397" s="28" t="s">
        <v>143</v>
      </c>
      <c r="E397" s="7"/>
      <c r="F397" s="36">
        <v>1</v>
      </c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>
        <v>1</v>
      </c>
      <c r="U397" s="36"/>
      <c r="V397" s="36"/>
      <c r="W397" s="36"/>
      <c r="X397" s="36"/>
      <c r="Y397" s="36"/>
      <c r="Z397" s="36"/>
    </row>
    <row r="398" spans="1:93" ht="20.100000000000001" customHeight="1">
      <c r="A398" s="31"/>
      <c r="C398" s="6" t="s">
        <v>653</v>
      </c>
      <c r="D398" s="53" t="e">
        <f>#REF!</f>
        <v>#REF!</v>
      </c>
      <c r="E398" s="27" t="e">
        <f>IF(egTextCal(D398)&lt;&gt;0, egTextCal(D398),"")</f>
        <v>#VALUE!</v>
      </c>
      <c r="F398" s="26" t="e">
        <f>IF(E398*F397&lt;&gt;0,E398*F397,  )</f>
        <v>#VALUE!</v>
      </c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 t="e">
        <f>IF(E398*T397&lt;&gt;0,E398*T397,  )</f>
        <v>#VALUE!</v>
      </c>
      <c r="U398" s="26"/>
      <c r="V398" s="26"/>
      <c r="W398" s="26"/>
      <c r="X398" s="26"/>
      <c r="Y398" s="26"/>
      <c r="Z398" s="26"/>
      <c r="CA398" s="1" t="e">
        <f>F398</f>
        <v>#VALUE!</v>
      </c>
      <c r="CO398" s="1" t="e">
        <f>T398</f>
        <v>#VALUE!</v>
      </c>
    </row>
    <row r="399" spans="1:93" ht="20.100000000000001" customHeight="1">
      <c r="A399" s="31"/>
      <c r="C399" s="16"/>
      <c r="D399" s="28" t="s">
        <v>147</v>
      </c>
      <c r="E399" s="7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 spans="1:93" ht="20.100000000000001" customHeight="1">
      <c r="A400" s="31"/>
      <c r="C400" s="6" t="s">
        <v>654</v>
      </c>
      <c r="D400" s="53" t="e">
        <f>#REF!</f>
        <v>#REF!</v>
      </c>
      <c r="E400" s="27" t="e">
        <f>IF(egTextCal(D400)&lt;&gt;0, egTextCal(D400),"")</f>
        <v>#VALUE!</v>
      </c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93" ht="20.100000000000001" customHeight="1">
      <c r="A401" s="31"/>
      <c r="C401" s="16"/>
      <c r="D401" s="28" t="s">
        <v>148</v>
      </c>
      <c r="E401" s="7"/>
      <c r="F401" s="36"/>
      <c r="G401" s="36"/>
      <c r="H401" s="36"/>
      <c r="I401" s="36">
        <v>1</v>
      </c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 spans="1:93" ht="20.100000000000001" customHeight="1">
      <c r="A402" s="31"/>
      <c r="C402" s="6" t="s">
        <v>655</v>
      </c>
      <c r="D402" s="53" t="e">
        <f>#REF!</f>
        <v>#REF!</v>
      </c>
      <c r="E402" s="27" t="e">
        <f>IF(egTextCal(D402)&lt;&gt;0, egTextCal(D402),"")</f>
        <v>#VALUE!</v>
      </c>
      <c r="F402" s="26"/>
      <c r="G402" s="26"/>
      <c r="H402" s="26"/>
      <c r="I402" s="26" t="e">
        <f>IF(E402*I401&lt;&gt;0,E402*I401,  )</f>
        <v>#VALUE!</v>
      </c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CD402" s="1" t="e">
        <f>I402</f>
        <v>#VALUE!</v>
      </c>
    </row>
    <row r="403" spans="1:93" ht="20.100000000000001" customHeight="1">
      <c r="A403" s="31"/>
      <c r="C403" s="16"/>
      <c r="D403" s="28" t="s">
        <v>151</v>
      </c>
      <c r="E403" s="7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 spans="1:93" ht="20.100000000000001" customHeight="1">
      <c r="A404" s="31"/>
      <c r="C404" s="6" t="s">
        <v>656</v>
      </c>
      <c r="D404" s="53" t="e">
        <f>#REF!</f>
        <v>#REF!</v>
      </c>
      <c r="E404" s="27" t="e">
        <f>IF(egTextCal(D404)&lt;&gt;0, egTextCal(D404),"")</f>
        <v>#VALUE!</v>
      </c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93" ht="20.100000000000001" customHeight="1">
      <c r="A405" s="31"/>
      <c r="C405" s="16"/>
      <c r="D405" s="28" t="s">
        <v>164</v>
      </c>
      <c r="E405" s="7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 spans="1:93" ht="20.100000000000001" customHeight="1">
      <c r="A406" s="31"/>
      <c r="C406" s="6" t="s">
        <v>657</v>
      </c>
      <c r="D406" s="53" t="e">
        <f>#REF!</f>
        <v>#REF!</v>
      </c>
      <c r="E406" s="27" t="e">
        <f>IF(egTextCal(D406)&lt;&gt;0, egTextCal(D406),"")</f>
        <v>#VALUE!</v>
      </c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93" ht="20.100000000000001" customHeight="1">
      <c r="A407" s="31"/>
      <c r="C407" s="16"/>
      <c r="D407" s="28"/>
      <c r="E407" s="7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 spans="1:93" ht="20.100000000000001" customHeight="1">
      <c r="A408" s="31"/>
      <c r="C408" s="6" t="s">
        <v>658</v>
      </c>
      <c r="D408" s="33"/>
      <c r="E408" s="27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93" ht="20.100000000000001" customHeight="1">
      <c r="A409" s="31"/>
      <c r="C409" s="16"/>
      <c r="D409" s="28" t="s">
        <v>168</v>
      </c>
      <c r="E409" s="7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 spans="1:93" ht="20.100000000000001" customHeight="1">
      <c r="A410" s="31"/>
      <c r="C410" s="6" t="s">
        <v>557</v>
      </c>
      <c r="D410" s="33"/>
      <c r="E410" s="27" t="str">
        <f>IF(egTextCal(D410)&lt;&gt;0, egTextCal(D410),"")</f>
        <v/>
      </c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93" ht="20.100000000000001" customHeight="1">
      <c r="A411" s="31"/>
      <c r="C411" s="16"/>
      <c r="D411" s="28" t="s">
        <v>132</v>
      </c>
      <c r="E411" s="7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>
        <v>1</v>
      </c>
      <c r="U411" s="36"/>
      <c r="V411" s="36"/>
      <c r="W411" s="36"/>
      <c r="X411" s="36"/>
      <c r="Y411" s="36"/>
      <c r="Z411" s="36"/>
    </row>
    <row r="412" spans="1:93" ht="20.100000000000001" customHeight="1">
      <c r="A412" s="31"/>
      <c r="C412" s="6" t="s">
        <v>78</v>
      </c>
      <c r="D412" s="53" t="e">
        <f>#REF!</f>
        <v>#REF!</v>
      </c>
      <c r="E412" s="27" t="e">
        <f>IF(egTextCal(D412)&lt;&gt;0, egTextCal(D412),"")</f>
        <v>#VALUE!</v>
      </c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 t="e">
        <f>IF(E412*T411&lt;&gt;0,E412*T411,  )</f>
        <v>#VALUE!</v>
      </c>
      <c r="U412" s="26"/>
      <c r="V412" s="26"/>
      <c r="W412" s="26"/>
      <c r="X412" s="26"/>
      <c r="Y412" s="26"/>
      <c r="Z412" s="26"/>
      <c r="CO412" s="1" t="e">
        <f>T412</f>
        <v>#VALUE!</v>
      </c>
    </row>
    <row r="413" spans="1:93" ht="20.100000000000001" customHeight="1">
      <c r="A413" s="31"/>
      <c r="C413" s="16"/>
      <c r="D413" s="28" t="s">
        <v>138</v>
      </c>
      <c r="E413" s="7"/>
      <c r="F413" s="36"/>
      <c r="G413" s="36"/>
      <c r="H413" s="36">
        <v>1</v>
      </c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>
        <v>1</v>
      </c>
      <c r="U413" s="36"/>
      <c r="V413" s="36"/>
      <c r="W413" s="36"/>
      <c r="X413" s="36"/>
      <c r="Y413" s="36"/>
      <c r="Z413" s="36"/>
    </row>
    <row r="414" spans="1:93" ht="20.100000000000001" customHeight="1">
      <c r="A414" s="31"/>
      <c r="C414" s="6" t="s">
        <v>659</v>
      </c>
      <c r="D414" s="53" t="e">
        <f>#REF!</f>
        <v>#REF!</v>
      </c>
      <c r="E414" s="27" t="e">
        <f>IF(egTextCal(D414)&lt;&gt;0, egTextCal(D414),"")</f>
        <v>#VALUE!</v>
      </c>
      <c r="F414" s="26"/>
      <c r="G414" s="26"/>
      <c r="H414" s="26" t="e">
        <f>IF(E414*H413&lt;&gt;0,E414*H413,  )</f>
        <v>#VALUE!</v>
      </c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 t="e">
        <f>IF(E414*T413&lt;&gt;0,E414*T413,  )</f>
        <v>#VALUE!</v>
      </c>
      <c r="U414" s="26"/>
      <c r="V414" s="26"/>
      <c r="W414" s="26"/>
      <c r="X414" s="26"/>
      <c r="Y414" s="26"/>
      <c r="Z414" s="26"/>
      <c r="CC414" s="1" t="e">
        <f>H414</f>
        <v>#VALUE!</v>
      </c>
      <c r="CO414" s="1" t="e">
        <f>T414</f>
        <v>#VALUE!</v>
      </c>
    </row>
    <row r="415" spans="1:93" ht="20.100000000000001" customHeight="1">
      <c r="D415" s="14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</row>
    <row r="416" spans="1:93" ht="20.100000000000001" customHeight="1">
      <c r="B416" s="30"/>
      <c r="C416" s="20"/>
      <c r="D416" s="37"/>
      <c r="E416" s="37"/>
      <c r="F416" s="18" t="s">
        <v>625</v>
      </c>
      <c r="G416" s="18" t="s">
        <v>625</v>
      </c>
      <c r="H416" s="16" t="s">
        <v>625</v>
      </c>
      <c r="I416" s="16" t="s">
        <v>625</v>
      </c>
      <c r="J416" s="16" t="s">
        <v>667</v>
      </c>
      <c r="K416" s="16" t="s">
        <v>668</v>
      </c>
      <c r="L416" s="16" t="s">
        <v>669</v>
      </c>
      <c r="M416" s="16" t="s">
        <v>85</v>
      </c>
      <c r="N416" s="16"/>
      <c r="O416" s="16" t="s">
        <v>670</v>
      </c>
      <c r="P416" s="16" t="s">
        <v>671</v>
      </c>
      <c r="Q416" s="16" t="s">
        <v>671</v>
      </c>
      <c r="R416" s="16" t="s">
        <v>672</v>
      </c>
      <c r="S416" s="16" t="s">
        <v>623</v>
      </c>
      <c r="T416" s="16"/>
      <c r="U416" s="16"/>
      <c r="V416" s="16"/>
      <c r="W416" s="16"/>
      <c r="X416" s="16"/>
      <c r="Y416" s="16"/>
      <c r="Z416" s="16"/>
    </row>
    <row r="417" spans="1:101" ht="20.100000000000001" customHeight="1">
      <c r="A417" s="31"/>
      <c r="B417" s="30"/>
      <c r="C417" s="4" t="s">
        <v>632</v>
      </c>
      <c r="D417" s="4" t="s">
        <v>633</v>
      </c>
      <c r="E417" s="4" t="s">
        <v>634</v>
      </c>
      <c r="F417" s="12" t="s">
        <v>637</v>
      </c>
      <c r="G417" s="12" t="s">
        <v>637</v>
      </c>
      <c r="H417" s="4" t="s">
        <v>637</v>
      </c>
      <c r="I417" s="4" t="s">
        <v>637</v>
      </c>
      <c r="J417" s="4" t="s">
        <v>681</v>
      </c>
      <c r="K417" s="4" t="s">
        <v>682</v>
      </c>
      <c r="L417" s="4" t="s">
        <v>683</v>
      </c>
      <c r="M417" s="4" t="s">
        <v>638</v>
      </c>
      <c r="N417" s="4" t="s">
        <v>684</v>
      </c>
      <c r="O417" s="4" t="s">
        <v>685</v>
      </c>
      <c r="P417" s="4" t="s">
        <v>686</v>
      </c>
      <c r="Q417" s="4" t="s">
        <v>686</v>
      </c>
      <c r="R417" s="4" t="s">
        <v>285</v>
      </c>
      <c r="S417" s="4" t="s">
        <v>687</v>
      </c>
      <c r="T417" s="4"/>
      <c r="U417" s="4"/>
      <c r="V417" s="4"/>
      <c r="W417" s="4"/>
      <c r="X417" s="4"/>
      <c r="Y417" s="4"/>
      <c r="Z417" s="4"/>
    </row>
    <row r="418" spans="1:101" ht="20.100000000000001" customHeight="1">
      <c r="A418" s="31"/>
      <c r="B418" s="30"/>
      <c r="C418" s="21"/>
      <c r="D418" s="21"/>
      <c r="E418" s="21"/>
      <c r="F418" s="19" t="s">
        <v>709</v>
      </c>
      <c r="G418" s="19" t="s">
        <v>710</v>
      </c>
      <c r="H418" s="17" t="s">
        <v>711</v>
      </c>
      <c r="I418" s="17" t="s">
        <v>712</v>
      </c>
      <c r="J418" s="17" t="s">
        <v>713</v>
      </c>
      <c r="K418" s="17" t="s">
        <v>714</v>
      </c>
      <c r="L418" s="17" t="s">
        <v>343</v>
      </c>
      <c r="M418" s="17" t="s">
        <v>350</v>
      </c>
      <c r="N418" s="17"/>
      <c r="O418" s="17" t="s">
        <v>715</v>
      </c>
      <c r="P418" s="17" t="s">
        <v>716</v>
      </c>
      <c r="Q418" s="17" t="s">
        <v>717</v>
      </c>
      <c r="R418" s="17" t="s">
        <v>71</v>
      </c>
      <c r="S418" s="17" t="s">
        <v>718</v>
      </c>
      <c r="T418" s="17"/>
      <c r="U418" s="17"/>
      <c r="V418" s="17"/>
      <c r="W418" s="17"/>
      <c r="X418" s="17"/>
      <c r="Y418" s="17"/>
      <c r="Z418" s="17"/>
    </row>
    <row r="419" spans="1:101" ht="20.100000000000001" customHeight="1">
      <c r="A419" s="31"/>
      <c r="C419" s="16"/>
      <c r="D419" s="28"/>
      <c r="E419" s="7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spans="1:101" ht="20.100000000000001" customHeight="1">
      <c r="A420" s="31"/>
      <c r="C420" s="6" t="s">
        <v>64</v>
      </c>
      <c r="D420" s="33"/>
      <c r="E420" s="27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101" ht="20.100000000000001" customHeight="1">
      <c r="A421" s="31"/>
      <c r="C421" s="16"/>
      <c r="D421" s="29" t="s">
        <v>162</v>
      </c>
      <c r="E421" s="8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 spans="1:101" ht="20.100000000000001" customHeight="1">
      <c r="A422" s="31"/>
      <c r="C422" s="6" t="s">
        <v>73</v>
      </c>
      <c r="D422" s="34"/>
      <c r="E422" s="27" t="str">
        <f>IF(egTextCal(D422)&lt;&gt;0, egTextCal(D422),"")</f>
        <v/>
      </c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101" ht="20.100000000000001" customHeight="1">
      <c r="A423" s="31"/>
      <c r="C423" s="16"/>
      <c r="D423" s="29" t="s">
        <v>132</v>
      </c>
      <c r="E423" s="8"/>
      <c r="F423" s="36"/>
      <c r="G423" s="36">
        <v>1</v>
      </c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 spans="1:101" ht="20.100000000000001" customHeight="1">
      <c r="A424" s="31"/>
      <c r="C424" s="6" t="s">
        <v>139</v>
      </c>
      <c r="D424" s="52" t="e">
        <f>#REF!</f>
        <v>#REF!</v>
      </c>
      <c r="E424" s="27" t="e">
        <f>IF(egTextCal(D424)&lt;&gt;0, egTextCal(D424),"")</f>
        <v>#VALUE!</v>
      </c>
      <c r="F424" s="26"/>
      <c r="G424" s="26" t="e">
        <f>IF(E424*G423&lt;&gt;0,E424*G423,  )</f>
        <v>#VALUE!</v>
      </c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CW424" s="1" t="e">
        <f>G424</f>
        <v>#VALUE!</v>
      </c>
    </row>
    <row r="425" spans="1:101" ht="20.100000000000001" customHeight="1">
      <c r="A425" s="31"/>
      <c r="C425" s="16"/>
      <c r="D425" s="28" t="s">
        <v>138</v>
      </c>
      <c r="E425" s="7"/>
      <c r="F425" s="36"/>
      <c r="G425" s="36">
        <v>1</v>
      </c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 spans="1:101" ht="20.100000000000001" customHeight="1">
      <c r="A426" s="31"/>
      <c r="C426" s="6" t="s">
        <v>511</v>
      </c>
      <c r="D426" s="53" t="e">
        <f>#REF!</f>
        <v>#REF!</v>
      </c>
      <c r="E426" s="27" t="e">
        <f>IF(egTextCal(D426)&lt;&gt;0, egTextCal(D426),"")</f>
        <v>#VALUE!</v>
      </c>
      <c r="F426" s="26"/>
      <c r="G426" s="26" t="e">
        <f>IF(E426*G425&lt;&gt;0,E426*G425,  )</f>
        <v>#VALUE!</v>
      </c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CW426" s="1" t="e">
        <f>G426</f>
        <v>#VALUE!</v>
      </c>
    </row>
    <row r="427" spans="1:101" ht="20.100000000000001" customHeight="1">
      <c r="A427" s="31"/>
      <c r="C427" s="16"/>
      <c r="D427" s="28" t="s">
        <v>143</v>
      </c>
      <c r="E427" s="7"/>
      <c r="F427" s="36"/>
      <c r="G427" s="36">
        <v>1</v>
      </c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 spans="1:101" ht="20.100000000000001" customHeight="1">
      <c r="A428" s="31"/>
      <c r="C428" s="6" t="s">
        <v>452</v>
      </c>
      <c r="D428" s="53" t="e">
        <f>#REF!</f>
        <v>#REF!</v>
      </c>
      <c r="E428" s="27" t="e">
        <f>IF(egTextCal(D428)&lt;&gt;0, egTextCal(D428),"")</f>
        <v>#VALUE!</v>
      </c>
      <c r="F428" s="26"/>
      <c r="G428" s="26" t="e">
        <f>IF(E428*G427&lt;&gt;0,E428*G427,  )</f>
        <v>#VALUE!</v>
      </c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CW428" s="1" t="e">
        <f>G428</f>
        <v>#VALUE!</v>
      </c>
    </row>
    <row r="429" spans="1:101" ht="20.100000000000001" customHeight="1">
      <c r="A429" s="31"/>
      <c r="C429" s="16"/>
      <c r="D429" s="28" t="s">
        <v>147</v>
      </c>
      <c r="E429" s="7"/>
      <c r="F429" s="36"/>
      <c r="G429" s="36">
        <v>1</v>
      </c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 spans="1:101" ht="20.100000000000001" customHeight="1">
      <c r="A430" s="31"/>
      <c r="C430" s="6" t="s">
        <v>567</v>
      </c>
      <c r="D430" s="53" t="e">
        <f>#REF!</f>
        <v>#REF!</v>
      </c>
      <c r="E430" s="27" t="e">
        <f>IF(egTextCal(D430)&lt;&gt;0, egTextCal(D430),"")</f>
        <v>#VALUE!</v>
      </c>
      <c r="F430" s="26"/>
      <c r="G430" s="26" t="e">
        <f>IF(E430*G429&lt;&gt;0,E430*G429,  )</f>
        <v>#VALUE!</v>
      </c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CW430" s="1" t="e">
        <f>G430</f>
        <v>#VALUE!</v>
      </c>
    </row>
    <row r="431" spans="1:101" ht="20.100000000000001" customHeight="1">
      <c r="A431" s="31"/>
      <c r="C431" s="16"/>
      <c r="D431" s="28" t="s">
        <v>148</v>
      </c>
      <c r="E431" s="7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 spans="1:101" ht="20.100000000000001" customHeight="1">
      <c r="A432" s="31"/>
      <c r="C432" s="6" t="s">
        <v>568</v>
      </c>
      <c r="D432" s="53" t="e">
        <f>#REF!</f>
        <v>#REF!</v>
      </c>
      <c r="E432" s="27" t="e">
        <f>IF(egTextCal(D432)&lt;&gt;0, egTextCal(D432),"")</f>
        <v>#VALUE!</v>
      </c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109" ht="20.100000000000001" customHeight="1">
      <c r="A433" s="31"/>
      <c r="C433" s="16"/>
      <c r="D433" s="28" t="s">
        <v>151</v>
      </c>
      <c r="E433" s="7"/>
      <c r="F433" s="36"/>
      <c r="G433" s="36"/>
      <c r="H433" s="36"/>
      <c r="I433" s="36"/>
      <c r="J433" s="36"/>
      <c r="K433" s="36"/>
      <c r="L433" s="36"/>
      <c r="M433" s="36"/>
      <c r="N433" s="36"/>
      <c r="O433" s="36">
        <v>1</v>
      </c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 spans="1:109" ht="20.100000000000001" customHeight="1">
      <c r="A434" s="31"/>
      <c r="C434" s="6" t="s">
        <v>434</v>
      </c>
      <c r="D434" s="53" t="e">
        <f>#REF!</f>
        <v>#REF!</v>
      </c>
      <c r="E434" s="27" t="e">
        <f>IF(egTextCal(D434)&lt;&gt;0, egTextCal(D434),"")</f>
        <v>#VALUE!</v>
      </c>
      <c r="F434" s="26"/>
      <c r="G434" s="26"/>
      <c r="H434" s="26"/>
      <c r="I434" s="26"/>
      <c r="J434" s="26"/>
      <c r="K434" s="26"/>
      <c r="L434" s="26"/>
      <c r="M434" s="26"/>
      <c r="N434" s="26"/>
      <c r="O434" s="26" t="e">
        <f>IF(E434*O433&lt;&gt;0,E434*O433,  )</f>
        <v>#VALUE!</v>
      </c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DE434" s="1" t="e">
        <f>O434</f>
        <v>#VALUE!</v>
      </c>
    </row>
    <row r="435" spans="1:109" ht="20.100000000000001" customHeight="1">
      <c r="A435" s="31"/>
      <c r="C435" s="16"/>
      <c r="D435" s="28"/>
      <c r="E435" s="7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 spans="1:109" ht="20.100000000000001" customHeight="1">
      <c r="A436" s="31"/>
      <c r="C436" s="6" t="s">
        <v>650</v>
      </c>
      <c r="D436" s="33"/>
      <c r="E436" s="27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109" ht="20.100000000000001" customHeight="1">
      <c r="A437" s="31"/>
      <c r="C437" s="16"/>
      <c r="D437" s="28" t="s">
        <v>163</v>
      </c>
      <c r="E437" s="7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 spans="1:109" ht="20.100000000000001" customHeight="1">
      <c r="A438" s="31"/>
      <c r="C438" s="6" t="s">
        <v>570</v>
      </c>
      <c r="D438" s="33"/>
      <c r="E438" s="27" t="str">
        <f>IF(egTextCal(D438)&lt;&gt;0, egTextCal(D438),"")</f>
        <v/>
      </c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109" ht="20.100000000000001" customHeight="1">
      <c r="A439" s="31"/>
      <c r="C439" s="16"/>
      <c r="D439" s="28" t="s">
        <v>132</v>
      </c>
      <c r="E439" s="7"/>
      <c r="F439" s="36"/>
      <c r="G439" s="36">
        <v>1</v>
      </c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 spans="1:109" ht="20.100000000000001" customHeight="1">
      <c r="A440" s="31"/>
      <c r="C440" s="6" t="s">
        <v>651</v>
      </c>
      <c r="D440" s="53" t="e">
        <f>#REF!</f>
        <v>#REF!</v>
      </c>
      <c r="E440" s="27" t="e">
        <f>IF(egTextCal(D440)&lt;&gt;0, egTextCal(D440),"")</f>
        <v>#VALUE!</v>
      </c>
      <c r="F440" s="26"/>
      <c r="G440" s="26" t="e">
        <f>IF(E440*G439&lt;&gt;0,E440*G439,  )</f>
        <v>#VALUE!</v>
      </c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CW440" s="1" t="e">
        <f>G440</f>
        <v>#VALUE!</v>
      </c>
    </row>
    <row r="441" spans="1:109" ht="20.100000000000001" customHeight="1">
      <c r="A441" s="31"/>
      <c r="C441" s="16"/>
      <c r="D441" s="28" t="s">
        <v>138</v>
      </c>
      <c r="E441" s="7"/>
      <c r="F441" s="36"/>
      <c r="G441" s="36">
        <v>1</v>
      </c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 spans="1:109" ht="20.100000000000001" customHeight="1">
      <c r="A442" s="31"/>
      <c r="C442" s="6" t="s">
        <v>652</v>
      </c>
      <c r="D442" s="53" t="e">
        <f>#REF!</f>
        <v>#REF!</v>
      </c>
      <c r="E442" s="27" t="e">
        <f>IF(egTextCal(D442)&lt;&gt;0, egTextCal(D442),"")</f>
        <v>#VALUE!</v>
      </c>
      <c r="F442" s="26"/>
      <c r="G442" s="26" t="e">
        <f>IF(E442*G441&lt;&gt;0,E442*G441,  )</f>
        <v>#VALUE!</v>
      </c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CW442" s="1" t="e">
        <f>G442</f>
        <v>#VALUE!</v>
      </c>
    </row>
    <row r="443" spans="1:109" ht="20.100000000000001" customHeight="1">
      <c r="A443" s="31"/>
      <c r="C443" s="16"/>
      <c r="D443" s="28" t="s">
        <v>143</v>
      </c>
      <c r="E443" s="7"/>
      <c r="F443" s="36"/>
      <c r="G443" s="36">
        <v>1</v>
      </c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 spans="1:109" ht="20.100000000000001" customHeight="1">
      <c r="A444" s="31"/>
      <c r="C444" s="6" t="s">
        <v>653</v>
      </c>
      <c r="D444" s="53" t="e">
        <f>#REF!</f>
        <v>#REF!</v>
      </c>
      <c r="E444" s="27" t="e">
        <f>IF(egTextCal(D444)&lt;&gt;0, egTextCal(D444),"")</f>
        <v>#VALUE!</v>
      </c>
      <c r="F444" s="26"/>
      <c r="G444" s="26" t="e">
        <f>IF(E444*G443&lt;&gt;0,E444*G443,  )</f>
        <v>#VALUE!</v>
      </c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CW444" s="1" t="e">
        <f>G444</f>
        <v>#VALUE!</v>
      </c>
    </row>
    <row r="445" spans="1:109" ht="20.100000000000001" customHeight="1">
      <c r="A445" s="31"/>
      <c r="C445" s="16"/>
      <c r="D445" s="28" t="s">
        <v>147</v>
      </c>
      <c r="E445" s="7"/>
      <c r="F445" s="36"/>
      <c r="G445" s="36">
        <v>1</v>
      </c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 spans="1:109" ht="20.100000000000001" customHeight="1">
      <c r="A446" s="31"/>
      <c r="C446" s="6" t="s">
        <v>654</v>
      </c>
      <c r="D446" s="53" t="e">
        <f>#REF!</f>
        <v>#REF!</v>
      </c>
      <c r="E446" s="27" t="e">
        <f>IF(egTextCal(D446)&lt;&gt;0, egTextCal(D446),"")</f>
        <v>#VALUE!</v>
      </c>
      <c r="F446" s="26"/>
      <c r="G446" s="26" t="e">
        <f>IF(E446*G445&lt;&gt;0,E446*G445,  )</f>
        <v>#VALUE!</v>
      </c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CW446" s="1" t="e">
        <f>G446</f>
        <v>#VALUE!</v>
      </c>
    </row>
    <row r="447" spans="1:109" ht="20.100000000000001" customHeight="1">
      <c r="A447" s="31"/>
      <c r="C447" s="16"/>
      <c r="D447" s="28" t="s">
        <v>148</v>
      </c>
      <c r="E447" s="7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 spans="1:109" ht="20.100000000000001" customHeight="1">
      <c r="A448" s="31"/>
      <c r="C448" s="6" t="s">
        <v>655</v>
      </c>
      <c r="D448" s="53" t="e">
        <f>#REF!</f>
        <v>#REF!</v>
      </c>
      <c r="E448" s="27" t="e">
        <f>IF(egTextCal(D448)&lt;&gt;0, egTextCal(D448),"")</f>
        <v>#VALUE!</v>
      </c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109" ht="20.100000000000001" customHeight="1">
      <c r="A449" s="31"/>
      <c r="C449" s="16"/>
      <c r="D449" s="28" t="s">
        <v>151</v>
      </c>
      <c r="E449" s="7"/>
      <c r="F449" s="36"/>
      <c r="G449" s="36"/>
      <c r="H449" s="36"/>
      <c r="I449" s="36"/>
      <c r="J449" s="36"/>
      <c r="K449" s="36"/>
      <c r="L449" s="36"/>
      <c r="M449" s="36"/>
      <c r="N449" s="36"/>
      <c r="O449" s="36">
        <v>1</v>
      </c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 spans="1:109" ht="20.100000000000001" customHeight="1">
      <c r="A450" s="31"/>
      <c r="C450" s="6" t="s">
        <v>656</v>
      </c>
      <c r="D450" s="53" t="e">
        <f>#REF!</f>
        <v>#REF!</v>
      </c>
      <c r="E450" s="27" t="e">
        <f>IF(egTextCal(D450)&lt;&gt;0, egTextCal(D450),"")</f>
        <v>#VALUE!</v>
      </c>
      <c r="F450" s="26"/>
      <c r="G450" s="26"/>
      <c r="H450" s="26"/>
      <c r="I450" s="26"/>
      <c r="J450" s="26"/>
      <c r="K450" s="26"/>
      <c r="L450" s="26"/>
      <c r="M450" s="26"/>
      <c r="N450" s="26"/>
      <c r="O450" s="26" t="e">
        <f>IF(E450*O449&lt;&gt;0,E450*O449,  )</f>
        <v>#VALUE!</v>
      </c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DE450" s="1" t="e">
        <f>O450</f>
        <v>#VALUE!</v>
      </c>
    </row>
    <row r="451" spans="1:109" ht="20.100000000000001" customHeight="1">
      <c r="A451" s="31"/>
      <c r="C451" s="16"/>
      <c r="D451" s="28" t="s">
        <v>164</v>
      </c>
      <c r="E451" s="7"/>
      <c r="F451" s="36"/>
      <c r="G451" s="36"/>
      <c r="H451" s="36"/>
      <c r="I451" s="36"/>
      <c r="J451" s="36"/>
      <c r="K451" s="36"/>
      <c r="L451" s="36">
        <v>1</v>
      </c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 spans="1:109" ht="20.100000000000001" customHeight="1">
      <c r="A452" s="31"/>
      <c r="C452" s="6" t="s">
        <v>657</v>
      </c>
      <c r="D452" s="53" t="e">
        <f>#REF!</f>
        <v>#REF!</v>
      </c>
      <c r="E452" s="27" t="e">
        <f>IF(egTextCal(D452)&lt;&gt;0, egTextCal(D452),"")</f>
        <v>#VALUE!</v>
      </c>
      <c r="F452" s="26"/>
      <c r="G452" s="26"/>
      <c r="H452" s="26"/>
      <c r="I452" s="26"/>
      <c r="J452" s="26"/>
      <c r="K452" s="26"/>
      <c r="L452" s="26" t="e">
        <f>IF(E452*L451&lt;&gt;0,E452*L451,  )</f>
        <v>#VALUE!</v>
      </c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DB452" s="1" t="e">
        <f>L452</f>
        <v>#VALUE!</v>
      </c>
    </row>
    <row r="453" spans="1:109" ht="20.100000000000001" customHeight="1">
      <c r="A453" s="31"/>
      <c r="C453" s="16"/>
      <c r="D453" s="28"/>
      <c r="E453" s="7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 spans="1:109" ht="20.100000000000001" customHeight="1">
      <c r="A454" s="31"/>
      <c r="C454" s="6" t="s">
        <v>658</v>
      </c>
      <c r="D454" s="33"/>
      <c r="E454" s="27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109" ht="20.100000000000001" customHeight="1">
      <c r="A455" s="31"/>
      <c r="C455" s="16"/>
      <c r="D455" s="28" t="s">
        <v>168</v>
      </c>
      <c r="E455" s="7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 spans="1:109" ht="20.100000000000001" customHeight="1">
      <c r="A456" s="31"/>
      <c r="C456" s="6" t="s">
        <v>557</v>
      </c>
      <c r="D456" s="33"/>
      <c r="E456" s="27" t="str">
        <f>IF(egTextCal(D456)&lt;&gt;0, egTextCal(D456),"")</f>
        <v/>
      </c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109" ht="20.100000000000001" customHeight="1">
      <c r="A457" s="31"/>
      <c r="C457" s="16"/>
      <c r="D457" s="28" t="s">
        <v>132</v>
      </c>
      <c r="E457" s="7"/>
      <c r="F457" s="36"/>
      <c r="G457" s="36">
        <v>1</v>
      </c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 spans="1:109" ht="20.100000000000001" customHeight="1">
      <c r="A458" s="31"/>
      <c r="C458" s="6" t="s">
        <v>78</v>
      </c>
      <c r="D458" s="53" t="e">
        <f>#REF!</f>
        <v>#REF!</v>
      </c>
      <c r="E458" s="27" t="e">
        <f>IF(egTextCal(D458)&lt;&gt;0, egTextCal(D458),"")</f>
        <v>#VALUE!</v>
      </c>
      <c r="F458" s="26"/>
      <c r="G458" s="26" t="e">
        <f>IF(E458*G457&lt;&gt;0,E458*G457,  )</f>
        <v>#VALUE!</v>
      </c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CW458" s="1" t="e">
        <f>G458</f>
        <v>#VALUE!</v>
      </c>
    </row>
    <row r="459" spans="1:109" ht="20.100000000000001" customHeight="1">
      <c r="A459" s="31"/>
      <c r="C459" s="16"/>
      <c r="D459" s="28" t="s">
        <v>138</v>
      </c>
      <c r="E459" s="7"/>
      <c r="F459" s="36"/>
      <c r="G459" s="36">
        <v>1</v>
      </c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 spans="1:109" ht="20.100000000000001" customHeight="1">
      <c r="A460" s="31"/>
      <c r="C460" s="6" t="s">
        <v>659</v>
      </c>
      <c r="D460" s="53" t="e">
        <f>#REF!</f>
        <v>#REF!</v>
      </c>
      <c r="E460" s="27" t="e">
        <f>IF(egTextCal(D460)&lt;&gt;0, egTextCal(D460),"")</f>
        <v>#VALUE!</v>
      </c>
      <c r="F460" s="26"/>
      <c r="G460" s="26" t="e">
        <f>IF(E460*G459&lt;&gt;0,E460*G459,  )</f>
        <v>#VALUE!</v>
      </c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CW460" s="1" t="e">
        <f>G460</f>
        <v>#VALUE!</v>
      </c>
    </row>
    <row r="461" spans="1:109" ht="20.100000000000001" customHeight="1">
      <c r="D461" s="14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</row>
    <row r="462" spans="1:109" ht="20.100000000000001" customHeight="1">
      <c r="B462" s="30"/>
      <c r="C462" s="20"/>
      <c r="D462" s="37"/>
      <c r="E462" s="37"/>
      <c r="F462" s="18" t="s">
        <v>623</v>
      </c>
      <c r="G462" s="18" t="s">
        <v>623</v>
      </c>
      <c r="H462" s="16" t="s">
        <v>663</v>
      </c>
      <c r="I462" s="16" t="s">
        <v>663</v>
      </c>
      <c r="J462" s="16" t="s">
        <v>664</v>
      </c>
      <c r="K462" s="16" t="s">
        <v>368</v>
      </c>
      <c r="L462" s="16" t="s">
        <v>665</v>
      </c>
      <c r="M462" s="16" t="s">
        <v>665</v>
      </c>
      <c r="N462" s="16" t="s">
        <v>665</v>
      </c>
      <c r="O462" s="16" t="s">
        <v>665</v>
      </c>
      <c r="P462" s="16" t="s">
        <v>665</v>
      </c>
      <c r="Q462" s="16" t="s">
        <v>665</v>
      </c>
      <c r="R462" s="16" t="s">
        <v>665</v>
      </c>
      <c r="S462" s="16" t="s">
        <v>665</v>
      </c>
      <c r="T462" s="16" t="s">
        <v>666</v>
      </c>
      <c r="U462" s="16" t="s">
        <v>666</v>
      </c>
      <c r="V462" s="16" t="s">
        <v>666</v>
      </c>
      <c r="W462" s="16" t="s">
        <v>666</v>
      </c>
      <c r="X462" s="16" t="s">
        <v>666</v>
      </c>
      <c r="Y462" s="16" t="s">
        <v>625</v>
      </c>
      <c r="Z462" s="16" t="s">
        <v>625</v>
      </c>
    </row>
    <row r="463" spans="1:109" ht="20.100000000000001" customHeight="1">
      <c r="A463" s="31"/>
      <c r="B463" s="30"/>
      <c r="C463" s="4" t="s">
        <v>632</v>
      </c>
      <c r="D463" s="4" t="s">
        <v>633</v>
      </c>
      <c r="E463" s="4" t="s">
        <v>634</v>
      </c>
      <c r="F463" s="12" t="s">
        <v>673</v>
      </c>
      <c r="G463" s="12" t="s">
        <v>674</v>
      </c>
      <c r="H463" s="4" t="s">
        <v>623</v>
      </c>
      <c r="I463" s="4" t="s">
        <v>623</v>
      </c>
      <c r="J463" s="4"/>
      <c r="K463" s="4" t="s">
        <v>646</v>
      </c>
      <c r="L463" s="4" t="s">
        <v>675</v>
      </c>
      <c r="M463" s="4" t="s">
        <v>675</v>
      </c>
      <c r="N463" s="4" t="s">
        <v>676</v>
      </c>
      <c r="O463" s="4" t="s">
        <v>676</v>
      </c>
      <c r="P463" s="4" t="s">
        <v>677</v>
      </c>
      <c r="Q463" s="4" t="s">
        <v>677</v>
      </c>
      <c r="R463" s="4" t="s">
        <v>678</v>
      </c>
      <c r="S463" s="4" t="s">
        <v>679</v>
      </c>
      <c r="T463" s="4" t="s">
        <v>680</v>
      </c>
      <c r="U463" s="4" t="s">
        <v>680</v>
      </c>
      <c r="V463" s="4" t="s">
        <v>680</v>
      </c>
      <c r="W463" s="4" t="s">
        <v>680</v>
      </c>
      <c r="X463" s="4" t="s">
        <v>680</v>
      </c>
      <c r="Y463" s="4" t="s">
        <v>637</v>
      </c>
      <c r="Z463" s="4" t="s">
        <v>637</v>
      </c>
    </row>
    <row r="464" spans="1:109" ht="20.100000000000001" customHeight="1">
      <c r="A464" s="31"/>
      <c r="B464" s="30"/>
      <c r="C464" s="21"/>
      <c r="D464" s="21"/>
      <c r="E464" s="21"/>
      <c r="F464" s="19" t="s">
        <v>688</v>
      </c>
      <c r="G464" s="19" t="s">
        <v>689</v>
      </c>
      <c r="H464" s="17" t="s">
        <v>690</v>
      </c>
      <c r="I464" s="17" t="s">
        <v>691</v>
      </c>
      <c r="J464" s="17" t="s">
        <v>692</v>
      </c>
      <c r="K464" s="17" t="s">
        <v>693</v>
      </c>
      <c r="L464" s="17" t="s">
        <v>694</v>
      </c>
      <c r="M464" s="17" t="s">
        <v>695</v>
      </c>
      <c r="N464" s="17" t="s">
        <v>696</v>
      </c>
      <c r="O464" s="17" t="s">
        <v>697</v>
      </c>
      <c r="P464" s="17" t="s">
        <v>698</v>
      </c>
      <c r="Q464" s="17" t="s">
        <v>699</v>
      </c>
      <c r="R464" s="17" t="s">
        <v>700</v>
      </c>
      <c r="S464" s="17" t="s">
        <v>701</v>
      </c>
      <c r="T464" s="17" t="s">
        <v>702</v>
      </c>
      <c r="U464" s="17" t="s">
        <v>703</v>
      </c>
      <c r="V464" s="17" t="s">
        <v>704</v>
      </c>
      <c r="W464" s="17" t="s">
        <v>705</v>
      </c>
      <c r="X464" s="17" t="s">
        <v>706</v>
      </c>
      <c r="Y464" s="17" t="s">
        <v>707</v>
      </c>
      <c r="Z464" s="17" t="s">
        <v>708</v>
      </c>
    </row>
    <row r="465" spans="1:93" ht="20.100000000000001" customHeight="1">
      <c r="A465" s="31"/>
      <c r="C465" s="16"/>
      <c r="D465" s="28" t="s">
        <v>143</v>
      </c>
      <c r="E465" s="7"/>
      <c r="F465" s="35">
        <v>1</v>
      </c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>
        <v>1</v>
      </c>
      <c r="U465" s="35"/>
      <c r="V465" s="35"/>
      <c r="W465" s="35"/>
      <c r="X465" s="35"/>
      <c r="Y465" s="35"/>
      <c r="Z465" s="35"/>
    </row>
    <row r="466" spans="1:93" ht="20.100000000000001" customHeight="1">
      <c r="A466" s="31"/>
      <c r="C466" s="6" t="s">
        <v>64</v>
      </c>
      <c r="D466" s="53" t="e">
        <f>#REF!</f>
        <v>#REF!</v>
      </c>
      <c r="E466" s="27" t="e">
        <f>IF(egTextCal(D466)&lt;&gt;0, egTextCal(D466),"")</f>
        <v>#VALUE!</v>
      </c>
      <c r="F466" s="26" t="e">
        <f>IF(E466*F465&lt;&gt;0,E466*F465,  )</f>
        <v>#VALUE!</v>
      </c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 t="e">
        <f>IF(E466*T465&lt;&gt;0,E466*T465,  )</f>
        <v>#VALUE!</v>
      </c>
      <c r="U466" s="26"/>
      <c r="V466" s="26"/>
      <c r="W466" s="26"/>
      <c r="X466" s="26"/>
      <c r="Y466" s="26"/>
      <c r="Z466" s="26"/>
      <c r="CA466" s="1" t="e">
        <f>F466</f>
        <v>#VALUE!</v>
      </c>
      <c r="CO466" s="1" t="e">
        <f>T466</f>
        <v>#VALUE!</v>
      </c>
    </row>
    <row r="467" spans="1:93" ht="20.100000000000001" customHeight="1">
      <c r="A467" s="31"/>
      <c r="C467" s="16"/>
      <c r="D467" s="29" t="s">
        <v>147</v>
      </c>
      <c r="E467" s="8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 spans="1:93" ht="20.100000000000001" customHeight="1">
      <c r="A468" s="31"/>
      <c r="C468" s="6" t="s">
        <v>73</v>
      </c>
      <c r="D468" s="52" t="e">
        <f>#REF!</f>
        <v>#REF!</v>
      </c>
      <c r="E468" s="27" t="e">
        <f>IF(egTextCal(D468)&lt;&gt;0, egTextCal(D468),"")</f>
        <v>#VALUE!</v>
      </c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93" ht="20.100000000000001" customHeight="1">
      <c r="A469" s="31"/>
      <c r="C469" s="16"/>
      <c r="D469" s="29" t="s">
        <v>148</v>
      </c>
      <c r="E469" s="8"/>
      <c r="F469" s="36"/>
      <c r="G469" s="36"/>
      <c r="H469" s="36"/>
      <c r="I469" s="36">
        <v>1</v>
      </c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 spans="1:93" ht="20.100000000000001" customHeight="1">
      <c r="A470" s="31"/>
      <c r="C470" s="6" t="s">
        <v>139</v>
      </c>
      <c r="D470" s="52" t="e">
        <f>#REF!</f>
        <v>#REF!</v>
      </c>
      <c r="E470" s="27" t="e">
        <f>IF(egTextCal(D470)&lt;&gt;0, egTextCal(D470),"")</f>
        <v>#VALUE!</v>
      </c>
      <c r="F470" s="26"/>
      <c r="G470" s="26"/>
      <c r="H470" s="26"/>
      <c r="I470" s="26" t="e">
        <f>IF(E470*I469&lt;&gt;0,E470*I469,  )</f>
        <v>#VALUE!</v>
      </c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CD470" s="1" t="e">
        <f>I470</f>
        <v>#VALUE!</v>
      </c>
    </row>
    <row r="471" spans="1:93" ht="20.100000000000001" customHeight="1">
      <c r="A471" s="31"/>
      <c r="C471" s="16"/>
      <c r="D471" s="28" t="s">
        <v>151</v>
      </c>
      <c r="E471" s="7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 spans="1:93" ht="20.100000000000001" customHeight="1">
      <c r="A472" s="31"/>
      <c r="C472" s="6" t="s">
        <v>511</v>
      </c>
      <c r="D472" s="53" t="e">
        <f>#REF!</f>
        <v>#REF!</v>
      </c>
      <c r="E472" s="27" t="e">
        <f>IF(egTextCal(D472)&lt;&gt;0, egTextCal(D472),"")</f>
        <v>#VALUE!</v>
      </c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93" ht="20.100000000000001" customHeight="1">
      <c r="A473" s="31"/>
      <c r="C473" s="16"/>
      <c r="D473" s="28" t="s">
        <v>164</v>
      </c>
      <c r="E473" s="7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 spans="1:93" ht="20.100000000000001" customHeight="1">
      <c r="A474" s="31"/>
      <c r="C474" s="6" t="s">
        <v>452</v>
      </c>
      <c r="D474" s="53" t="e">
        <f>#REF!</f>
        <v>#REF!</v>
      </c>
      <c r="E474" s="27" t="e">
        <f>IF(egTextCal(D474)&lt;&gt;0, egTextCal(D474),"")</f>
        <v>#VALUE!</v>
      </c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93" ht="20.100000000000001" customHeight="1">
      <c r="A475" s="31"/>
      <c r="C475" s="16"/>
      <c r="D475" s="28"/>
      <c r="E475" s="7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 spans="1:93" ht="20.100000000000001" customHeight="1">
      <c r="A476" s="31"/>
      <c r="C476" s="6" t="s">
        <v>567</v>
      </c>
      <c r="D476" s="33"/>
      <c r="E476" s="27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93" ht="20.100000000000001" customHeight="1">
      <c r="A477" s="31"/>
      <c r="C477" s="16"/>
      <c r="D477" s="28" t="s">
        <v>169</v>
      </c>
      <c r="E477" s="7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 spans="1:93" ht="20.100000000000001" customHeight="1">
      <c r="A478" s="31"/>
      <c r="C478" s="6" t="s">
        <v>568</v>
      </c>
      <c r="D478" s="33"/>
      <c r="E478" s="27" t="str">
        <f>IF(egTextCal(D478)&lt;&gt;0, egTextCal(D478),"")</f>
        <v/>
      </c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93" ht="20.100000000000001" customHeight="1">
      <c r="A479" s="31"/>
      <c r="C479" s="16"/>
      <c r="D479" s="28" t="s">
        <v>132</v>
      </c>
      <c r="E479" s="7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>
        <v>1</v>
      </c>
      <c r="U479" s="36"/>
      <c r="V479" s="36"/>
      <c r="W479" s="36"/>
      <c r="X479" s="36"/>
      <c r="Y479" s="36"/>
      <c r="Z479" s="36"/>
    </row>
    <row r="480" spans="1:93" ht="20.100000000000001" customHeight="1">
      <c r="A480" s="31"/>
      <c r="C480" s="6" t="s">
        <v>434</v>
      </c>
      <c r="D480" s="53" t="e">
        <f>#REF!</f>
        <v>#REF!</v>
      </c>
      <c r="E480" s="27" t="e">
        <f>IF(egTextCal(D480)&lt;&gt;0, egTextCal(D480),"")</f>
        <v>#VALUE!</v>
      </c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 t="e">
        <f>IF(E480*T479&lt;&gt;0,E480*T479,  )</f>
        <v>#VALUE!</v>
      </c>
      <c r="U480" s="26"/>
      <c r="V480" s="26"/>
      <c r="W480" s="26"/>
      <c r="X480" s="26"/>
      <c r="Y480" s="26"/>
      <c r="Z480" s="26"/>
      <c r="CO480" s="1" t="e">
        <f>T480</f>
        <v>#VALUE!</v>
      </c>
    </row>
    <row r="481" spans="1:93" ht="20.100000000000001" customHeight="1">
      <c r="A481" s="31"/>
      <c r="C481" s="16"/>
      <c r="D481" s="28" t="s">
        <v>138</v>
      </c>
      <c r="E481" s="7"/>
      <c r="F481" s="36"/>
      <c r="G481" s="36"/>
      <c r="H481" s="36">
        <v>1</v>
      </c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>
        <v>1</v>
      </c>
      <c r="U481" s="36"/>
      <c r="V481" s="36"/>
      <c r="W481" s="36"/>
      <c r="X481" s="36"/>
      <c r="Y481" s="36"/>
      <c r="Z481" s="36"/>
    </row>
    <row r="482" spans="1:93" ht="20.100000000000001" customHeight="1">
      <c r="A482" s="31"/>
      <c r="C482" s="6" t="s">
        <v>650</v>
      </c>
      <c r="D482" s="53" t="e">
        <f>#REF!</f>
        <v>#REF!</v>
      </c>
      <c r="E482" s="27" t="e">
        <f>IF(egTextCal(D482)&lt;&gt;0, egTextCal(D482),"")</f>
        <v>#VALUE!</v>
      </c>
      <c r="F482" s="26"/>
      <c r="G482" s="26"/>
      <c r="H482" s="26" t="e">
        <f>IF(E482*H481&lt;&gt;0,E482*H481,  )</f>
        <v>#VALUE!</v>
      </c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 t="e">
        <f>IF(E482*T481&lt;&gt;0,E482*T481,  )</f>
        <v>#VALUE!</v>
      </c>
      <c r="U482" s="26"/>
      <c r="V482" s="26"/>
      <c r="W482" s="26"/>
      <c r="X482" s="26"/>
      <c r="Y482" s="26"/>
      <c r="Z482" s="26"/>
      <c r="CC482" s="1" t="e">
        <f>H482</f>
        <v>#VALUE!</v>
      </c>
      <c r="CO482" s="1" t="e">
        <f>T482</f>
        <v>#VALUE!</v>
      </c>
    </row>
    <row r="483" spans="1:93" ht="20.100000000000001" customHeight="1">
      <c r="A483" s="31"/>
      <c r="C483" s="16"/>
      <c r="D483" s="28" t="s">
        <v>143</v>
      </c>
      <c r="E483" s="7"/>
      <c r="F483" s="36">
        <v>1</v>
      </c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>
        <v>1</v>
      </c>
      <c r="U483" s="36"/>
      <c r="V483" s="36"/>
      <c r="W483" s="36"/>
      <c r="X483" s="36"/>
      <c r="Y483" s="36"/>
      <c r="Z483" s="36"/>
    </row>
    <row r="484" spans="1:93" ht="20.100000000000001" customHeight="1">
      <c r="A484" s="31"/>
      <c r="C484" s="6" t="s">
        <v>570</v>
      </c>
      <c r="D484" s="53" t="e">
        <f>#REF!</f>
        <v>#REF!</v>
      </c>
      <c r="E484" s="27" t="e">
        <f>IF(egTextCal(D484)&lt;&gt;0, egTextCal(D484),"")</f>
        <v>#VALUE!</v>
      </c>
      <c r="F484" s="26" t="e">
        <f>IF(E484*F483&lt;&gt;0,E484*F483,  )</f>
        <v>#VALUE!</v>
      </c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 t="e">
        <f>IF(E484*T483&lt;&gt;0,E484*T483,  )</f>
        <v>#VALUE!</v>
      </c>
      <c r="U484" s="26"/>
      <c r="V484" s="26"/>
      <c r="W484" s="26"/>
      <c r="X484" s="26"/>
      <c r="Y484" s="26"/>
      <c r="Z484" s="26"/>
      <c r="CA484" s="1" t="e">
        <f>F484</f>
        <v>#VALUE!</v>
      </c>
      <c r="CO484" s="1" t="e">
        <f>T484</f>
        <v>#VALUE!</v>
      </c>
    </row>
    <row r="485" spans="1:93" ht="20.100000000000001" customHeight="1">
      <c r="A485" s="31"/>
      <c r="C485" s="16"/>
      <c r="D485" s="28" t="s">
        <v>147</v>
      </c>
      <c r="E485" s="7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 spans="1:93" ht="20.100000000000001" customHeight="1">
      <c r="A486" s="31"/>
      <c r="C486" s="6" t="s">
        <v>651</v>
      </c>
      <c r="D486" s="53" t="e">
        <f>#REF!</f>
        <v>#REF!</v>
      </c>
      <c r="E486" s="27" t="e">
        <f>IF(egTextCal(D486)&lt;&gt;0, egTextCal(D486),"")</f>
        <v>#VALUE!</v>
      </c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93" ht="20.100000000000001" customHeight="1">
      <c r="A487" s="31"/>
      <c r="C487" s="16"/>
      <c r="D487" s="28" t="s">
        <v>148</v>
      </c>
      <c r="E487" s="7"/>
      <c r="F487" s="36"/>
      <c r="G487" s="36"/>
      <c r="H487" s="36"/>
      <c r="I487" s="36">
        <v>1</v>
      </c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 spans="1:93" ht="20.100000000000001" customHeight="1">
      <c r="A488" s="31"/>
      <c r="C488" s="6" t="s">
        <v>652</v>
      </c>
      <c r="D488" s="53" t="e">
        <f>#REF!</f>
        <v>#REF!</v>
      </c>
      <c r="E488" s="27" t="e">
        <f>IF(egTextCal(D488)&lt;&gt;0, egTextCal(D488),"")</f>
        <v>#VALUE!</v>
      </c>
      <c r="F488" s="26"/>
      <c r="G488" s="26"/>
      <c r="H488" s="26"/>
      <c r="I488" s="26" t="e">
        <f>IF(E488*I487&lt;&gt;0,E488*I487,  )</f>
        <v>#VALUE!</v>
      </c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CD488" s="1" t="e">
        <f>I488</f>
        <v>#VALUE!</v>
      </c>
    </row>
    <row r="489" spans="1:93" ht="20.100000000000001" customHeight="1">
      <c r="A489" s="31"/>
      <c r="C489" s="16"/>
      <c r="D489" s="28" t="s">
        <v>151</v>
      </c>
      <c r="E489" s="7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 spans="1:93" ht="20.100000000000001" customHeight="1">
      <c r="A490" s="31"/>
      <c r="C490" s="6" t="s">
        <v>653</v>
      </c>
      <c r="D490" s="53" t="e">
        <f>#REF!</f>
        <v>#REF!</v>
      </c>
      <c r="E490" s="27" t="e">
        <f>IF(egTextCal(D490)&lt;&gt;0, egTextCal(D490),"")</f>
        <v>#VALUE!</v>
      </c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93" ht="20.100000000000001" customHeight="1">
      <c r="A491" s="31"/>
      <c r="C491" s="16"/>
      <c r="D491" s="28" t="s">
        <v>164</v>
      </c>
      <c r="E491" s="7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 spans="1:93" ht="20.100000000000001" customHeight="1">
      <c r="A492" s="31"/>
      <c r="C492" s="6" t="s">
        <v>654</v>
      </c>
      <c r="D492" s="53" t="e">
        <f>#REF!</f>
        <v>#REF!</v>
      </c>
      <c r="E492" s="27" t="e">
        <f>IF(egTextCal(D492)&lt;&gt;0, egTextCal(D492),"")</f>
        <v>#VALUE!</v>
      </c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93" ht="20.100000000000001" customHeight="1">
      <c r="A493" s="31"/>
      <c r="C493" s="16"/>
      <c r="D493" s="28"/>
      <c r="E493" s="7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 spans="1:93" ht="20.100000000000001" customHeight="1">
      <c r="A494" s="31"/>
      <c r="C494" s="6" t="s">
        <v>655</v>
      </c>
      <c r="D494" s="33"/>
      <c r="E494" s="27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93" ht="20.100000000000001" customHeight="1">
      <c r="A495" s="31"/>
      <c r="C495" s="16"/>
      <c r="D495" s="28" t="s">
        <v>170</v>
      </c>
      <c r="E495" s="7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 spans="1:93" ht="20.100000000000001" customHeight="1">
      <c r="A496" s="31"/>
      <c r="C496" s="6" t="s">
        <v>656</v>
      </c>
      <c r="D496" s="33"/>
      <c r="E496" s="27" t="str">
        <f>IF(egTextCal(D496)&lt;&gt;0, egTextCal(D496),"")</f>
        <v/>
      </c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101" ht="20.100000000000001" customHeight="1">
      <c r="A497" s="31"/>
      <c r="C497" s="16"/>
      <c r="D497" s="28" t="s">
        <v>171</v>
      </c>
      <c r="E497" s="7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>
        <v>1</v>
      </c>
      <c r="U497" s="36"/>
      <c r="V497" s="36"/>
      <c r="W497" s="36"/>
      <c r="X497" s="36"/>
      <c r="Y497" s="36"/>
      <c r="Z497" s="36"/>
    </row>
    <row r="498" spans="1:101" ht="20.100000000000001" customHeight="1">
      <c r="A498" s="31"/>
      <c r="C498" s="6" t="s">
        <v>657</v>
      </c>
      <c r="D498" s="53" t="e">
        <f>#REF!</f>
        <v>#REF!</v>
      </c>
      <c r="E498" s="27" t="e">
        <f>IF(egTextCal(D498)&lt;&gt;0, egTextCal(D498),"")</f>
        <v>#VALUE!</v>
      </c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 t="e">
        <f>IF(E498*T497&lt;&gt;0,E498*T497,  )</f>
        <v>#VALUE!</v>
      </c>
      <c r="U498" s="26"/>
      <c r="V498" s="26"/>
      <c r="W498" s="26"/>
      <c r="X498" s="26"/>
      <c r="Y498" s="26"/>
      <c r="Z498" s="26"/>
      <c r="CO498" s="1" t="e">
        <f>T498</f>
        <v>#VALUE!</v>
      </c>
    </row>
    <row r="499" spans="1:101" ht="20.100000000000001" customHeight="1">
      <c r="A499" s="31"/>
      <c r="C499" s="16"/>
      <c r="D499" s="28" t="s">
        <v>174</v>
      </c>
      <c r="E499" s="7"/>
      <c r="F499" s="36"/>
      <c r="G499" s="36"/>
      <c r="H499" s="36">
        <v>1</v>
      </c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>
        <v>1</v>
      </c>
      <c r="U499" s="36"/>
      <c r="V499" s="36"/>
      <c r="W499" s="36"/>
      <c r="X499" s="36"/>
      <c r="Y499" s="36"/>
      <c r="Z499" s="36"/>
    </row>
    <row r="500" spans="1:101" ht="20.100000000000001" customHeight="1">
      <c r="A500" s="31"/>
      <c r="C500" s="6" t="s">
        <v>658</v>
      </c>
      <c r="D500" s="53" t="e">
        <f>#REF!</f>
        <v>#REF!</v>
      </c>
      <c r="E500" s="27" t="e">
        <f>IF(egTextCal(D500)&lt;&gt;0, egTextCal(D500),"")</f>
        <v>#VALUE!</v>
      </c>
      <c r="F500" s="26"/>
      <c r="G500" s="26"/>
      <c r="H500" s="26" t="e">
        <f>IF(E500*H499&lt;&gt;0,E500*H499,  )</f>
        <v>#VALUE!</v>
      </c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 t="e">
        <f>IF(E500*T499&lt;&gt;0,E500*T499,  )</f>
        <v>#VALUE!</v>
      </c>
      <c r="U500" s="26"/>
      <c r="V500" s="26"/>
      <c r="W500" s="26"/>
      <c r="X500" s="26"/>
      <c r="Y500" s="26"/>
      <c r="Z500" s="26"/>
      <c r="CC500" s="1" t="e">
        <f>H500</f>
        <v>#VALUE!</v>
      </c>
      <c r="CO500" s="1" t="e">
        <f>T500</f>
        <v>#VALUE!</v>
      </c>
    </row>
    <row r="501" spans="1:101" ht="20.100000000000001" customHeight="1">
      <c r="A501" s="31"/>
      <c r="C501" s="16"/>
      <c r="D501" s="28" t="s">
        <v>175</v>
      </c>
      <c r="E501" s="7"/>
      <c r="F501" s="36">
        <v>1</v>
      </c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>
        <v>1</v>
      </c>
      <c r="U501" s="36"/>
      <c r="V501" s="36"/>
      <c r="W501" s="36"/>
      <c r="X501" s="36"/>
      <c r="Y501" s="36"/>
      <c r="Z501" s="36"/>
    </row>
    <row r="502" spans="1:101" ht="20.100000000000001" customHeight="1">
      <c r="A502" s="31"/>
      <c r="C502" s="6" t="s">
        <v>557</v>
      </c>
      <c r="D502" s="53" t="e">
        <f>#REF!</f>
        <v>#REF!</v>
      </c>
      <c r="E502" s="27" t="e">
        <f>IF(egTextCal(D502)&lt;&gt;0, egTextCal(D502),"")</f>
        <v>#VALUE!</v>
      </c>
      <c r="F502" s="26" t="e">
        <f>IF(E502*F501&lt;&gt;0,E502*F501,  )</f>
        <v>#VALUE!</v>
      </c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 t="e">
        <f>IF(E502*T501&lt;&gt;0,E502*T501,  )</f>
        <v>#VALUE!</v>
      </c>
      <c r="U502" s="26"/>
      <c r="V502" s="26"/>
      <c r="W502" s="26"/>
      <c r="X502" s="26"/>
      <c r="Y502" s="26"/>
      <c r="Z502" s="26"/>
      <c r="CA502" s="1" t="e">
        <f>F502</f>
        <v>#VALUE!</v>
      </c>
      <c r="CO502" s="1" t="e">
        <f>T502</f>
        <v>#VALUE!</v>
      </c>
    </row>
    <row r="503" spans="1:101" ht="20.100000000000001" customHeight="1">
      <c r="A503" s="31"/>
      <c r="C503" s="16"/>
      <c r="D503" s="28" t="s">
        <v>176</v>
      </c>
      <c r="E503" s="7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 spans="1:101" ht="20.100000000000001" customHeight="1">
      <c r="A504" s="31"/>
      <c r="C504" s="6" t="s">
        <v>78</v>
      </c>
      <c r="D504" s="53" t="e">
        <f>#REF!</f>
        <v>#REF!</v>
      </c>
      <c r="E504" s="27" t="e">
        <f>IF(egTextCal(D504)&lt;&gt;0, egTextCal(D504),"")</f>
        <v>#VALUE!</v>
      </c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101" ht="20.100000000000001" customHeight="1">
      <c r="A505" s="31"/>
      <c r="C505" s="16"/>
      <c r="D505" s="28" t="s">
        <v>148</v>
      </c>
      <c r="E505" s="7"/>
      <c r="F505" s="36"/>
      <c r="G505" s="36"/>
      <c r="H505" s="36"/>
      <c r="I505" s="36">
        <v>1</v>
      </c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 spans="1:101" ht="20.100000000000001" customHeight="1">
      <c r="A506" s="31"/>
      <c r="C506" s="6" t="s">
        <v>659</v>
      </c>
      <c r="D506" s="53" t="e">
        <f>#REF!</f>
        <v>#REF!</v>
      </c>
      <c r="E506" s="27" t="e">
        <f>IF(egTextCal(D506)&lt;&gt;0, egTextCal(D506),"")</f>
        <v>#VALUE!</v>
      </c>
      <c r="F506" s="26"/>
      <c r="G506" s="26"/>
      <c r="H506" s="26"/>
      <c r="I506" s="26" t="e">
        <f>IF(E506*I505&lt;&gt;0,E506*I505,  )</f>
        <v>#VALUE!</v>
      </c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CD506" s="1" t="e">
        <f>I506</f>
        <v>#VALUE!</v>
      </c>
    </row>
    <row r="507" spans="1:101" ht="20.100000000000001" customHeight="1">
      <c r="D507" s="14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</row>
    <row r="508" spans="1:101" ht="20.100000000000001" customHeight="1">
      <c r="B508" s="30"/>
      <c r="C508" s="20"/>
      <c r="D508" s="37"/>
      <c r="E508" s="37"/>
      <c r="F508" s="18" t="s">
        <v>625</v>
      </c>
      <c r="G508" s="18" t="s">
        <v>625</v>
      </c>
      <c r="H508" s="16" t="s">
        <v>625</v>
      </c>
      <c r="I508" s="16" t="s">
        <v>625</v>
      </c>
      <c r="J508" s="16" t="s">
        <v>667</v>
      </c>
      <c r="K508" s="16" t="s">
        <v>668</v>
      </c>
      <c r="L508" s="16" t="s">
        <v>669</v>
      </c>
      <c r="M508" s="16" t="s">
        <v>85</v>
      </c>
      <c r="N508" s="16"/>
      <c r="O508" s="16" t="s">
        <v>670</v>
      </c>
      <c r="P508" s="16" t="s">
        <v>671</v>
      </c>
      <c r="Q508" s="16" t="s">
        <v>671</v>
      </c>
      <c r="R508" s="16" t="s">
        <v>672</v>
      </c>
      <c r="S508" s="16" t="s">
        <v>623</v>
      </c>
      <c r="T508" s="16"/>
      <c r="U508" s="16"/>
      <c r="V508" s="16"/>
      <c r="W508" s="16"/>
      <c r="X508" s="16"/>
      <c r="Y508" s="16"/>
      <c r="Z508" s="16"/>
    </row>
    <row r="509" spans="1:101" ht="20.100000000000001" customHeight="1">
      <c r="A509" s="31"/>
      <c r="B509" s="30"/>
      <c r="C509" s="4" t="s">
        <v>632</v>
      </c>
      <c r="D509" s="4" t="s">
        <v>633</v>
      </c>
      <c r="E509" s="4" t="s">
        <v>634</v>
      </c>
      <c r="F509" s="12" t="s">
        <v>637</v>
      </c>
      <c r="G509" s="12" t="s">
        <v>637</v>
      </c>
      <c r="H509" s="4" t="s">
        <v>637</v>
      </c>
      <c r="I509" s="4" t="s">
        <v>637</v>
      </c>
      <c r="J509" s="4" t="s">
        <v>681</v>
      </c>
      <c r="K509" s="4" t="s">
        <v>682</v>
      </c>
      <c r="L509" s="4" t="s">
        <v>683</v>
      </c>
      <c r="M509" s="4" t="s">
        <v>638</v>
      </c>
      <c r="N509" s="4" t="s">
        <v>684</v>
      </c>
      <c r="O509" s="4" t="s">
        <v>685</v>
      </c>
      <c r="P509" s="4" t="s">
        <v>686</v>
      </c>
      <c r="Q509" s="4" t="s">
        <v>686</v>
      </c>
      <c r="R509" s="4" t="s">
        <v>285</v>
      </c>
      <c r="S509" s="4" t="s">
        <v>687</v>
      </c>
      <c r="T509" s="4"/>
      <c r="U509" s="4"/>
      <c r="V509" s="4"/>
      <c r="W509" s="4"/>
      <c r="X509" s="4"/>
      <c r="Y509" s="4"/>
      <c r="Z509" s="4"/>
    </row>
    <row r="510" spans="1:101" ht="20.100000000000001" customHeight="1">
      <c r="A510" s="31"/>
      <c r="B510" s="30"/>
      <c r="C510" s="21"/>
      <c r="D510" s="21"/>
      <c r="E510" s="21"/>
      <c r="F510" s="19" t="s">
        <v>709</v>
      </c>
      <c r="G510" s="19" t="s">
        <v>710</v>
      </c>
      <c r="H510" s="17" t="s">
        <v>711</v>
      </c>
      <c r="I510" s="17" t="s">
        <v>712</v>
      </c>
      <c r="J510" s="17" t="s">
        <v>713</v>
      </c>
      <c r="K510" s="17" t="s">
        <v>714</v>
      </c>
      <c r="L510" s="17" t="s">
        <v>343</v>
      </c>
      <c r="M510" s="17" t="s">
        <v>350</v>
      </c>
      <c r="N510" s="17"/>
      <c r="O510" s="17" t="s">
        <v>715</v>
      </c>
      <c r="P510" s="17" t="s">
        <v>716</v>
      </c>
      <c r="Q510" s="17" t="s">
        <v>717</v>
      </c>
      <c r="R510" s="17" t="s">
        <v>71</v>
      </c>
      <c r="S510" s="17" t="s">
        <v>718</v>
      </c>
      <c r="T510" s="17"/>
      <c r="U510" s="17"/>
      <c r="V510" s="17"/>
      <c r="W510" s="17"/>
      <c r="X510" s="17"/>
      <c r="Y510" s="17"/>
      <c r="Z510" s="17"/>
    </row>
    <row r="511" spans="1:101" ht="20.100000000000001" customHeight="1">
      <c r="A511" s="31"/>
      <c r="C511" s="16"/>
      <c r="D511" s="28" t="s">
        <v>143</v>
      </c>
      <c r="E511" s="7"/>
      <c r="F511" s="35"/>
      <c r="G511" s="35">
        <v>1</v>
      </c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spans="1:101" ht="20.100000000000001" customHeight="1">
      <c r="A512" s="31"/>
      <c r="C512" s="6" t="s">
        <v>64</v>
      </c>
      <c r="D512" s="53" t="e">
        <f>#REF!</f>
        <v>#REF!</v>
      </c>
      <c r="E512" s="27" t="e">
        <f>IF(egTextCal(D512)&lt;&gt;0, egTextCal(D512),"")</f>
        <v>#VALUE!</v>
      </c>
      <c r="F512" s="26"/>
      <c r="G512" s="26" t="e">
        <f>IF(E512*G511&lt;&gt;0,E512*G511,  )</f>
        <v>#VALUE!</v>
      </c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CW512" s="1" t="e">
        <f>G512</f>
        <v>#VALUE!</v>
      </c>
    </row>
    <row r="513" spans="1:109" ht="20.100000000000001" customHeight="1">
      <c r="A513" s="31"/>
      <c r="C513" s="16"/>
      <c r="D513" s="29" t="s">
        <v>147</v>
      </c>
      <c r="E513" s="8"/>
      <c r="F513" s="36"/>
      <c r="G513" s="36">
        <v>1</v>
      </c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 spans="1:109" ht="20.100000000000001" customHeight="1">
      <c r="A514" s="31"/>
      <c r="C514" s="6" t="s">
        <v>73</v>
      </c>
      <c r="D514" s="52" t="e">
        <f>#REF!</f>
        <v>#REF!</v>
      </c>
      <c r="E514" s="27" t="e">
        <f>IF(egTextCal(D514)&lt;&gt;0, egTextCal(D514),"")</f>
        <v>#VALUE!</v>
      </c>
      <c r="F514" s="26"/>
      <c r="G514" s="26" t="e">
        <f>IF(E514*G513&lt;&gt;0,E514*G513,  )</f>
        <v>#VALUE!</v>
      </c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CW514" s="1" t="e">
        <f>G514</f>
        <v>#VALUE!</v>
      </c>
    </row>
    <row r="515" spans="1:109" ht="20.100000000000001" customHeight="1">
      <c r="A515" s="31"/>
      <c r="C515" s="16"/>
      <c r="D515" s="29" t="s">
        <v>148</v>
      </c>
      <c r="E515" s="8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 spans="1:109" ht="20.100000000000001" customHeight="1">
      <c r="A516" s="31"/>
      <c r="C516" s="6" t="s">
        <v>139</v>
      </c>
      <c r="D516" s="52" t="e">
        <f>#REF!</f>
        <v>#REF!</v>
      </c>
      <c r="E516" s="27" t="e">
        <f>IF(egTextCal(D516)&lt;&gt;0, egTextCal(D516),"")</f>
        <v>#VALUE!</v>
      </c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109" ht="20.100000000000001" customHeight="1">
      <c r="A517" s="31"/>
      <c r="C517" s="16"/>
      <c r="D517" s="28" t="s">
        <v>151</v>
      </c>
      <c r="E517" s="7"/>
      <c r="F517" s="36"/>
      <c r="G517" s="36"/>
      <c r="H517" s="36"/>
      <c r="I517" s="36"/>
      <c r="J517" s="36"/>
      <c r="K517" s="36"/>
      <c r="L517" s="36"/>
      <c r="M517" s="36"/>
      <c r="N517" s="36"/>
      <c r="O517" s="36">
        <v>1</v>
      </c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 spans="1:109" ht="20.100000000000001" customHeight="1">
      <c r="A518" s="31"/>
      <c r="C518" s="6" t="s">
        <v>511</v>
      </c>
      <c r="D518" s="53" t="e">
        <f>#REF!</f>
        <v>#REF!</v>
      </c>
      <c r="E518" s="27" t="e">
        <f>IF(egTextCal(D518)&lt;&gt;0, egTextCal(D518),"")</f>
        <v>#VALUE!</v>
      </c>
      <c r="F518" s="26"/>
      <c r="G518" s="26"/>
      <c r="H518" s="26"/>
      <c r="I518" s="26"/>
      <c r="J518" s="26"/>
      <c r="K518" s="26"/>
      <c r="L518" s="26"/>
      <c r="M518" s="26"/>
      <c r="N518" s="26"/>
      <c r="O518" s="26" t="e">
        <f>IF(E518*O517&lt;&gt;0,E518*O517,  )</f>
        <v>#VALUE!</v>
      </c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DE518" s="1" t="e">
        <f>O518</f>
        <v>#VALUE!</v>
      </c>
    </row>
    <row r="519" spans="1:109" ht="20.100000000000001" customHeight="1">
      <c r="A519" s="31"/>
      <c r="C519" s="16"/>
      <c r="D519" s="28" t="s">
        <v>164</v>
      </c>
      <c r="E519" s="7"/>
      <c r="F519" s="36"/>
      <c r="G519" s="36"/>
      <c r="H519" s="36"/>
      <c r="I519" s="36"/>
      <c r="J519" s="36"/>
      <c r="K519" s="36"/>
      <c r="L519" s="36">
        <v>1</v>
      </c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 spans="1:109" ht="20.100000000000001" customHeight="1">
      <c r="A520" s="31"/>
      <c r="C520" s="6" t="s">
        <v>452</v>
      </c>
      <c r="D520" s="53" t="e">
        <f>#REF!</f>
        <v>#REF!</v>
      </c>
      <c r="E520" s="27" t="e">
        <f>IF(egTextCal(D520)&lt;&gt;0, egTextCal(D520),"")</f>
        <v>#VALUE!</v>
      </c>
      <c r="F520" s="26"/>
      <c r="G520" s="26"/>
      <c r="H520" s="26"/>
      <c r="I520" s="26"/>
      <c r="J520" s="26"/>
      <c r="K520" s="26"/>
      <c r="L520" s="26" t="e">
        <f>IF(E520*L519&lt;&gt;0,E520*L519,  )</f>
        <v>#VALUE!</v>
      </c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DB520" s="1" t="e">
        <f>L520</f>
        <v>#VALUE!</v>
      </c>
    </row>
    <row r="521" spans="1:109" ht="20.100000000000001" customHeight="1">
      <c r="A521" s="31"/>
      <c r="C521" s="16"/>
      <c r="D521" s="28"/>
      <c r="E521" s="7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 spans="1:109" ht="20.100000000000001" customHeight="1">
      <c r="A522" s="31"/>
      <c r="C522" s="6" t="s">
        <v>567</v>
      </c>
      <c r="D522" s="33"/>
      <c r="E522" s="27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109" ht="20.100000000000001" customHeight="1">
      <c r="A523" s="31"/>
      <c r="C523" s="16"/>
      <c r="D523" s="28" t="s">
        <v>169</v>
      </c>
      <c r="E523" s="7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 spans="1:109" ht="20.100000000000001" customHeight="1">
      <c r="A524" s="31"/>
      <c r="C524" s="6" t="s">
        <v>568</v>
      </c>
      <c r="D524" s="33"/>
      <c r="E524" s="27" t="str">
        <f>IF(egTextCal(D524)&lt;&gt;0, egTextCal(D524),"")</f>
        <v/>
      </c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109" ht="20.100000000000001" customHeight="1">
      <c r="A525" s="31"/>
      <c r="C525" s="16"/>
      <c r="D525" s="28" t="s">
        <v>132</v>
      </c>
      <c r="E525" s="7"/>
      <c r="F525" s="36"/>
      <c r="G525" s="36">
        <v>1</v>
      </c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 spans="1:109" ht="20.100000000000001" customHeight="1">
      <c r="A526" s="31"/>
      <c r="C526" s="6" t="s">
        <v>434</v>
      </c>
      <c r="D526" s="53" t="e">
        <f>#REF!</f>
        <v>#REF!</v>
      </c>
      <c r="E526" s="27" t="e">
        <f>IF(egTextCal(D526)&lt;&gt;0, egTextCal(D526),"")</f>
        <v>#VALUE!</v>
      </c>
      <c r="F526" s="26"/>
      <c r="G526" s="26" t="e">
        <f>IF(E526*G525&lt;&gt;0,E526*G525,  )</f>
        <v>#VALUE!</v>
      </c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CW526" s="1" t="e">
        <f>G526</f>
        <v>#VALUE!</v>
      </c>
    </row>
    <row r="527" spans="1:109" ht="20.100000000000001" customHeight="1">
      <c r="A527" s="31"/>
      <c r="C527" s="16"/>
      <c r="D527" s="28" t="s">
        <v>138</v>
      </c>
      <c r="E527" s="7"/>
      <c r="F527" s="36"/>
      <c r="G527" s="36">
        <v>1</v>
      </c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 spans="1:109" ht="20.100000000000001" customHeight="1">
      <c r="A528" s="31"/>
      <c r="C528" s="6" t="s">
        <v>650</v>
      </c>
      <c r="D528" s="53" t="e">
        <f>#REF!</f>
        <v>#REF!</v>
      </c>
      <c r="E528" s="27" t="e">
        <f>IF(egTextCal(D528)&lt;&gt;0, egTextCal(D528),"")</f>
        <v>#VALUE!</v>
      </c>
      <c r="F528" s="26"/>
      <c r="G528" s="26" t="e">
        <f>IF(E528*G527&lt;&gt;0,E528*G527,  )</f>
        <v>#VALUE!</v>
      </c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CW528" s="1" t="e">
        <f>G528</f>
        <v>#VALUE!</v>
      </c>
    </row>
    <row r="529" spans="1:109" ht="20.100000000000001" customHeight="1">
      <c r="A529" s="31"/>
      <c r="C529" s="16"/>
      <c r="D529" s="28" t="s">
        <v>143</v>
      </c>
      <c r="E529" s="7"/>
      <c r="F529" s="36"/>
      <c r="G529" s="36">
        <v>1</v>
      </c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 spans="1:109" ht="20.100000000000001" customHeight="1">
      <c r="A530" s="31"/>
      <c r="C530" s="6" t="s">
        <v>570</v>
      </c>
      <c r="D530" s="53" t="e">
        <f>#REF!</f>
        <v>#REF!</v>
      </c>
      <c r="E530" s="27" t="e">
        <f>IF(egTextCal(D530)&lt;&gt;0, egTextCal(D530),"")</f>
        <v>#VALUE!</v>
      </c>
      <c r="F530" s="26"/>
      <c r="G530" s="26" t="e">
        <f>IF(E530*G529&lt;&gt;0,E530*G529,  )</f>
        <v>#VALUE!</v>
      </c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CW530" s="1" t="e">
        <f>G530</f>
        <v>#VALUE!</v>
      </c>
    </row>
    <row r="531" spans="1:109" ht="20.100000000000001" customHeight="1">
      <c r="A531" s="31"/>
      <c r="C531" s="16"/>
      <c r="D531" s="28" t="s">
        <v>147</v>
      </c>
      <c r="E531" s="7"/>
      <c r="F531" s="36"/>
      <c r="G531" s="36">
        <v>1</v>
      </c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 spans="1:109" ht="20.100000000000001" customHeight="1">
      <c r="A532" s="31"/>
      <c r="C532" s="6" t="s">
        <v>651</v>
      </c>
      <c r="D532" s="53" t="e">
        <f>#REF!</f>
        <v>#REF!</v>
      </c>
      <c r="E532" s="27" t="e">
        <f>IF(egTextCal(D532)&lt;&gt;0, egTextCal(D532),"")</f>
        <v>#VALUE!</v>
      </c>
      <c r="F532" s="26"/>
      <c r="G532" s="26" t="e">
        <f>IF(E532*G531&lt;&gt;0,E532*G531,  )</f>
        <v>#VALUE!</v>
      </c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CW532" s="1" t="e">
        <f>G532</f>
        <v>#VALUE!</v>
      </c>
    </row>
    <row r="533" spans="1:109" ht="20.100000000000001" customHeight="1">
      <c r="A533" s="31"/>
      <c r="C533" s="16"/>
      <c r="D533" s="28" t="s">
        <v>148</v>
      </c>
      <c r="E533" s="7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 spans="1:109" ht="20.100000000000001" customHeight="1">
      <c r="A534" s="31"/>
      <c r="C534" s="6" t="s">
        <v>652</v>
      </c>
      <c r="D534" s="53" t="e">
        <f>#REF!</f>
        <v>#REF!</v>
      </c>
      <c r="E534" s="27" t="e">
        <f>IF(egTextCal(D534)&lt;&gt;0, egTextCal(D534),"")</f>
        <v>#VALUE!</v>
      </c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109" ht="20.100000000000001" customHeight="1">
      <c r="A535" s="31"/>
      <c r="C535" s="16"/>
      <c r="D535" s="28" t="s">
        <v>151</v>
      </c>
      <c r="E535" s="7"/>
      <c r="F535" s="36"/>
      <c r="G535" s="36"/>
      <c r="H535" s="36"/>
      <c r="I535" s="36"/>
      <c r="J535" s="36"/>
      <c r="K535" s="36"/>
      <c r="L535" s="36"/>
      <c r="M535" s="36"/>
      <c r="N535" s="36"/>
      <c r="O535" s="36">
        <v>1</v>
      </c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 spans="1:109" ht="20.100000000000001" customHeight="1">
      <c r="A536" s="31"/>
      <c r="C536" s="6" t="s">
        <v>653</v>
      </c>
      <c r="D536" s="53" t="e">
        <f>#REF!</f>
        <v>#REF!</v>
      </c>
      <c r="E536" s="27" t="e">
        <f>IF(egTextCal(D536)&lt;&gt;0, egTextCal(D536),"")</f>
        <v>#VALUE!</v>
      </c>
      <c r="F536" s="26"/>
      <c r="G536" s="26"/>
      <c r="H536" s="26"/>
      <c r="I536" s="26"/>
      <c r="J536" s="26"/>
      <c r="K536" s="26"/>
      <c r="L536" s="26"/>
      <c r="M536" s="26"/>
      <c r="N536" s="26"/>
      <c r="O536" s="26" t="e">
        <f>IF(E536*O535&lt;&gt;0,E536*O535,  )</f>
        <v>#VALUE!</v>
      </c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DE536" s="1" t="e">
        <f>O536</f>
        <v>#VALUE!</v>
      </c>
    </row>
    <row r="537" spans="1:109" ht="20.100000000000001" customHeight="1">
      <c r="A537" s="31"/>
      <c r="C537" s="16"/>
      <c r="D537" s="28" t="s">
        <v>164</v>
      </c>
      <c r="E537" s="7"/>
      <c r="F537" s="36"/>
      <c r="G537" s="36"/>
      <c r="H537" s="36"/>
      <c r="I537" s="36"/>
      <c r="J537" s="36"/>
      <c r="K537" s="36"/>
      <c r="L537" s="36">
        <v>1</v>
      </c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 spans="1:109" ht="20.100000000000001" customHeight="1">
      <c r="A538" s="31"/>
      <c r="C538" s="6" t="s">
        <v>654</v>
      </c>
      <c r="D538" s="53" t="e">
        <f>#REF!</f>
        <v>#REF!</v>
      </c>
      <c r="E538" s="27" t="e">
        <f>IF(egTextCal(D538)&lt;&gt;0, egTextCal(D538),"")</f>
        <v>#VALUE!</v>
      </c>
      <c r="F538" s="26"/>
      <c r="G538" s="26"/>
      <c r="H538" s="26"/>
      <c r="I538" s="26"/>
      <c r="J538" s="26"/>
      <c r="K538" s="26"/>
      <c r="L538" s="26" t="e">
        <f>IF(E538*L537&lt;&gt;0,E538*L537,  )</f>
        <v>#VALUE!</v>
      </c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DB538" s="1" t="e">
        <f>L538</f>
        <v>#VALUE!</v>
      </c>
    </row>
    <row r="539" spans="1:109" ht="20.100000000000001" customHeight="1">
      <c r="A539" s="31"/>
      <c r="C539" s="16"/>
      <c r="D539" s="28"/>
      <c r="E539" s="7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 spans="1:109" ht="20.100000000000001" customHeight="1">
      <c r="A540" s="31"/>
      <c r="C540" s="6" t="s">
        <v>655</v>
      </c>
      <c r="D540" s="33"/>
      <c r="E540" s="27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109" ht="20.100000000000001" customHeight="1">
      <c r="A541" s="31"/>
      <c r="C541" s="16"/>
      <c r="D541" s="28" t="s">
        <v>170</v>
      </c>
      <c r="E541" s="7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 spans="1:109" ht="20.100000000000001" customHeight="1">
      <c r="A542" s="31"/>
      <c r="C542" s="6" t="s">
        <v>656</v>
      </c>
      <c r="D542" s="33"/>
      <c r="E542" s="27" t="str">
        <f>IF(egTextCal(D542)&lt;&gt;0, egTextCal(D542),"")</f>
        <v/>
      </c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109" ht="20.100000000000001" customHeight="1">
      <c r="A543" s="31"/>
      <c r="C543" s="16"/>
      <c r="D543" s="28" t="s">
        <v>171</v>
      </c>
      <c r="E543" s="7"/>
      <c r="F543" s="36"/>
      <c r="G543" s="36"/>
      <c r="H543" s="36">
        <v>1</v>
      </c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 spans="1:109" ht="20.100000000000001" customHeight="1">
      <c r="A544" s="31"/>
      <c r="C544" s="6" t="s">
        <v>657</v>
      </c>
      <c r="D544" s="53" t="e">
        <f>#REF!</f>
        <v>#REF!</v>
      </c>
      <c r="E544" s="27" t="e">
        <f>IF(egTextCal(D544)&lt;&gt;0, egTextCal(D544),"")</f>
        <v>#VALUE!</v>
      </c>
      <c r="F544" s="26"/>
      <c r="G544" s="26"/>
      <c r="H544" s="26" t="e">
        <f>IF(E544*H543&lt;&gt;0,E544*H543,  )</f>
        <v>#VALUE!</v>
      </c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CX544" s="1" t="e">
        <f>H544</f>
        <v>#VALUE!</v>
      </c>
    </row>
    <row r="545" spans="1:102" ht="20.100000000000001" customHeight="1">
      <c r="A545" s="31"/>
      <c r="C545" s="16"/>
      <c r="D545" s="28" t="s">
        <v>174</v>
      </c>
      <c r="E545" s="7"/>
      <c r="F545" s="36"/>
      <c r="G545" s="36"/>
      <c r="H545" s="36">
        <v>1</v>
      </c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 spans="1:102" ht="20.100000000000001" customHeight="1">
      <c r="A546" s="31"/>
      <c r="C546" s="6" t="s">
        <v>658</v>
      </c>
      <c r="D546" s="53" t="e">
        <f>#REF!</f>
        <v>#REF!</v>
      </c>
      <c r="E546" s="27" t="e">
        <f>IF(egTextCal(D546)&lt;&gt;0, egTextCal(D546),"")</f>
        <v>#VALUE!</v>
      </c>
      <c r="F546" s="26"/>
      <c r="G546" s="26"/>
      <c r="H546" s="26" t="e">
        <f>IF(E546*H545&lt;&gt;0,E546*H545,  )</f>
        <v>#VALUE!</v>
      </c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CX546" s="1" t="e">
        <f>H546</f>
        <v>#VALUE!</v>
      </c>
    </row>
    <row r="547" spans="1:102" ht="20.100000000000001" customHeight="1">
      <c r="A547" s="31"/>
      <c r="C547" s="16"/>
      <c r="D547" s="28" t="s">
        <v>175</v>
      </c>
      <c r="E547" s="7"/>
      <c r="F547" s="36"/>
      <c r="G547" s="36"/>
      <c r="H547" s="36">
        <v>1</v>
      </c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 spans="1:102" ht="20.100000000000001" customHeight="1">
      <c r="A548" s="31"/>
      <c r="C548" s="6" t="s">
        <v>557</v>
      </c>
      <c r="D548" s="53" t="e">
        <f>#REF!</f>
        <v>#REF!</v>
      </c>
      <c r="E548" s="27" t="e">
        <f>IF(egTextCal(D548)&lt;&gt;0, egTextCal(D548),"")</f>
        <v>#VALUE!</v>
      </c>
      <c r="F548" s="26"/>
      <c r="G548" s="26"/>
      <c r="H548" s="26" t="e">
        <f>IF(E548*H547&lt;&gt;0,E548*H547,  )</f>
        <v>#VALUE!</v>
      </c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CX548" s="1" t="e">
        <f>H548</f>
        <v>#VALUE!</v>
      </c>
    </row>
    <row r="549" spans="1:102" ht="20.100000000000001" customHeight="1">
      <c r="A549" s="31"/>
      <c r="C549" s="16"/>
      <c r="D549" s="28" t="s">
        <v>176</v>
      </c>
      <c r="E549" s="7"/>
      <c r="F549" s="36"/>
      <c r="G549" s="36"/>
      <c r="H549" s="36">
        <v>1</v>
      </c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 spans="1:102" ht="20.100000000000001" customHeight="1">
      <c r="A550" s="31"/>
      <c r="C550" s="6" t="s">
        <v>78</v>
      </c>
      <c r="D550" s="53" t="e">
        <f>#REF!</f>
        <v>#REF!</v>
      </c>
      <c r="E550" s="27" t="e">
        <f>IF(egTextCal(D550)&lt;&gt;0, egTextCal(D550),"")</f>
        <v>#VALUE!</v>
      </c>
      <c r="F550" s="26"/>
      <c r="G550" s="26"/>
      <c r="H550" s="26" t="e">
        <f>IF(E550*H549&lt;&gt;0,E550*H549,  )</f>
        <v>#VALUE!</v>
      </c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CX550" s="1" t="e">
        <f>H550</f>
        <v>#VALUE!</v>
      </c>
    </row>
    <row r="551" spans="1:102" ht="20.100000000000001" customHeight="1">
      <c r="A551" s="31"/>
      <c r="C551" s="16"/>
      <c r="D551" s="28" t="s">
        <v>148</v>
      </c>
      <c r="E551" s="7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 spans="1:102" ht="20.100000000000001" customHeight="1">
      <c r="A552" s="31"/>
      <c r="C552" s="6" t="s">
        <v>659</v>
      </c>
      <c r="D552" s="53" t="e">
        <f>#REF!</f>
        <v>#REF!</v>
      </c>
      <c r="E552" s="27" t="e">
        <f>IF(egTextCal(D552)&lt;&gt;0, egTextCal(D552),"")</f>
        <v>#VALUE!</v>
      </c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102" ht="20.100000000000001" customHeight="1">
      <c r="D553" s="14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</row>
    <row r="554" spans="1:102" ht="20.100000000000001" customHeight="1">
      <c r="B554" s="30"/>
      <c r="C554" s="20"/>
      <c r="D554" s="37"/>
      <c r="E554" s="37"/>
      <c r="F554" s="18" t="s">
        <v>623</v>
      </c>
      <c r="G554" s="18" t="s">
        <v>623</v>
      </c>
      <c r="H554" s="16" t="s">
        <v>663</v>
      </c>
      <c r="I554" s="16" t="s">
        <v>663</v>
      </c>
      <c r="J554" s="16" t="s">
        <v>664</v>
      </c>
      <c r="K554" s="16" t="s">
        <v>368</v>
      </c>
      <c r="L554" s="16" t="s">
        <v>665</v>
      </c>
      <c r="M554" s="16" t="s">
        <v>665</v>
      </c>
      <c r="N554" s="16" t="s">
        <v>665</v>
      </c>
      <c r="O554" s="16" t="s">
        <v>665</v>
      </c>
      <c r="P554" s="16" t="s">
        <v>665</v>
      </c>
      <c r="Q554" s="16" t="s">
        <v>665</v>
      </c>
      <c r="R554" s="16" t="s">
        <v>665</v>
      </c>
      <c r="S554" s="16" t="s">
        <v>665</v>
      </c>
      <c r="T554" s="16" t="s">
        <v>666</v>
      </c>
      <c r="U554" s="16" t="s">
        <v>666</v>
      </c>
      <c r="V554" s="16" t="s">
        <v>666</v>
      </c>
      <c r="W554" s="16" t="s">
        <v>666</v>
      </c>
      <c r="X554" s="16" t="s">
        <v>666</v>
      </c>
      <c r="Y554" s="16" t="s">
        <v>625</v>
      </c>
      <c r="Z554" s="16" t="s">
        <v>625</v>
      </c>
    </row>
    <row r="555" spans="1:102" ht="20.100000000000001" customHeight="1">
      <c r="A555" s="31"/>
      <c r="B555" s="30"/>
      <c r="C555" s="4" t="s">
        <v>632</v>
      </c>
      <c r="D555" s="4" t="s">
        <v>633</v>
      </c>
      <c r="E555" s="4" t="s">
        <v>634</v>
      </c>
      <c r="F555" s="12" t="s">
        <v>673</v>
      </c>
      <c r="G555" s="12" t="s">
        <v>674</v>
      </c>
      <c r="H555" s="4" t="s">
        <v>623</v>
      </c>
      <c r="I555" s="4" t="s">
        <v>623</v>
      </c>
      <c r="J555" s="4"/>
      <c r="K555" s="4" t="s">
        <v>646</v>
      </c>
      <c r="L555" s="4" t="s">
        <v>675</v>
      </c>
      <c r="M555" s="4" t="s">
        <v>675</v>
      </c>
      <c r="N555" s="4" t="s">
        <v>676</v>
      </c>
      <c r="O555" s="4" t="s">
        <v>676</v>
      </c>
      <c r="P555" s="4" t="s">
        <v>677</v>
      </c>
      <c r="Q555" s="4" t="s">
        <v>677</v>
      </c>
      <c r="R555" s="4" t="s">
        <v>678</v>
      </c>
      <c r="S555" s="4" t="s">
        <v>679</v>
      </c>
      <c r="T555" s="4" t="s">
        <v>680</v>
      </c>
      <c r="U555" s="4" t="s">
        <v>680</v>
      </c>
      <c r="V555" s="4" t="s">
        <v>680</v>
      </c>
      <c r="W555" s="4" t="s">
        <v>680</v>
      </c>
      <c r="X555" s="4" t="s">
        <v>680</v>
      </c>
      <c r="Y555" s="4" t="s">
        <v>637</v>
      </c>
      <c r="Z555" s="4" t="s">
        <v>637</v>
      </c>
    </row>
    <row r="556" spans="1:102" ht="20.100000000000001" customHeight="1">
      <c r="A556" s="31"/>
      <c r="B556" s="30"/>
      <c r="C556" s="21"/>
      <c r="D556" s="21"/>
      <c r="E556" s="21"/>
      <c r="F556" s="19" t="s">
        <v>688</v>
      </c>
      <c r="G556" s="19" t="s">
        <v>689</v>
      </c>
      <c r="H556" s="17" t="s">
        <v>690</v>
      </c>
      <c r="I556" s="17" t="s">
        <v>691</v>
      </c>
      <c r="J556" s="17" t="s">
        <v>692</v>
      </c>
      <c r="K556" s="17" t="s">
        <v>693</v>
      </c>
      <c r="L556" s="17" t="s">
        <v>694</v>
      </c>
      <c r="M556" s="17" t="s">
        <v>695</v>
      </c>
      <c r="N556" s="17" t="s">
        <v>696</v>
      </c>
      <c r="O556" s="17" t="s">
        <v>697</v>
      </c>
      <c r="P556" s="17" t="s">
        <v>698</v>
      </c>
      <c r="Q556" s="17" t="s">
        <v>699</v>
      </c>
      <c r="R556" s="17" t="s">
        <v>700</v>
      </c>
      <c r="S556" s="17" t="s">
        <v>701</v>
      </c>
      <c r="T556" s="17" t="s">
        <v>702</v>
      </c>
      <c r="U556" s="17" t="s">
        <v>703</v>
      </c>
      <c r="V556" s="17" t="s">
        <v>704</v>
      </c>
      <c r="W556" s="17" t="s">
        <v>705</v>
      </c>
      <c r="X556" s="17" t="s">
        <v>706</v>
      </c>
      <c r="Y556" s="17" t="s">
        <v>707</v>
      </c>
      <c r="Z556" s="17" t="s">
        <v>708</v>
      </c>
    </row>
    <row r="557" spans="1:102" ht="20.100000000000001" customHeight="1">
      <c r="A557" s="31"/>
      <c r="C557" s="16"/>
      <c r="D557" s="28" t="s">
        <v>151</v>
      </c>
      <c r="E557" s="7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spans="1:102" ht="20.100000000000001" customHeight="1">
      <c r="A558" s="31"/>
      <c r="C558" s="6" t="s">
        <v>64</v>
      </c>
      <c r="D558" s="53" t="e">
        <f>#REF!</f>
        <v>#REF!</v>
      </c>
      <c r="E558" s="27" t="e">
        <f>IF(egTextCal(D558)&lt;&gt;0, egTextCal(D558),"")</f>
        <v>#VALUE!</v>
      </c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102" ht="20.100000000000001" customHeight="1">
      <c r="A559" s="31"/>
      <c r="C559" s="16"/>
      <c r="D559" s="29" t="s">
        <v>164</v>
      </c>
      <c r="E559" s="8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 spans="1:102" ht="20.100000000000001" customHeight="1">
      <c r="A560" s="31"/>
      <c r="C560" s="6" t="s">
        <v>73</v>
      </c>
      <c r="D560" s="52" t="e">
        <f>#REF!</f>
        <v>#REF!</v>
      </c>
      <c r="E560" s="27" t="e">
        <f>IF(egTextCal(D560)&lt;&gt;0, egTextCal(D560),"")</f>
        <v>#VALUE!</v>
      </c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93" ht="20.100000000000001" customHeight="1">
      <c r="A561" s="31"/>
      <c r="C561" s="16"/>
      <c r="D561" s="29"/>
      <c r="E561" s="8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 spans="1:93" ht="20.100000000000001" customHeight="1">
      <c r="A562" s="31"/>
      <c r="C562" s="6" t="s">
        <v>139</v>
      </c>
      <c r="D562" s="34"/>
      <c r="E562" s="27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93" ht="20.100000000000001" customHeight="1">
      <c r="A563" s="31"/>
      <c r="C563" s="16"/>
      <c r="D563" s="28" t="s">
        <v>177</v>
      </c>
      <c r="E563" s="7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</row>
    <row r="564" spans="1:93" ht="20.100000000000001" customHeight="1">
      <c r="A564" s="31"/>
      <c r="C564" s="6" t="s">
        <v>511</v>
      </c>
      <c r="D564" s="33"/>
      <c r="E564" s="27" t="str">
        <f>IF(egTextCal(D564)&lt;&gt;0, egTextCal(D564),"")</f>
        <v/>
      </c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93" ht="20.100000000000001" customHeight="1">
      <c r="A565" s="31"/>
      <c r="C565" s="16"/>
      <c r="D565" s="28" t="s">
        <v>171</v>
      </c>
      <c r="E565" s="7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>
        <v>1</v>
      </c>
      <c r="U565" s="36"/>
      <c r="V565" s="36"/>
      <c r="W565" s="36"/>
      <c r="X565" s="36"/>
      <c r="Y565" s="36"/>
      <c r="Z565" s="36"/>
    </row>
    <row r="566" spans="1:93" ht="20.100000000000001" customHeight="1">
      <c r="A566" s="31"/>
      <c r="C566" s="6" t="s">
        <v>452</v>
      </c>
      <c r="D566" s="53" t="e">
        <f>#REF!</f>
        <v>#REF!</v>
      </c>
      <c r="E566" s="27" t="e">
        <f>IF(egTextCal(D566)&lt;&gt;0, egTextCal(D566),"")</f>
        <v>#VALUE!</v>
      </c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 t="e">
        <f>IF(E566*T565&lt;&gt;0,E566*T565,  )</f>
        <v>#VALUE!</v>
      </c>
      <c r="U566" s="26"/>
      <c r="V566" s="26"/>
      <c r="W566" s="26"/>
      <c r="X566" s="26"/>
      <c r="Y566" s="26"/>
      <c r="Z566" s="26"/>
      <c r="CO566" s="1" t="e">
        <f>T566</f>
        <v>#VALUE!</v>
      </c>
    </row>
    <row r="567" spans="1:93" ht="20.100000000000001" customHeight="1">
      <c r="A567" s="31"/>
      <c r="C567" s="16"/>
      <c r="D567" s="28" t="s">
        <v>174</v>
      </c>
      <c r="E567" s="7"/>
      <c r="F567" s="36"/>
      <c r="G567" s="36"/>
      <c r="H567" s="36">
        <v>1</v>
      </c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>
        <v>1</v>
      </c>
      <c r="U567" s="36"/>
      <c r="V567" s="36"/>
      <c r="W567" s="36"/>
      <c r="X567" s="36"/>
      <c r="Y567" s="36"/>
      <c r="Z567" s="36"/>
    </row>
    <row r="568" spans="1:93" ht="20.100000000000001" customHeight="1">
      <c r="A568" s="31"/>
      <c r="C568" s="6" t="s">
        <v>567</v>
      </c>
      <c r="D568" s="53" t="e">
        <f>#REF!</f>
        <v>#REF!</v>
      </c>
      <c r="E568" s="27" t="e">
        <f>IF(egTextCal(D568)&lt;&gt;0, egTextCal(D568),"")</f>
        <v>#VALUE!</v>
      </c>
      <c r="F568" s="26"/>
      <c r="G568" s="26"/>
      <c r="H568" s="26" t="e">
        <f>IF(E568*H567&lt;&gt;0,E568*H567,  )</f>
        <v>#VALUE!</v>
      </c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 t="e">
        <f>IF(E568*T567&lt;&gt;0,E568*T567,  )</f>
        <v>#VALUE!</v>
      </c>
      <c r="U568" s="26"/>
      <c r="V568" s="26"/>
      <c r="W568" s="26"/>
      <c r="X568" s="26"/>
      <c r="Y568" s="26"/>
      <c r="Z568" s="26"/>
      <c r="CC568" s="1" t="e">
        <f>H568</f>
        <v>#VALUE!</v>
      </c>
      <c r="CO568" s="1" t="e">
        <f>T568</f>
        <v>#VALUE!</v>
      </c>
    </row>
    <row r="569" spans="1:93" ht="20.100000000000001" customHeight="1">
      <c r="A569" s="31"/>
      <c r="C569" s="16"/>
      <c r="D569" s="28" t="s">
        <v>175</v>
      </c>
      <c r="E569" s="7"/>
      <c r="F569" s="36">
        <v>1</v>
      </c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>
        <v>1</v>
      </c>
      <c r="U569" s="36"/>
      <c r="V569" s="36"/>
      <c r="W569" s="36"/>
      <c r="X569" s="36"/>
      <c r="Y569" s="36"/>
      <c r="Z569" s="36"/>
    </row>
    <row r="570" spans="1:93" ht="20.100000000000001" customHeight="1">
      <c r="A570" s="31"/>
      <c r="C570" s="6" t="s">
        <v>568</v>
      </c>
      <c r="D570" s="53" t="e">
        <f>#REF!</f>
        <v>#REF!</v>
      </c>
      <c r="E570" s="27" t="e">
        <f>IF(egTextCal(D570)&lt;&gt;0, egTextCal(D570),"")</f>
        <v>#VALUE!</v>
      </c>
      <c r="F570" s="26" t="e">
        <f>IF(E570*F569&lt;&gt;0,E570*F569,  )</f>
        <v>#VALUE!</v>
      </c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 t="e">
        <f>IF(E570*T569&lt;&gt;0,E570*T569,  )</f>
        <v>#VALUE!</v>
      </c>
      <c r="U570" s="26"/>
      <c r="V570" s="26"/>
      <c r="W570" s="26"/>
      <c r="X570" s="26"/>
      <c r="Y570" s="26"/>
      <c r="Z570" s="26"/>
      <c r="CA570" s="1" t="e">
        <f>F570</f>
        <v>#VALUE!</v>
      </c>
      <c r="CO570" s="1" t="e">
        <f>T570</f>
        <v>#VALUE!</v>
      </c>
    </row>
    <row r="571" spans="1:93" ht="20.100000000000001" customHeight="1">
      <c r="A571" s="31"/>
      <c r="C571" s="16"/>
      <c r="D571" s="28" t="s">
        <v>176</v>
      </c>
      <c r="E571" s="7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</row>
    <row r="572" spans="1:93" ht="20.100000000000001" customHeight="1">
      <c r="A572" s="31"/>
      <c r="C572" s="6" t="s">
        <v>434</v>
      </c>
      <c r="D572" s="53" t="e">
        <f>#REF!</f>
        <v>#REF!</v>
      </c>
      <c r="E572" s="27" t="e">
        <f>IF(egTextCal(D572)&lt;&gt;0, egTextCal(D572),"")</f>
        <v>#VALUE!</v>
      </c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93" ht="20.100000000000001" customHeight="1">
      <c r="A573" s="31"/>
      <c r="C573" s="16"/>
      <c r="D573" s="28" t="s">
        <v>148</v>
      </c>
      <c r="E573" s="7"/>
      <c r="F573" s="36"/>
      <c r="G573" s="36"/>
      <c r="H573" s="36"/>
      <c r="I573" s="36">
        <v>1</v>
      </c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</row>
    <row r="574" spans="1:93" ht="20.100000000000001" customHeight="1">
      <c r="A574" s="31"/>
      <c r="C574" s="6" t="s">
        <v>650</v>
      </c>
      <c r="D574" s="53" t="e">
        <f>#REF!</f>
        <v>#REF!</v>
      </c>
      <c r="E574" s="27" t="e">
        <f>IF(egTextCal(D574)&lt;&gt;0, egTextCal(D574),"")</f>
        <v>#VALUE!</v>
      </c>
      <c r="F574" s="26"/>
      <c r="G574" s="26"/>
      <c r="H574" s="26"/>
      <c r="I574" s="26" t="e">
        <f>IF(E574*I573&lt;&gt;0,E574*I573,  )</f>
        <v>#VALUE!</v>
      </c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CD574" s="1" t="e">
        <f>I574</f>
        <v>#VALUE!</v>
      </c>
    </row>
    <row r="575" spans="1:93" ht="20.100000000000001" customHeight="1">
      <c r="A575" s="31"/>
      <c r="C575" s="16"/>
      <c r="D575" s="28" t="s">
        <v>178</v>
      </c>
      <c r="E575" s="7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</row>
    <row r="576" spans="1:93" ht="20.100000000000001" customHeight="1">
      <c r="A576" s="31"/>
      <c r="C576" s="6" t="s">
        <v>570</v>
      </c>
      <c r="D576" s="53" t="e">
        <f>#REF!</f>
        <v>#REF!</v>
      </c>
      <c r="E576" s="27" t="e">
        <f>IF(egTextCal(D576)&lt;&gt;0, egTextCal(D576),"")</f>
        <v>#VALUE!</v>
      </c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93" ht="20.100000000000001" customHeight="1">
      <c r="A577" s="31"/>
      <c r="C577" s="16"/>
      <c r="D577" s="28" t="s">
        <v>164</v>
      </c>
      <c r="E577" s="7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</row>
    <row r="578" spans="1:93" ht="20.100000000000001" customHeight="1">
      <c r="A578" s="31"/>
      <c r="C578" s="6" t="s">
        <v>651</v>
      </c>
      <c r="D578" s="53" t="e">
        <f>#REF!</f>
        <v>#REF!</v>
      </c>
      <c r="E578" s="27" t="e">
        <f>IF(egTextCal(D578)&lt;&gt;0, egTextCal(D578),"")</f>
        <v>#VALUE!</v>
      </c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93" ht="20.100000000000001" customHeight="1">
      <c r="A579" s="31"/>
      <c r="C579" s="16"/>
      <c r="D579" s="28"/>
      <c r="E579" s="7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</row>
    <row r="580" spans="1:93" ht="20.100000000000001" customHeight="1">
      <c r="A580" s="31"/>
      <c r="C580" s="6" t="s">
        <v>652</v>
      </c>
      <c r="D580" s="33"/>
      <c r="E580" s="27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93" ht="20.100000000000001" customHeight="1">
      <c r="A581" s="31"/>
      <c r="C581" s="16"/>
      <c r="D581" s="28" t="s">
        <v>182</v>
      </c>
      <c r="E581" s="7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</row>
    <row r="582" spans="1:93" ht="20.100000000000001" customHeight="1">
      <c r="A582" s="31"/>
      <c r="C582" s="6" t="s">
        <v>653</v>
      </c>
      <c r="D582" s="33"/>
      <c r="E582" s="27" t="str">
        <f>IF(egTextCal(D582)&lt;&gt;0, egTextCal(D582),"")</f>
        <v/>
      </c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93" ht="20.100000000000001" customHeight="1">
      <c r="A583" s="31"/>
      <c r="C583" s="16"/>
      <c r="D583" s="28" t="s">
        <v>171</v>
      </c>
      <c r="E583" s="7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>
        <v>1</v>
      </c>
      <c r="U583" s="36"/>
      <c r="V583" s="36"/>
      <c r="W583" s="36"/>
      <c r="X583" s="36"/>
      <c r="Y583" s="36"/>
      <c r="Z583" s="36"/>
    </row>
    <row r="584" spans="1:93" ht="20.100000000000001" customHeight="1">
      <c r="A584" s="31"/>
      <c r="C584" s="6" t="s">
        <v>654</v>
      </c>
      <c r="D584" s="53" t="e">
        <f>#REF!</f>
        <v>#REF!</v>
      </c>
      <c r="E584" s="27" t="e">
        <f>IF(egTextCal(D584)&lt;&gt;0, egTextCal(D584),"")</f>
        <v>#VALUE!</v>
      </c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 t="e">
        <f>IF(E584*T583&lt;&gt;0,E584*T583,  )</f>
        <v>#VALUE!</v>
      </c>
      <c r="U584" s="26"/>
      <c r="V584" s="26"/>
      <c r="W584" s="26"/>
      <c r="X584" s="26"/>
      <c r="Y584" s="26"/>
      <c r="Z584" s="26"/>
      <c r="CO584" s="1" t="e">
        <f>T584</f>
        <v>#VALUE!</v>
      </c>
    </row>
    <row r="585" spans="1:93" ht="20.100000000000001" customHeight="1">
      <c r="A585" s="31"/>
      <c r="C585" s="16"/>
      <c r="D585" s="28" t="s">
        <v>174</v>
      </c>
      <c r="E585" s="7"/>
      <c r="F585" s="36"/>
      <c r="G585" s="36"/>
      <c r="H585" s="36">
        <v>1</v>
      </c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>
        <v>1</v>
      </c>
      <c r="U585" s="36"/>
      <c r="V585" s="36"/>
      <c r="W585" s="36"/>
      <c r="X585" s="36"/>
      <c r="Y585" s="36"/>
      <c r="Z585" s="36"/>
    </row>
    <row r="586" spans="1:93" ht="20.100000000000001" customHeight="1">
      <c r="A586" s="31"/>
      <c r="C586" s="6" t="s">
        <v>655</v>
      </c>
      <c r="D586" s="53" t="e">
        <f>#REF!</f>
        <v>#REF!</v>
      </c>
      <c r="E586" s="27" t="e">
        <f>IF(egTextCal(D586)&lt;&gt;0, egTextCal(D586),"")</f>
        <v>#VALUE!</v>
      </c>
      <c r="F586" s="26"/>
      <c r="G586" s="26"/>
      <c r="H586" s="26" t="e">
        <f>IF(E586*H585&lt;&gt;0,E586*H585,  )</f>
        <v>#VALUE!</v>
      </c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 t="e">
        <f>IF(E586*T585&lt;&gt;0,E586*T585,  )</f>
        <v>#VALUE!</v>
      </c>
      <c r="U586" s="26"/>
      <c r="V586" s="26"/>
      <c r="W586" s="26"/>
      <c r="X586" s="26"/>
      <c r="Y586" s="26"/>
      <c r="Z586" s="26"/>
      <c r="CC586" s="1" t="e">
        <f>H586</f>
        <v>#VALUE!</v>
      </c>
      <c r="CO586" s="1" t="e">
        <f>T586</f>
        <v>#VALUE!</v>
      </c>
    </row>
    <row r="587" spans="1:93" ht="20.100000000000001" customHeight="1">
      <c r="A587" s="31"/>
      <c r="C587" s="16"/>
      <c r="D587" s="28" t="s">
        <v>175</v>
      </c>
      <c r="E587" s="7"/>
      <c r="F587" s="36">
        <v>1</v>
      </c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>
        <v>1</v>
      </c>
      <c r="U587" s="36"/>
      <c r="V587" s="36"/>
      <c r="W587" s="36"/>
      <c r="X587" s="36"/>
      <c r="Y587" s="36"/>
      <c r="Z587" s="36"/>
    </row>
    <row r="588" spans="1:93" ht="20.100000000000001" customHeight="1">
      <c r="A588" s="31"/>
      <c r="C588" s="6" t="s">
        <v>656</v>
      </c>
      <c r="D588" s="53" t="e">
        <f>#REF!</f>
        <v>#REF!</v>
      </c>
      <c r="E588" s="27" t="e">
        <f>IF(egTextCal(D588)&lt;&gt;0, egTextCal(D588),"")</f>
        <v>#VALUE!</v>
      </c>
      <c r="F588" s="26" t="e">
        <f>IF(E588*F587&lt;&gt;0,E588*F587,  )</f>
        <v>#VALUE!</v>
      </c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 t="e">
        <f>IF(E588*T587&lt;&gt;0,E588*T587,  )</f>
        <v>#VALUE!</v>
      </c>
      <c r="U588" s="26"/>
      <c r="V588" s="26"/>
      <c r="W588" s="26"/>
      <c r="X588" s="26"/>
      <c r="Y588" s="26"/>
      <c r="Z588" s="26"/>
      <c r="CA588" s="1" t="e">
        <f>F588</f>
        <v>#VALUE!</v>
      </c>
      <c r="CO588" s="1" t="e">
        <f>T588</f>
        <v>#VALUE!</v>
      </c>
    </row>
    <row r="589" spans="1:93" ht="20.100000000000001" customHeight="1">
      <c r="A589" s="31"/>
      <c r="C589" s="16"/>
      <c r="D589" s="28" t="s">
        <v>176</v>
      </c>
      <c r="E589" s="7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</row>
    <row r="590" spans="1:93" ht="20.100000000000001" customHeight="1">
      <c r="A590" s="31"/>
      <c r="C590" s="6" t="s">
        <v>657</v>
      </c>
      <c r="D590" s="53" t="e">
        <f>#REF!</f>
        <v>#REF!</v>
      </c>
      <c r="E590" s="27" t="e">
        <f>IF(egTextCal(D590)&lt;&gt;0, egTextCal(D590),"")</f>
        <v>#VALUE!</v>
      </c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93" ht="20.100000000000001" customHeight="1">
      <c r="A591" s="31"/>
      <c r="C591" s="16"/>
      <c r="D591" s="28" t="s">
        <v>148</v>
      </c>
      <c r="E591" s="7"/>
      <c r="F591" s="36"/>
      <c r="G591" s="36"/>
      <c r="H591" s="36"/>
      <c r="I591" s="36">
        <v>1</v>
      </c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</row>
    <row r="592" spans="1:93" ht="20.100000000000001" customHeight="1">
      <c r="A592" s="31"/>
      <c r="C592" s="6" t="s">
        <v>658</v>
      </c>
      <c r="D592" s="53" t="e">
        <f>#REF!</f>
        <v>#REF!</v>
      </c>
      <c r="E592" s="27" t="e">
        <f>IF(egTextCal(D592)&lt;&gt;0, egTextCal(D592),"")</f>
        <v>#VALUE!</v>
      </c>
      <c r="F592" s="26"/>
      <c r="G592" s="26"/>
      <c r="H592" s="26"/>
      <c r="I592" s="26" t="e">
        <f>IF(E592*I591&lt;&gt;0,E592*I591,  )</f>
        <v>#VALUE!</v>
      </c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CD592" s="1" t="e">
        <f>I592</f>
        <v>#VALUE!</v>
      </c>
    </row>
    <row r="593" spans="1:109" ht="20.100000000000001" customHeight="1">
      <c r="A593" s="31"/>
      <c r="C593" s="16"/>
      <c r="D593" s="28" t="s">
        <v>178</v>
      </c>
      <c r="E593" s="7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</row>
    <row r="594" spans="1:109" ht="20.100000000000001" customHeight="1">
      <c r="A594" s="31"/>
      <c r="C594" s="6" t="s">
        <v>557</v>
      </c>
      <c r="D594" s="53" t="e">
        <f>#REF!</f>
        <v>#REF!</v>
      </c>
      <c r="E594" s="27" t="e">
        <f>IF(egTextCal(D594)&lt;&gt;0, egTextCal(D594),"")</f>
        <v>#VALUE!</v>
      </c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109" ht="20.100000000000001" customHeight="1">
      <c r="A595" s="31"/>
      <c r="C595" s="16"/>
      <c r="D595" s="28" t="s">
        <v>164</v>
      </c>
      <c r="E595" s="7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</row>
    <row r="596" spans="1:109" ht="20.100000000000001" customHeight="1">
      <c r="A596" s="31"/>
      <c r="C596" s="6" t="s">
        <v>78</v>
      </c>
      <c r="D596" s="53" t="e">
        <f>#REF!</f>
        <v>#REF!</v>
      </c>
      <c r="E596" s="27" t="e">
        <f>IF(egTextCal(D596)&lt;&gt;0, egTextCal(D596),"")</f>
        <v>#VALUE!</v>
      </c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109" ht="20.100000000000001" customHeight="1">
      <c r="A597" s="31"/>
      <c r="C597" s="16"/>
      <c r="D597" s="28"/>
      <c r="E597" s="7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</row>
    <row r="598" spans="1:109" ht="20.100000000000001" customHeight="1">
      <c r="A598" s="31"/>
      <c r="C598" s="6" t="s">
        <v>659</v>
      </c>
      <c r="D598" s="33"/>
      <c r="E598" s="27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109" ht="20.100000000000001" customHeight="1">
      <c r="D599" s="14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</row>
    <row r="600" spans="1:109" ht="20.100000000000001" customHeight="1">
      <c r="B600" s="30"/>
      <c r="C600" s="20"/>
      <c r="D600" s="37"/>
      <c r="E600" s="37"/>
      <c r="F600" s="18" t="s">
        <v>625</v>
      </c>
      <c r="G600" s="18" t="s">
        <v>625</v>
      </c>
      <c r="H600" s="16" t="s">
        <v>625</v>
      </c>
      <c r="I600" s="16" t="s">
        <v>625</v>
      </c>
      <c r="J600" s="16" t="s">
        <v>667</v>
      </c>
      <c r="K600" s="16" t="s">
        <v>668</v>
      </c>
      <c r="L600" s="16" t="s">
        <v>669</v>
      </c>
      <c r="M600" s="16" t="s">
        <v>85</v>
      </c>
      <c r="N600" s="16"/>
      <c r="O600" s="16" t="s">
        <v>670</v>
      </c>
      <c r="P600" s="16" t="s">
        <v>671</v>
      </c>
      <c r="Q600" s="16" t="s">
        <v>671</v>
      </c>
      <c r="R600" s="16" t="s">
        <v>672</v>
      </c>
      <c r="S600" s="16" t="s">
        <v>623</v>
      </c>
      <c r="T600" s="16"/>
      <c r="U600" s="16"/>
      <c r="V600" s="16"/>
      <c r="W600" s="16"/>
      <c r="X600" s="16"/>
      <c r="Y600" s="16"/>
      <c r="Z600" s="16"/>
    </row>
    <row r="601" spans="1:109" ht="20.100000000000001" customHeight="1">
      <c r="A601" s="31"/>
      <c r="B601" s="30"/>
      <c r="C601" s="4" t="s">
        <v>632</v>
      </c>
      <c r="D601" s="4" t="s">
        <v>633</v>
      </c>
      <c r="E601" s="4" t="s">
        <v>634</v>
      </c>
      <c r="F601" s="12" t="s">
        <v>637</v>
      </c>
      <c r="G601" s="12" t="s">
        <v>637</v>
      </c>
      <c r="H601" s="4" t="s">
        <v>637</v>
      </c>
      <c r="I601" s="4" t="s">
        <v>637</v>
      </c>
      <c r="J601" s="4" t="s">
        <v>681</v>
      </c>
      <c r="K601" s="4" t="s">
        <v>682</v>
      </c>
      <c r="L601" s="4" t="s">
        <v>683</v>
      </c>
      <c r="M601" s="4" t="s">
        <v>638</v>
      </c>
      <c r="N601" s="4" t="s">
        <v>684</v>
      </c>
      <c r="O601" s="4" t="s">
        <v>685</v>
      </c>
      <c r="P601" s="4" t="s">
        <v>686</v>
      </c>
      <c r="Q601" s="4" t="s">
        <v>686</v>
      </c>
      <c r="R601" s="4" t="s">
        <v>285</v>
      </c>
      <c r="S601" s="4" t="s">
        <v>687</v>
      </c>
      <c r="T601" s="4"/>
      <c r="U601" s="4"/>
      <c r="V601" s="4"/>
      <c r="W601" s="4"/>
      <c r="X601" s="4"/>
      <c r="Y601" s="4"/>
      <c r="Z601" s="4"/>
    </row>
    <row r="602" spans="1:109" ht="20.100000000000001" customHeight="1">
      <c r="A602" s="31"/>
      <c r="B602" s="30"/>
      <c r="C602" s="21"/>
      <c r="D602" s="21"/>
      <c r="E602" s="21"/>
      <c r="F602" s="19" t="s">
        <v>709</v>
      </c>
      <c r="G602" s="19" t="s">
        <v>710</v>
      </c>
      <c r="H602" s="17" t="s">
        <v>711</v>
      </c>
      <c r="I602" s="17" t="s">
        <v>712</v>
      </c>
      <c r="J602" s="17" t="s">
        <v>713</v>
      </c>
      <c r="K602" s="17" t="s">
        <v>714</v>
      </c>
      <c r="L602" s="17" t="s">
        <v>343</v>
      </c>
      <c r="M602" s="17" t="s">
        <v>350</v>
      </c>
      <c r="N602" s="17"/>
      <c r="O602" s="17" t="s">
        <v>715</v>
      </c>
      <c r="P602" s="17" t="s">
        <v>716</v>
      </c>
      <c r="Q602" s="17" t="s">
        <v>717</v>
      </c>
      <c r="R602" s="17" t="s">
        <v>71</v>
      </c>
      <c r="S602" s="17" t="s">
        <v>718</v>
      </c>
      <c r="T602" s="17"/>
      <c r="U602" s="17"/>
      <c r="V602" s="17"/>
      <c r="W602" s="17"/>
      <c r="X602" s="17"/>
      <c r="Y602" s="17"/>
      <c r="Z602" s="17"/>
    </row>
    <row r="603" spans="1:109" ht="20.100000000000001" customHeight="1">
      <c r="A603" s="31"/>
      <c r="C603" s="16"/>
      <c r="D603" s="28" t="s">
        <v>151</v>
      </c>
      <c r="E603" s="7"/>
      <c r="F603" s="35"/>
      <c r="G603" s="35"/>
      <c r="H603" s="35"/>
      <c r="I603" s="35"/>
      <c r="J603" s="35"/>
      <c r="K603" s="35"/>
      <c r="L603" s="35"/>
      <c r="M603" s="35"/>
      <c r="N603" s="35"/>
      <c r="O603" s="35">
        <v>1</v>
      </c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spans="1:109" ht="20.100000000000001" customHeight="1">
      <c r="A604" s="31"/>
      <c r="C604" s="6" t="s">
        <v>64</v>
      </c>
      <c r="D604" s="53" t="e">
        <f>#REF!</f>
        <v>#REF!</v>
      </c>
      <c r="E604" s="27" t="e">
        <f>IF(egTextCal(D604)&lt;&gt;0, egTextCal(D604),"")</f>
        <v>#VALUE!</v>
      </c>
      <c r="F604" s="26"/>
      <c r="G604" s="26"/>
      <c r="H604" s="26"/>
      <c r="I604" s="26"/>
      <c r="J604" s="26"/>
      <c r="K604" s="26"/>
      <c r="L604" s="26"/>
      <c r="M604" s="26"/>
      <c r="N604" s="26"/>
      <c r="O604" s="26" t="e">
        <f>IF(E604*O603&lt;&gt;0,E604*O603,  )</f>
        <v>#VALUE!</v>
      </c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DE604" s="1" t="e">
        <f>O604</f>
        <v>#VALUE!</v>
      </c>
    </row>
    <row r="605" spans="1:109" ht="20.100000000000001" customHeight="1">
      <c r="A605" s="31"/>
      <c r="C605" s="16"/>
      <c r="D605" s="29" t="s">
        <v>164</v>
      </c>
      <c r="E605" s="8"/>
      <c r="F605" s="36"/>
      <c r="G605" s="36"/>
      <c r="H605" s="36"/>
      <c r="I605" s="36"/>
      <c r="J605" s="36"/>
      <c r="K605" s="36"/>
      <c r="L605" s="36">
        <v>1</v>
      </c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</row>
    <row r="606" spans="1:109" ht="20.100000000000001" customHeight="1">
      <c r="A606" s="31"/>
      <c r="C606" s="6" t="s">
        <v>73</v>
      </c>
      <c r="D606" s="52" t="e">
        <f>#REF!</f>
        <v>#REF!</v>
      </c>
      <c r="E606" s="27" t="e">
        <f>IF(egTextCal(D606)&lt;&gt;0, egTextCal(D606),"")</f>
        <v>#VALUE!</v>
      </c>
      <c r="F606" s="26"/>
      <c r="G606" s="26"/>
      <c r="H606" s="26"/>
      <c r="I606" s="26"/>
      <c r="J606" s="26"/>
      <c r="K606" s="26"/>
      <c r="L606" s="26" t="e">
        <f>IF(E606*L605&lt;&gt;0,E606*L605,  )</f>
        <v>#VALUE!</v>
      </c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DB606" s="1" t="e">
        <f>L606</f>
        <v>#VALUE!</v>
      </c>
    </row>
    <row r="607" spans="1:109" ht="20.100000000000001" customHeight="1">
      <c r="A607" s="31"/>
      <c r="C607" s="16"/>
      <c r="D607" s="29"/>
      <c r="E607" s="8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</row>
    <row r="608" spans="1:109" ht="20.100000000000001" customHeight="1">
      <c r="A608" s="31"/>
      <c r="C608" s="6" t="s">
        <v>139</v>
      </c>
      <c r="D608" s="34"/>
      <c r="E608" s="27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113" ht="20.100000000000001" customHeight="1">
      <c r="A609" s="31"/>
      <c r="C609" s="16"/>
      <c r="D609" s="28" t="s">
        <v>177</v>
      </c>
      <c r="E609" s="7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</row>
    <row r="610" spans="1:113" ht="20.100000000000001" customHeight="1">
      <c r="A610" s="31"/>
      <c r="C610" s="6" t="s">
        <v>511</v>
      </c>
      <c r="D610" s="33"/>
      <c r="E610" s="27" t="str">
        <f>IF(egTextCal(D610)&lt;&gt;0, egTextCal(D610),"")</f>
        <v/>
      </c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113" ht="20.100000000000001" customHeight="1">
      <c r="A611" s="31"/>
      <c r="C611" s="16"/>
      <c r="D611" s="28" t="s">
        <v>171</v>
      </c>
      <c r="E611" s="7"/>
      <c r="F611" s="36"/>
      <c r="G611" s="36"/>
      <c r="H611" s="36">
        <v>1</v>
      </c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</row>
    <row r="612" spans="1:113" ht="20.100000000000001" customHeight="1">
      <c r="A612" s="31"/>
      <c r="C612" s="6" t="s">
        <v>452</v>
      </c>
      <c r="D612" s="53" t="e">
        <f>#REF!</f>
        <v>#REF!</v>
      </c>
      <c r="E612" s="27" t="e">
        <f>IF(egTextCal(D612)&lt;&gt;0, egTextCal(D612),"")</f>
        <v>#VALUE!</v>
      </c>
      <c r="F612" s="26"/>
      <c r="G612" s="26"/>
      <c r="H612" s="26" t="e">
        <f>IF(E612*H611&lt;&gt;0,E612*H611,  )</f>
        <v>#VALUE!</v>
      </c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CX612" s="1" t="e">
        <f>H612</f>
        <v>#VALUE!</v>
      </c>
    </row>
    <row r="613" spans="1:113" ht="20.100000000000001" customHeight="1">
      <c r="A613" s="31"/>
      <c r="C613" s="16"/>
      <c r="D613" s="28" t="s">
        <v>174</v>
      </c>
      <c r="E613" s="7"/>
      <c r="F613" s="36"/>
      <c r="G613" s="36"/>
      <c r="H613" s="36">
        <v>1</v>
      </c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</row>
    <row r="614" spans="1:113" ht="20.100000000000001" customHeight="1">
      <c r="A614" s="31"/>
      <c r="C614" s="6" t="s">
        <v>567</v>
      </c>
      <c r="D614" s="53" t="e">
        <f>#REF!</f>
        <v>#REF!</v>
      </c>
      <c r="E614" s="27" t="e">
        <f>IF(egTextCal(D614)&lt;&gt;0, egTextCal(D614),"")</f>
        <v>#VALUE!</v>
      </c>
      <c r="F614" s="26"/>
      <c r="G614" s="26"/>
      <c r="H614" s="26" t="e">
        <f>IF(E614*H613&lt;&gt;0,E614*H613,  )</f>
        <v>#VALUE!</v>
      </c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CX614" s="1" t="e">
        <f>H614</f>
        <v>#VALUE!</v>
      </c>
    </row>
    <row r="615" spans="1:113" ht="20.100000000000001" customHeight="1">
      <c r="A615" s="31"/>
      <c r="C615" s="16"/>
      <c r="D615" s="28" t="s">
        <v>175</v>
      </c>
      <c r="E615" s="7"/>
      <c r="F615" s="36"/>
      <c r="G615" s="36"/>
      <c r="H615" s="36">
        <v>1</v>
      </c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</row>
    <row r="616" spans="1:113" ht="20.100000000000001" customHeight="1">
      <c r="A616" s="31"/>
      <c r="C616" s="6" t="s">
        <v>568</v>
      </c>
      <c r="D616" s="53" t="e">
        <f>#REF!</f>
        <v>#REF!</v>
      </c>
      <c r="E616" s="27" t="e">
        <f>IF(egTextCal(D616)&lt;&gt;0, egTextCal(D616),"")</f>
        <v>#VALUE!</v>
      </c>
      <c r="F616" s="26"/>
      <c r="G616" s="26"/>
      <c r="H616" s="26" t="e">
        <f>IF(E616*H615&lt;&gt;0,E616*H615,  )</f>
        <v>#VALUE!</v>
      </c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CX616" s="1" t="e">
        <f>H616</f>
        <v>#VALUE!</v>
      </c>
    </row>
    <row r="617" spans="1:113" ht="20.100000000000001" customHeight="1">
      <c r="A617" s="31"/>
      <c r="C617" s="16"/>
      <c r="D617" s="28" t="s">
        <v>176</v>
      </c>
      <c r="E617" s="7"/>
      <c r="F617" s="36"/>
      <c r="G617" s="36"/>
      <c r="H617" s="36">
        <v>1</v>
      </c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</row>
    <row r="618" spans="1:113" ht="20.100000000000001" customHeight="1">
      <c r="A618" s="31"/>
      <c r="C618" s="6" t="s">
        <v>434</v>
      </c>
      <c r="D618" s="53" t="e">
        <f>#REF!</f>
        <v>#REF!</v>
      </c>
      <c r="E618" s="27" t="e">
        <f>IF(egTextCal(D618)&lt;&gt;0, egTextCal(D618),"")</f>
        <v>#VALUE!</v>
      </c>
      <c r="F618" s="26"/>
      <c r="G618" s="26"/>
      <c r="H618" s="26" t="e">
        <f>IF(E618*H617&lt;&gt;0,E618*H617,  )</f>
        <v>#VALUE!</v>
      </c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CX618" s="1" t="e">
        <f>H618</f>
        <v>#VALUE!</v>
      </c>
    </row>
    <row r="619" spans="1:113" ht="20.100000000000001" customHeight="1">
      <c r="A619" s="31"/>
      <c r="C619" s="16"/>
      <c r="D619" s="28" t="s">
        <v>148</v>
      </c>
      <c r="E619" s="7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</row>
    <row r="620" spans="1:113" ht="20.100000000000001" customHeight="1">
      <c r="A620" s="31"/>
      <c r="C620" s="6" t="s">
        <v>650</v>
      </c>
      <c r="D620" s="53" t="e">
        <f>#REF!</f>
        <v>#REF!</v>
      </c>
      <c r="E620" s="27" t="e">
        <f>IF(egTextCal(D620)&lt;&gt;0, egTextCal(D620),"")</f>
        <v>#VALUE!</v>
      </c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113" ht="20.100000000000001" customHeight="1">
      <c r="A621" s="31"/>
      <c r="C621" s="16"/>
      <c r="D621" s="28" t="s">
        <v>178</v>
      </c>
      <c r="E621" s="7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>
        <v>1</v>
      </c>
      <c r="T621" s="36"/>
      <c r="U621" s="36"/>
      <c r="V621" s="36"/>
      <c r="W621" s="36"/>
      <c r="X621" s="36"/>
      <c r="Y621" s="36"/>
      <c r="Z621" s="36"/>
    </row>
    <row r="622" spans="1:113" ht="20.100000000000001" customHeight="1">
      <c r="A622" s="31"/>
      <c r="C622" s="6" t="s">
        <v>570</v>
      </c>
      <c r="D622" s="53" t="e">
        <f>#REF!</f>
        <v>#REF!</v>
      </c>
      <c r="E622" s="27" t="e">
        <f>IF(egTextCal(D622)&lt;&gt;0, egTextCal(D622),"")</f>
        <v>#VALUE!</v>
      </c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 t="e">
        <f>IF(E622*S621&lt;&gt;0,E622*S621,  )</f>
        <v>#VALUE!</v>
      </c>
      <c r="T622" s="26"/>
      <c r="U622" s="26"/>
      <c r="V622" s="26"/>
      <c r="W622" s="26"/>
      <c r="X622" s="26"/>
      <c r="Y622" s="26"/>
      <c r="Z622" s="26"/>
      <c r="DI622" s="1" t="e">
        <f>S622</f>
        <v>#VALUE!</v>
      </c>
    </row>
    <row r="623" spans="1:113" ht="20.100000000000001" customHeight="1">
      <c r="A623" s="31"/>
      <c r="C623" s="16"/>
      <c r="D623" s="28" t="s">
        <v>164</v>
      </c>
      <c r="E623" s="7"/>
      <c r="F623" s="36"/>
      <c r="G623" s="36"/>
      <c r="H623" s="36"/>
      <c r="I623" s="36"/>
      <c r="J623" s="36"/>
      <c r="K623" s="36"/>
      <c r="L623" s="36">
        <v>1</v>
      </c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</row>
    <row r="624" spans="1:113" ht="20.100000000000001" customHeight="1">
      <c r="A624" s="31"/>
      <c r="C624" s="6" t="s">
        <v>651</v>
      </c>
      <c r="D624" s="53" t="e">
        <f>#REF!</f>
        <v>#REF!</v>
      </c>
      <c r="E624" s="27" t="e">
        <f>IF(egTextCal(D624)&lt;&gt;0, egTextCal(D624),"")</f>
        <v>#VALUE!</v>
      </c>
      <c r="F624" s="26"/>
      <c r="G624" s="26"/>
      <c r="H624" s="26"/>
      <c r="I624" s="26"/>
      <c r="J624" s="26"/>
      <c r="K624" s="26"/>
      <c r="L624" s="26" t="e">
        <f>IF(E624*L623&lt;&gt;0,E624*L623,  )</f>
        <v>#VALUE!</v>
      </c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DB624" s="1" t="e">
        <f>L624</f>
        <v>#VALUE!</v>
      </c>
    </row>
    <row r="625" spans="1:113" ht="20.100000000000001" customHeight="1">
      <c r="A625" s="31"/>
      <c r="C625" s="16"/>
      <c r="D625" s="28"/>
      <c r="E625" s="7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</row>
    <row r="626" spans="1:113" ht="20.100000000000001" customHeight="1">
      <c r="A626" s="31"/>
      <c r="C626" s="6" t="s">
        <v>652</v>
      </c>
      <c r="D626" s="33"/>
      <c r="E626" s="27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113" ht="20.100000000000001" customHeight="1">
      <c r="A627" s="31"/>
      <c r="C627" s="16"/>
      <c r="D627" s="28" t="s">
        <v>182</v>
      </c>
      <c r="E627" s="7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</row>
    <row r="628" spans="1:113" ht="20.100000000000001" customHeight="1">
      <c r="A628" s="31"/>
      <c r="C628" s="6" t="s">
        <v>653</v>
      </c>
      <c r="D628" s="33"/>
      <c r="E628" s="27" t="str">
        <f>IF(egTextCal(D628)&lt;&gt;0, egTextCal(D628),"")</f>
        <v/>
      </c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113" ht="20.100000000000001" customHeight="1">
      <c r="A629" s="31"/>
      <c r="C629" s="16"/>
      <c r="D629" s="28" t="s">
        <v>171</v>
      </c>
      <c r="E629" s="7"/>
      <c r="F629" s="36"/>
      <c r="G629" s="36"/>
      <c r="H629" s="36">
        <v>1</v>
      </c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</row>
    <row r="630" spans="1:113" ht="20.100000000000001" customHeight="1">
      <c r="A630" s="31"/>
      <c r="C630" s="6" t="s">
        <v>654</v>
      </c>
      <c r="D630" s="53" t="e">
        <f>#REF!</f>
        <v>#REF!</v>
      </c>
      <c r="E630" s="27" t="e">
        <f>IF(egTextCal(D630)&lt;&gt;0, egTextCal(D630),"")</f>
        <v>#VALUE!</v>
      </c>
      <c r="F630" s="26"/>
      <c r="G630" s="26"/>
      <c r="H630" s="26" t="e">
        <f>IF(E630*H629&lt;&gt;0,E630*H629,  )</f>
        <v>#VALUE!</v>
      </c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CX630" s="1" t="e">
        <f>H630</f>
        <v>#VALUE!</v>
      </c>
    </row>
    <row r="631" spans="1:113" ht="20.100000000000001" customHeight="1">
      <c r="A631" s="31"/>
      <c r="C631" s="16"/>
      <c r="D631" s="28" t="s">
        <v>174</v>
      </c>
      <c r="E631" s="7"/>
      <c r="F631" s="36"/>
      <c r="G631" s="36"/>
      <c r="H631" s="36">
        <v>1</v>
      </c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</row>
    <row r="632" spans="1:113" ht="20.100000000000001" customHeight="1">
      <c r="A632" s="31"/>
      <c r="C632" s="6" t="s">
        <v>655</v>
      </c>
      <c r="D632" s="53" t="e">
        <f>#REF!</f>
        <v>#REF!</v>
      </c>
      <c r="E632" s="27" t="e">
        <f>IF(egTextCal(D632)&lt;&gt;0, egTextCal(D632),"")</f>
        <v>#VALUE!</v>
      </c>
      <c r="F632" s="26"/>
      <c r="G632" s="26"/>
      <c r="H632" s="26" t="e">
        <f>IF(E632*H631&lt;&gt;0,E632*H631,  )</f>
        <v>#VALUE!</v>
      </c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CX632" s="1" t="e">
        <f>H632</f>
        <v>#VALUE!</v>
      </c>
    </row>
    <row r="633" spans="1:113" ht="20.100000000000001" customHeight="1">
      <c r="A633" s="31"/>
      <c r="C633" s="16"/>
      <c r="D633" s="28" t="s">
        <v>175</v>
      </c>
      <c r="E633" s="7"/>
      <c r="F633" s="36"/>
      <c r="G633" s="36"/>
      <c r="H633" s="36">
        <v>1</v>
      </c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</row>
    <row r="634" spans="1:113" ht="20.100000000000001" customHeight="1">
      <c r="A634" s="31"/>
      <c r="C634" s="6" t="s">
        <v>656</v>
      </c>
      <c r="D634" s="53" t="e">
        <f>#REF!</f>
        <v>#REF!</v>
      </c>
      <c r="E634" s="27" t="e">
        <f>IF(egTextCal(D634)&lt;&gt;0, egTextCal(D634),"")</f>
        <v>#VALUE!</v>
      </c>
      <c r="F634" s="26"/>
      <c r="G634" s="26"/>
      <c r="H634" s="26" t="e">
        <f>IF(E634*H633&lt;&gt;0,E634*H633,  )</f>
        <v>#VALUE!</v>
      </c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CX634" s="1" t="e">
        <f>H634</f>
        <v>#VALUE!</v>
      </c>
    </row>
    <row r="635" spans="1:113" ht="20.100000000000001" customHeight="1">
      <c r="A635" s="31"/>
      <c r="C635" s="16"/>
      <c r="D635" s="28" t="s">
        <v>176</v>
      </c>
      <c r="E635" s="7"/>
      <c r="F635" s="36"/>
      <c r="G635" s="36"/>
      <c r="H635" s="36">
        <v>1</v>
      </c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</row>
    <row r="636" spans="1:113" ht="20.100000000000001" customHeight="1">
      <c r="A636" s="31"/>
      <c r="C636" s="6" t="s">
        <v>657</v>
      </c>
      <c r="D636" s="53" t="e">
        <f>#REF!</f>
        <v>#REF!</v>
      </c>
      <c r="E636" s="27" t="e">
        <f>IF(egTextCal(D636)&lt;&gt;0, egTextCal(D636),"")</f>
        <v>#VALUE!</v>
      </c>
      <c r="F636" s="26"/>
      <c r="G636" s="26"/>
      <c r="H636" s="26" t="e">
        <f>IF(E636*H635&lt;&gt;0,E636*H635,  )</f>
        <v>#VALUE!</v>
      </c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CX636" s="1" t="e">
        <f>H636</f>
        <v>#VALUE!</v>
      </c>
    </row>
    <row r="637" spans="1:113" ht="20.100000000000001" customHeight="1">
      <c r="A637" s="31"/>
      <c r="C637" s="16"/>
      <c r="D637" s="28" t="s">
        <v>148</v>
      </c>
      <c r="E637" s="7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</row>
    <row r="638" spans="1:113" ht="20.100000000000001" customHeight="1">
      <c r="A638" s="31"/>
      <c r="C638" s="6" t="s">
        <v>658</v>
      </c>
      <c r="D638" s="53" t="e">
        <f>#REF!</f>
        <v>#REF!</v>
      </c>
      <c r="E638" s="27" t="e">
        <f>IF(egTextCal(D638)&lt;&gt;0, egTextCal(D638),"")</f>
        <v>#VALUE!</v>
      </c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113" ht="20.100000000000001" customHeight="1">
      <c r="A639" s="31"/>
      <c r="C639" s="16"/>
      <c r="D639" s="28" t="s">
        <v>178</v>
      </c>
      <c r="E639" s="7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>
        <v>1</v>
      </c>
      <c r="T639" s="36"/>
      <c r="U639" s="36"/>
      <c r="V639" s="36"/>
      <c r="W639" s="36"/>
      <c r="X639" s="36"/>
      <c r="Y639" s="36"/>
      <c r="Z639" s="36"/>
    </row>
    <row r="640" spans="1:113" ht="20.100000000000001" customHeight="1">
      <c r="A640" s="31"/>
      <c r="C640" s="6" t="s">
        <v>557</v>
      </c>
      <c r="D640" s="53" t="e">
        <f>#REF!</f>
        <v>#REF!</v>
      </c>
      <c r="E640" s="27" t="e">
        <f>IF(egTextCal(D640)&lt;&gt;0, egTextCal(D640),"")</f>
        <v>#VALUE!</v>
      </c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 t="e">
        <f>IF(E640*S639&lt;&gt;0,E640*S639,  )</f>
        <v>#VALUE!</v>
      </c>
      <c r="T640" s="26"/>
      <c r="U640" s="26"/>
      <c r="V640" s="26"/>
      <c r="W640" s="26"/>
      <c r="X640" s="26"/>
      <c r="Y640" s="26"/>
      <c r="Z640" s="26"/>
      <c r="DI640" s="1" t="e">
        <f>S640</f>
        <v>#VALUE!</v>
      </c>
    </row>
    <row r="641" spans="1:106" ht="20.100000000000001" customHeight="1">
      <c r="A641" s="31"/>
      <c r="C641" s="16"/>
      <c r="D641" s="28" t="s">
        <v>164</v>
      </c>
      <c r="E641" s="7"/>
      <c r="F641" s="36"/>
      <c r="G641" s="36"/>
      <c r="H641" s="36"/>
      <c r="I641" s="36"/>
      <c r="J641" s="36"/>
      <c r="K641" s="36"/>
      <c r="L641" s="36">
        <v>1</v>
      </c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</row>
    <row r="642" spans="1:106" ht="20.100000000000001" customHeight="1">
      <c r="A642" s="31"/>
      <c r="C642" s="6" t="s">
        <v>78</v>
      </c>
      <c r="D642" s="53" t="e">
        <f>#REF!</f>
        <v>#REF!</v>
      </c>
      <c r="E642" s="27" t="e">
        <f>IF(egTextCal(D642)&lt;&gt;0, egTextCal(D642),"")</f>
        <v>#VALUE!</v>
      </c>
      <c r="F642" s="26"/>
      <c r="G642" s="26"/>
      <c r="H642" s="26"/>
      <c r="I642" s="26"/>
      <c r="J642" s="26"/>
      <c r="K642" s="26"/>
      <c r="L642" s="26" t="e">
        <f>IF(E642*L641&lt;&gt;0,E642*L641,  )</f>
        <v>#VALUE!</v>
      </c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DB642" s="1" t="e">
        <f>L642</f>
        <v>#VALUE!</v>
      </c>
    </row>
    <row r="643" spans="1:106" ht="20.100000000000001" customHeight="1">
      <c r="A643" s="31"/>
      <c r="C643" s="16"/>
      <c r="D643" s="28"/>
      <c r="E643" s="7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</row>
    <row r="644" spans="1:106" ht="20.100000000000001" customHeight="1">
      <c r="A644" s="31"/>
      <c r="C644" s="6" t="s">
        <v>659</v>
      </c>
      <c r="D644" s="33"/>
      <c r="E644" s="27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106" ht="20.100000000000001" customHeight="1">
      <c r="D645" s="14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</row>
    <row r="646" spans="1:106" ht="20.100000000000001" customHeight="1">
      <c r="B646" s="30"/>
      <c r="C646" s="20"/>
      <c r="D646" s="37"/>
      <c r="E646" s="37"/>
      <c r="F646" s="18" t="s">
        <v>623</v>
      </c>
      <c r="G646" s="18" t="s">
        <v>623</v>
      </c>
      <c r="H646" s="16" t="s">
        <v>663</v>
      </c>
      <c r="I646" s="16" t="s">
        <v>663</v>
      </c>
      <c r="J646" s="16" t="s">
        <v>664</v>
      </c>
      <c r="K646" s="16" t="s">
        <v>368</v>
      </c>
      <c r="L646" s="16" t="s">
        <v>665</v>
      </c>
      <c r="M646" s="16" t="s">
        <v>665</v>
      </c>
      <c r="N646" s="16" t="s">
        <v>665</v>
      </c>
      <c r="O646" s="16" t="s">
        <v>665</v>
      </c>
      <c r="P646" s="16" t="s">
        <v>665</v>
      </c>
      <c r="Q646" s="16" t="s">
        <v>665</v>
      </c>
      <c r="R646" s="16" t="s">
        <v>665</v>
      </c>
      <c r="S646" s="16" t="s">
        <v>665</v>
      </c>
      <c r="T646" s="16" t="s">
        <v>666</v>
      </c>
      <c r="U646" s="16" t="s">
        <v>666</v>
      </c>
      <c r="V646" s="16" t="s">
        <v>666</v>
      </c>
      <c r="W646" s="16" t="s">
        <v>666</v>
      </c>
      <c r="X646" s="16" t="s">
        <v>666</v>
      </c>
      <c r="Y646" s="16" t="s">
        <v>625</v>
      </c>
      <c r="Z646" s="16" t="s">
        <v>625</v>
      </c>
    </row>
    <row r="647" spans="1:106" ht="20.100000000000001" customHeight="1">
      <c r="A647" s="31"/>
      <c r="B647" s="30"/>
      <c r="C647" s="4" t="s">
        <v>632</v>
      </c>
      <c r="D647" s="4" t="s">
        <v>633</v>
      </c>
      <c r="E647" s="4" t="s">
        <v>634</v>
      </c>
      <c r="F647" s="12" t="s">
        <v>673</v>
      </c>
      <c r="G647" s="12" t="s">
        <v>674</v>
      </c>
      <c r="H647" s="4" t="s">
        <v>623</v>
      </c>
      <c r="I647" s="4" t="s">
        <v>623</v>
      </c>
      <c r="J647" s="4"/>
      <c r="K647" s="4" t="s">
        <v>646</v>
      </c>
      <c r="L647" s="4" t="s">
        <v>675</v>
      </c>
      <c r="M647" s="4" t="s">
        <v>675</v>
      </c>
      <c r="N647" s="4" t="s">
        <v>676</v>
      </c>
      <c r="O647" s="4" t="s">
        <v>676</v>
      </c>
      <c r="P647" s="4" t="s">
        <v>677</v>
      </c>
      <c r="Q647" s="4" t="s">
        <v>677</v>
      </c>
      <c r="R647" s="4" t="s">
        <v>678</v>
      </c>
      <c r="S647" s="4" t="s">
        <v>679</v>
      </c>
      <c r="T647" s="4" t="s">
        <v>680</v>
      </c>
      <c r="U647" s="4" t="s">
        <v>680</v>
      </c>
      <c r="V647" s="4" t="s">
        <v>680</v>
      </c>
      <c r="W647" s="4" t="s">
        <v>680</v>
      </c>
      <c r="X647" s="4" t="s">
        <v>680</v>
      </c>
      <c r="Y647" s="4" t="s">
        <v>637</v>
      </c>
      <c r="Z647" s="4" t="s">
        <v>637</v>
      </c>
    </row>
    <row r="648" spans="1:106" ht="20.100000000000001" customHeight="1">
      <c r="A648" s="31"/>
      <c r="B648" s="30"/>
      <c r="C648" s="21"/>
      <c r="D648" s="21"/>
      <c r="E648" s="21"/>
      <c r="F648" s="19" t="s">
        <v>688</v>
      </c>
      <c r="G648" s="19" t="s">
        <v>689</v>
      </c>
      <c r="H648" s="17" t="s">
        <v>690</v>
      </c>
      <c r="I648" s="17" t="s">
        <v>691</v>
      </c>
      <c r="J648" s="17" t="s">
        <v>692</v>
      </c>
      <c r="K648" s="17" t="s">
        <v>693</v>
      </c>
      <c r="L648" s="17" t="s">
        <v>694</v>
      </c>
      <c r="M648" s="17" t="s">
        <v>695</v>
      </c>
      <c r="N648" s="17" t="s">
        <v>696</v>
      </c>
      <c r="O648" s="17" t="s">
        <v>697</v>
      </c>
      <c r="P648" s="17" t="s">
        <v>698</v>
      </c>
      <c r="Q648" s="17" t="s">
        <v>699</v>
      </c>
      <c r="R648" s="17" t="s">
        <v>700</v>
      </c>
      <c r="S648" s="17" t="s">
        <v>701</v>
      </c>
      <c r="T648" s="17" t="s">
        <v>702</v>
      </c>
      <c r="U648" s="17" t="s">
        <v>703</v>
      </c>
      <c r="V648" s="17" t="s">
        <v>704</v>
      </c>
      <c r="W648" s="17" t="s">
        <v>705</v>
      </c>
      <c r="X648" s="17" t="s">
        <v>706</v>
      </c>
      <c r="Y648" s="17" t="s">
        <v>707</v>
      </c>
      <c r="Z648" s="17" t="s">
        <v>708</v>
      </c>
    </row>
    <row r="649" spans="1:106" ht="20.100000000000001" customHeight="1">
      <c r="A649" s="31"/>
      <c r="C649" s="16"/>
      <c r="D649" s="28" t="s">
        <v>183</v>
      </c>
      <c r="E649" s="7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spans="1:106" ht="20.100000000000001" customHeight="1">
      <c r="A650" s="31"/>
      <c r="C650" s="6" t="s">
        <v>64</v>
      </c>
      <c r="D650" s="33"/>
      <c r="E650" s="27" t="str">
        <f>IF(egTextCal(D650)&lt;&gt;0, egTextCal(D650),"")</f>
        <v/>
      </c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106" ht="20.100000000000001" customHeight="1">
      <c r="A651" s="31"/>
      <c r="C651" s="16"/>
      <c r="D651" s="29" t="s">
        <v>171</v>
      </c>
      <c r="E651" s="8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>
        <v>1</v>
      </c>
      <c r="U651" s="36"/>
      <c r="V651" s="36"/>
      <c r="W651" s="36"/>
      <c r="X651" s="36"/>
      <c r="Y651" s="36"/>
      <c r="Z651" s="36"/>
    </row>
    <row r="652" spans="1:106" ht="20.100000000000001" customHeight="1">
      <c r="A652" s="31"/>
      <c r="C652" s="6" t="s">
        <v>73</v>
      </c>
      <c r="D652" s="52" t="e">
        <f>#REF!</f>
        <v>#REF!</v>
      </c>
      <c r="E652" s="27" t="e">
        <f>IF(egTextCal(D652)&lt;&gt;0, egTextCal(D652),"")</f>
        <v>#VALUE!</v>
      </c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 t="e">
        <f>IF(E652*T651&lt;&gt;0,E652*T651,  )</f>
        <v>#VALUE!</v>
      </c>
      <c r="U652" s="26"/>
      <c r="V652" s="26"/>
      <c r="W652" s="26"/>
      <c r="X652" s="26"/>
      <c r="Y652" s="26"/>
      <c r="Z652" s="26"/>
      <c r="CO652" s="1" t="e">
        <f>T652</f>
        <v>#VALUE!</v>
      </c>
    </row>
    <row r="653" spans="1:106" ht="20.100000000000001" customHeight="1">
      <c r="A653" s="31"/>
      <c r="C653" s="16"/>
      <c r="D653" s="29" t="s">
        <v>174</v>
      </c>
      <c r="E653" s="8"/>
      <c r="F653" s="36"/>
      <c r="G653" s="36"/>
      <c r="H653" s="36">
        <v>1</v>
      </c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>
        <v>1</v>
      </c>
      <c r="U653" s="36"/>
      <c r="V653" s="36"/>
      <c r="W653" s="36"/>
      <c r="X653" s="36"/>
      <c r="Y653" s="36"/>
      <c r="Z653" s="36"/>
    </row>
    <row r="654" spans="1:106" ht="20.100000000000001" customHeight="1">
      <c r="A654" s="31"/>
      <c r="C654" s="6" t="s">
        <v>139</v>
      </c>
      <c r="D654" s="52" t="e">
        <f>#REF!</f>
        <v>#REF!</v>
      </c>
      <c r="E654" s="27" t="e">
        <f>IF(egTextCal(D654)&lt;&gt;0, egTextCal(D654),"")</f>
        <v>#VALUE!</v>
      </c>
      <c r="F654" s="26"/>
      <c r="G654" s="26"/>
      <c r="H654" s="26" t="e">
        <f>IF(E654*H653&lt;&gt;0,E654*H653,  )</f>
        <v>#VALUE!</v>
      </c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 t="e">
        <f>IF(E654*T653&lt;&gt;0,E654*T653,  )</f>
        <v>#VALUE!</v>
      </c>
      <c r="U654" s="26"/>
      <c r="V654" s="26"/>
      <c r="W654" s="26"/>
      <c r="X654" s="26"/>
      <c r="Y654" s="26"/>
      <c r="Z654" s="26"/>
      <c r="CC654" s="1" t="e">
        <f>H654</f>
        <v>#VALUE!</v>
      </c>
      <c r="CO654" s="1" t="e">
        <f>T654</f>
        <v>#VALUE!</v>
      </c>
    </row>
    <row r="655" spans="1:106" ht="20.100000000000001" customHeight="1">
      <c r="A655" s="31"/>
      <c r="C655" s="16"/>
      <c r="D655" s="28" t="s">
        <v>175</v>
      </c>
      <c r="E655" s="7"/>
      <c r="F655" s="36">
        <v>1</v>
      </c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>
        <v>1</v>
      </c>
      <c r="U655" s="36"/>
      <c r="V655" s="36"/>
      <c r="W655" s="36"/>
      <c r="X655" s="36"/>
      <c r="Y655" s="36"/>
      <c r="Z655" s="36"/>
    </row>
    <row r="656" spans="1:106" ht="20.100000000000001" customHeight="1">
      <c r="A656" s="31"/>
      <c r="C656" s="6" t="s">
        <v>511</v>
      </c>
      <c r="D656" s="53" t="e">
        <f>#REF!</f>
        <v>#REF!</v>
      </c>
      <c r="E656" s="27" t="e">
        <f>IF(egTextCal(D656)&lt;&gt;0, egTextCal(D656),"")</f>
        <v>#VALUE!</v>
      </c>
      <c r="F656" s="26" t="e">
        <f>IF(E656*F655&lt;&gt;0,E656*F655,  )</f>
        <v>#VALUE!</v>
      </c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 t="e">
        <f>IF(E656*T655&lt;&gt;0,E656*T655,  )</f>
        <v>#VALUE!</v>
      </c>
      <c r="U656" s="26"/>
      <c r="V656" s="26"/>
      <c r="W656" s="26"/>
      <c r="X656" s="26"/>
      <c r="Y656" s="26"/>
      <c r="Z656" s="26"/>
      <c r="CA656" s="1" t="e">
        <f>F656</f>
        <v>#VALUE!</v>
      </c>
      <c r="CO656" s="1" t="e">
        <f>T656</f>
        <v>#VALUE!</v>
      </c>
    </row>
    <row r="657" spans="1:93" ht="20.100000000000001" customHeight="1">
      <c r="A657" s="31"/>
      <c r="C657" s="16"/>
      <c r="D657" s="28" t="s">
        <v>176</v>
      </c>
      <c r="E657" s="7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</row>
    <row r="658" spans="1:93" ht="20.100000000000001" customHeight="1">
      <c r="A658" s="31"/>
      <c r="C658" s="6" t="s">
        <v>452</v>
      </c>
      <c r="D658" s="53" t="e">
        <f>#REF!</f>
        <v>#REF!</v>
      </c>
      <c r="E658" s="27" t="e">
        <f>IF(egTextCal(D658)&lt;&gt;0, egTextCal(D658),"")</f>
        <v>#VALUE!</v>
      </c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93" ht="20.100000000000001" customHeight="1">
      <c r="A659" s="31"/>
      <c r="C659" s="16"/>
      <c r="D659" s="28" t="s">
        <v>148</v>
      </c>
      <c r="E659" s="7"/>
      <c r="F659" s="36"/>
      <c r="G659" s="36"/>
      <c r="H659" s="36"/>
      <c r="I659" s="36">
        <v>1</v>
      </c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</row>
    <row r="660" spans="1:93" ht="20.100000000000001" customHeight="1">
      <c r="A660" s="31"/>
      <c r="C660" s="6" t="s">
        <v>567</v>
      </c>
      <c r="D660" s="53" t="e">
        <f>#REF!</f>
        <v>#REF!</v>
      </c>
      <c r="E660" s="27" t="e">
        <f>IF(egTextCal(D660)&lt;&gt;0, egTextCal(D660),"")</f>
        <v>#VALUE!</v>
      </c>
      <c r="F660" s="26"/>
      <c r="G660" s="26"/>
      <c r="H660" s="26"/>
      <c r="I660" s="26" t="e">
        <f>IF(E660*I659&lt;&gt;0,E660*I659,  )</f>
        <v>#VALUE!</v>
      </c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CD660" s="1" t="e">
        <f>I660</f>
        <v>#VALUE!</v>
      </c>
    </row>
    <row r="661" spans="1:93" ht="20.100000000000001" customHeight="1">
      <c r="A661" s="31"/>
      <c r="C661" s="16"/>
      <c r="D661" s="28" t="s">
        <v>178</v>
      </c>
      <c r="E661" s="7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</row>
    <row r="662" spans="1:93" ht="20.100000000000001" customHeight="1">
      <c r="A662" s="31"/>
      <c r="C662" s="6" t="s">
        <v>568</v>
      </c>
      <c r="D662" s="53" t="e">
        <f>#REF!</f>
        <v>#REF!</v>
      </c>
      <c r="E662" s="27" t="e">
        <f>IF(egTextCal(D662)&lt;&gt;0, egTextCal(D662),"")</f>
        <v>#VALUE!</v>
      </c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93" ht="20.100000000000001" customHeight="1">
      <c r="A663" s="31"/>
      <c r="C663" s="16"/>
      <c r="D663" s="28" t="s">
        <v>164</v>
      </c>
      <c r="E663" s="7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</row>
    <row r="664" spans="1:93" ht="20.100000000000001" customHeight="1">
      <c r="A664" s="31"/>
      <c r="C664" s="6" t="s">
        <v>434</v>
      </c>
      <c r="D664" s="53" t="e">
        <f>#REF!</f>
        <v>#REF!</v>
      </c>
      <c r="E664" s="27" t="e">
        <f>IF(egTextCal(D664)&lt;&gt;0, egTextCal(D664),"")</f>
        <v>#VALUE!</v>
      </c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93" ht="20.100000000000001" customHeight="1">
      <c r="A665" s="31"/>
      <c r="C665" s="16"/>
      <c r="D665" s="28"/>
      <c r="E665" s="7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</row>
    <row r="666" spans="1:93" ht="20.100000000000001" customHeight="1">
      <c r="A666" s="31"/>
      <c r="C666" s="6" t="s">
        <v>650</v>
      </c>
      <c r="D666" s="33"/>
      <c r="E666" s="27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93" ht="20.100000000000001" customHeight="1">
      <c r="A667" s="31"/>
      <c r="C667" s="16"/>
      <c r="D667" s="28" t="s">
        <v>184</v>
      </c>
      <c r="E667" s="7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</row>
    <row r="668" spans="1:93" ht="20.100000000000001" customHeight="1">
      <c r="A668" s="31"/>
      <c r="C668" s="6" t="s">
        <v>570</v>
      </c>
      <c r="D668" s="33"/>
      <c r="E668" s="27" t="str">
        <f>IF(egTextCal(D668)&lt;&gt;0, egTextCal(D668),"")</f>
        <v/>
      </c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93" ht="20.100000000000001" customHeight="1">
      <c r="A669" s="31"/>
      <c r="C669" s="16"/>
      <c r="D669" s="28" t="s">
        <v>171</v>
      </c>
      <c r="E669" s="7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>
        <v>1</v>
      </c>
      <c r="U669" s="36"/>
      <c r="V669" s="36"/>
      <c r="W669" s="36"/>
      <c r="X669" s="36"/>
      <c r="Y669" s="36"/>
      <c r="Z669" s="36"/>
    </row>
    <row r="670" spans="1:93" ht="20.100000000000001" customHeight="1">
      <c r="A670" s="31"/>
      <c r="C670" s="6" t="s">
        <v>651</v>
      </c>
      <c r="D670" s="53" t="e">
        <f>#REF!</f>
        <v>#REF!</v>
      </c>
      <c r="E670" s="27" t="e">
        <f>IF(egTextCal(D670)&lt;&gt;0, egTextCal(D670),"")</f>
        <v>#VALUE!</v>
      </c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 t="e">
        <f>IF(E670*T669&lt;&gt;0,E670*T669,  )</f>
        <v>#VALUE!</v>
      </c>
      <c r="U670" s="26"/>
      <c r="V670" s="26"/>
      <c r="W670" s="26"/>
      <c r="X670" s="26"/>
      <c r="Y670" s="26"/>
      <c r="Z670" s="26"/>
      <c r="CO670" s="1" t="e">
        <f>T670</f>
        <v>#VALUE!</v>
      </c>
    </row>
    <row r="671" spans="1:93" ht="20.100000000000001" customHeight="1">
      <c r="A671" s="31"/>
      <c r="C671" s="16"/>
      <c r="D671" s="28" t="s">
        <v>174</v>
      </c>
      <c r="E671" s="7"/>
      <c r="F671" s="36"/>
      <c r="G671" s="36"/>
      <c r="H671" s="36">
        <v>1</v>
      </c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>
        <v>1</v>
      </c>
      <c r="U671" s="36"/>
      <c r="V671" s="36"/>
      <c r="W671" s="36"/>
      <c r="X671" s="36"/>
      <c r="Y671" s="36"/>
      <c r="Z671" s="36"/>
    </row>
    <row r="672" spans="1:93" ht="20.100000000000001" customHeight="1">
      <c r="A672" s="31"/>
      <c r="C672" s="6" t="s">
        <v>652</v>
      </c>
      <c r="D672" s="53" t="e">
        <f>#REF!</f>
        <v>#REF!</v>
      </c>
      <c r="E672" s="27" t="e">
        <f>IF(egTextCal(D672)&lt;&gt;0, egTextCal(D672),"")</f>
        <v>#VALUE!</v>
      </c>
      <c r="F672" s="26"/>
      <c r="G672" s="26"/>
      <c r="H672" s="26" t="e">
        <f>IF(E672*H671&lt;&gt;0,E672*H671,  )</f>
        <v>#VALUE!</v>
      </c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 t="e">
        <f>IF(E672*T671&lt;&gt;0,E672*T671,  )</f>
        <v>#VALUE!</v>
      </c>
      <c r="U672" s="26"/>
      <c r="V672" s="26"/>
      <c r="W672" s="26"/>
      <c r="X672" s="26"/>
      <c r="Y672" s="26"/>
      <c r="Z672" s="26"/>
      <c r="CC672" s="1" t="e">
        <f>H672</f>
        <v>#VALUE!</v>
      </c>
      <c r="CO672" s="1" t="e">
        <f>T672</f>
        <v>#VALUE!</v>
      </c>
    </row>
    <row r="673" spans="1:93" ht="20.100000000000001" customHeight="1">
      <c r="A673" s="31"/>
      <c r="C673" s="16"/>
      <c r="D673" s="28" t="s">
        <v>175</v>
      </c>
      <c r="E673" s="7"/>
      <c r="F673" s="36">
        <v>1</v>
      </c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>
        <v>1</v>
      </c>
      <c r="U673" s="36"/>
      <c r="V673" s="36"/>
      <c r="W673" s="36"/>
      <c r="X673" s="36"/>
      <c r="Y673" s="36"/>
      <c r="Z673" s="36"/>
    </row>
    <row r="674" spans="1:93" ht="20.100000000000001" customHeight="1">
      <c r="A674" s="31"/>
      <c r="C674" s="6" t="s">
        <v>653</v>
      </c>
      <c r="D674" s="53" t="e">
        <f>#REF!</f>
        <v>#REF!</v>
      </c>
      <c r="E674" s="27" t="e">
        <f>IF(egTextCal(D674)&lt;&gt;0, egTextCal(D674),"")</f>
        <v>#VALUE!</v>
      </c>
      <c r="F674" s="26" t="e">
        <f>IF(E674*F673&lt;&gt;0,E674*F673,  )</f>
        <v>#VALUE!</v>
      </c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 t="e">
        <f>IF(E674*T673&lt;&gt;0,E674*T673,  )</f>
        <v>#VALUE!</v>
      </c>
      <c r="U674" s="26"/>
      <c r="V674" s="26"/>
      <c r="W674" s="26"/>
      <c r="X674" s="26"/>
      <c r="Y674" s="26"/>
      <c r="Z674" s="26"/>
      <c r="CA674" s="1" t="e">
        <f>F674</f>
        <v>#VALUE!</v>
      </c>
      <c r="CO674" s="1" t="e">
        <f>T674</f>
        <v>#VALUE!</v>
      </c>
    </row>
    <row r="675" spans="1:93" ht="20.100000000000001" customHeight="1">
      <c r="A675" s="31"/>
      <c r="C675" s="16"/>
      <c r="D675" s="28" t="s">
        <v>176</v>
      </c>
      <c r="E675" s="7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</row>
    <row r="676" spans="1:93" ht="20.100000000000001" customHeight="1">
      <c r="A676" s="31"/>
      <c r="C676" s="6" t="s">
        <v>654</v>
      </c>
      <c r="D676" s="53" t="e">
        <f>#REF!</f>
        <v>#REF!</v>
      </c>
      <c r="E676" s="27" t="e">
        <f>IF(egTextCal(D676)&lt;&gt;0, egTextCal(D676),"")</f>
        <v>#VALUE!</v>
      </c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93" ht="20.100000000000001" customHeight="1">
      <c r="A677" s="31"/>
      <c r="C677" s="16"/>
      <c r="D677" s="28" t="s">
        <v>148</v>
      </c>
      <c r="E677" s="7"/>
      <c r="F677" s="36"/>
      <c r="G677" s="36"/>
      <c r="H677" s="36"/>
      <c r="I677" s="36">
        <v>1</v>
      </c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</row>
    <row r="678" spans="1:93" ht="20.100000000000001" customHeight="1">
      <c r="A678" s="31"/>
      <c r="C678" s="6" t="s">
        <v>655</v>
      </c>
      <c r="D678" s="53" t="e">
        <f>#REF!</f>
        <v>#REF!</v>
      </c>
      <c r="E678" s="27" t="e">
        <f>IF(egTextCal(D678)&lt;&gt;0, egTextCal(D678),"")</f>
        <v>#VALUE!</v>
      </c>
      <c r="F678" s="26"/>
      <c r="G678" s="26"/>
      <c r="H678" s="26"/>
      <c r="I678" s="26" t="e">
        <f>IF(E678*I677&lt;&gt;0,E678*I677,  )</f>
        <v>#VALUE!</v>
      </c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CD678" s="1" t="e">
        <f>I678</f>
        <v>#VALUE!</v>
      </c>
    </row>
    <row r="679" spans="1:93" ht="20.100000000000001" customHeight="1">
      <c r="A679" s="31"/>
      <c r="C679" s="16"/>
      <c r="D679" s="28" t="s">
        <v>178</v>
      </c>
      <c r="E679" s="7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</row>
    <row r="680" spans="1:93" ht="20.100000000000001" customHeight="1">
      <c r="A680" s="31"/>
      <c r="C680" s="6" t="s">
        <v>656</v>
      </c>
      <c r="D680" s="53" t="e">
        <f>#REF!</f>
        <v>#REF!</v>
      </c>
      <c r="E680" s="27" t="e">
        <f>IF(egTextCal(D680)&lt;&gt;0, egTextCal(D680),"")</f>
        <v>#VALUE!</v>
      </c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93" ht="20.100000000000001" customHeight="1">
      <c r="A681" s="31"/>
      <c r="C681" s="16"/>
      <c r="D681" s="28" t="s">
        <v>164</v>
      </c>
      <c r="E681" s="7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</row>
    <row r="682" spans="1:93" ht="20.100000000000001" customHeight="1">
      <c r="A682" s="31"/>
      <c r="C682" s="6" t="s">
        <v>657</v>
      </c>
      <c r="D682" s="53" t="e">
        <f>#REF!</f>
        <v>#REF!</v>
      </c>
      <c r="E682" s="27" t="e">
        <f>IF(egTextCal(D682)&lt;&gt;0, egTextCal(D682),"")</f>
        <v>#VALUE!</v>
      </c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93" ht="20.100000000000001" customHeight="1">
      <c r="A683" s="31"/>
      <c r="C683" s="16"/>
      <c r="D683" s="28"/>
      <c r="E683" s="7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</row>
    <row r="684" spans="1:93" ht="20.100000000000001" customHeight="1">
      <c r="A684" s="31"/>
      <c r="C684" s="6" t="s">
        <v>658</v>
      </c>
      <c r="D684" s="33"/>
      <c r="E684" s="27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93" ht="20.100000000000001" customHeight="1">
      <c r="A685" s="31"/>
      <c r="C685" s="16"/>
      <c r="D685" s="28" t="s">
        <v>185</v>
      </c>
      <c r="E685" s="7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</row>
    <row r="686" spans="1:93" ht="20.100000000000001" customHeight="1">
      <c r="A686" s="31"/>
      <c r="C686" s="6" t="s">
        <v>557</v>
      </c>
      <c r="D686" s="33"/>
      <c r="E686" s="27" t="str">
        <f>IF(egTextCal(D686)&lt;&gt;0, egTextCal(D686),"")</f>
        <v/>
      </c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93" ht="20.100000000000001" customHeight="1">
      <c r="A687" s="31"/>
      <c r="C687" s="16"/>
      <c r="D687" s="28" t="s">
        <v>171</v>
      </c>
      <c r="E687" s="7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>
        <v>1</v>
      </c>
      <c r="U687" s="36"/>
      <c r="V687" s="36"/>
      <c r="W687" s="36"/>
      <c r="X687" s="36"/>
      <c r="Y687" s="36"/>
      <c r="Z687" s="36"/>
    </row>
    <row r="688" spans="1:93" ht="20.100000000000001" customHeight="1">
      <c r="A688" s="31"/>
      <c r="C688" s="6" t="s">
        <v>78</v>
      </c>
      <c r="D688" s="53" t="e">
        <f>#REF!</f>
        <v>#REF!</v>
      </c>
      <c r="E688" s="27" t="e">
        <f>IF(egTextCal(D688)&lt;&gt;0, egTextCal(D688),"")</f>
        <v>#VALUE!</v>
      </c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 t="e">
        <f>IF(E688*T687&lt;&gt;0,E688*T687,  )</f>
        <v>#VALUE!</v>
      </c>
      <c r="U688" s="26"/>
      <c r="V688" s="26"/>
      <c r="W688" s="26"/>
      <c r="X688" s="26"/>
      <c r="Y688" s="26"/>
      <c r="Z688" s="26"/>
      <c r="CO688" s="1" t="e">
        <f>T688</f>
        <v>#VALUE!</v>
      </c>
    </row>
    <row r="689" spans="1:102" ht="20.100000000000001" customHeight="1">
      <c r="A689" s="31"/>
      <c r="C689" s="16"/>
      <c r="D689" s="28" t="s">
        <v>174</v>
      </c>
      <c r="E689" s="7"/>
      <c r="F689" s="36"/>
      <c r="G689" s="36"/>
      <c r="H689" s="36">
        <v>1</v>
      </c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>
        <v>1</v>
      </c>
      <c r="U689" s="36"/>
      <c r="V689" s="36"/>
      <c r="W689" s="36"/>
      <c r="X689" s="36"/>
      <c r="Y689" s="36"/>
      <c r="Z689" s="36"/>
    </row>
    <row r="690" spans="1:102" ht="20.100000000000001" customHeight="1">
      <c r="A690" s="31"/>
      <c r="C690" s="6" t="s">
        <v>659</v>
      </c>
      <c r="D690" s="53" t="e">
        <f>#REF!</f>
        <v>#REF!</v>
      </c>
      <c r="E690" s="27" t="e">
        <f>IF(egTextCal(D690)&lt;&gt;0, egTextCal(D690),"")</f>
        <v>#VALUE!</v>
      </c>
      <c r="F690" s="26"/>
      <c r="G690" s="26"/>
      <c r="H690" s="26" t="e">
        <f>IF(E690*H689&lt;&gt;0,E690*H689,  )</f>
        <v>#VALUE!</v>
      </c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 t="e">
        <f>IF(E690*T689&lt;&gt;0,E690*T689,  )</f>
        <v>#VALUE!</v>
      </c>
      <c r="U690" s="26"/>
      <c r="V690" s="26"/>
      <c r="W690" s="26"/>
      <c r="X690" s="26"/>
      <c r="Y690" s="26"/>
      <c r="Z690" s="26"/>
      <c r="CC690" s="1" t="e">
        <f>H690</f>
        <v>#VALUE!</v>
      </c>
      <c r="CO690" s="1" t="e">
        <f>T690</f>
        <v>#VALUE!</v>
      </c>
    </row>
    <row r="691" spans="1:102" ht="20.100000000000001" customHeight="1">
      <c r="D691" s="14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</row>
    <row r="692" spans="1:102" ht="20.100000000000001" customHeight="1">
      <c r="B692" s="30"/>
      <c r="C692" s="20"/>
      <c r="D692" s="37"/>
      <c r="E692" s="37"/>
      <c r="F692" s="18" t="s">
        <v>625</v>
      </c>
      <c r="G692" s="18" t="s">
        <v>625</v>
      </c>
      <c r="H692" s="16" t="s">
        <v>625</v>
      </c>
      <c r="I692" s="16" t="s">
        <v>625</v>
      </c>
      <c r="J692" s="16" t="s">
        <v>667</v>
      </c>
      <c r="K692" s="16" t="s">
        <v>668</v>
      </c>
      <c r="L692" s="16" t="s">
        <v>669</v>
      </c>
      <c r="M692" s="16" t="s">
        <v>85</v>
      </c>
      <c r="N692" s="16"/>
      <c r="O692" s="16" t="s">
        <v>670</v>
      </c>
      <c r="P692" s="16" t="s">
        <v>671</v>
      </c>
      <c r="Q692" s="16" t="s">
        <v>671</v>
      </c>
      <c r="R692" s="16" t="s">
        <v>672</v>
      </c>
      <c r="S692" s="16" t="s">
        <v>623</v>
      </c>
      <c r="T692" s="16"/>
      <c r="U692" s="16"/>
      <c r="V692" s="16"/>
      <c r="W692" s="16"/>
      <c r="X692" s="16"/>
      <c r="Y692" s="16"/>
      <c r="Z692" s="16"/>
    </row>
    <row r="693" spans="1:102" ht="20.100000000000001" customHeight="1">
      <c r="A693" s="31"/>
      <c r="B693" s="30"/>
      <c r="C693" s="4" t="s">
        <v>632</v>
      </c>
      <c r="D693" s="4" t="s">
        <v>633</v>
      </c>
      <c r="E693" s="4" t="s">
        <v>634</v>
      </c>
      <c r="F693" s="12" t="s">
        <v>637</v>
      </c>
      <c r="G693" s="12" t="s">
        <v>637</v>
      </c>
      <c r="H693" s="4" t="s">
        <v>637</v>
      </c>
      <c r="I693" s="4" t="s">
        <v>637</v>
      </c>
      <c r="J693" s="4" t="s">
        <v>681</v>
      </c>
      <c r="K693" s="4" t="s">
        <v>682</v>
      </c>
      <c r="L693" s="4" t="s">
        <v>683</v>
      </c>
      <c r="M693" s="4" t="s">
        <v>638</v>
      </c>
      <c r="N693" s="4" t="s">
        <v>684</v>
      </c>
      <c r="O693" s="4" t="s">
        <v>685</v>
      </c>
      <c r="P693" s="4" t="s">
        <v>686</v>
      </c>
      <c r="Q693" s="4" t="s">
        <v>686</v>
      </c>
      <c r="R693" s="4" t="s">
        <v>285</v>
      </c>
      <c r="S693" s="4" t="s">
        <v>687</v>
      </c>
      <c r="T693" s="4"/>
      <c r="U693" s="4"/>
      <c r="V693" s="4"/>
      <c r="W693" s="4"/>
      <c r="X693" s="4"/>
      <c r="Y693" s="4"/>
      <c r="Z693" s="4"/>
    </row>
    <row r="694" spans="1:102" ht="20.100000000000001" customHeight="1">
      <c r="A694" s="31"/>
      <c r="B694" s="30"/>
      <c r="C694" s="21"/>
      <c r="D694" s="21"/>
      <c r="E694" s="21"/>
      <c r="F694" s="19" t="s">
        <v>709</v>
      </c>
      <c r="G694" s="19" t="s">
        <v>710</v>
      </c>
      <c r="H694" s="17" t="s">
        <v>711</v>
      </c>
      <c r="I694" s="17" t="s">
        <v>712</v>
      </c>
      <c r="J694" s="17" t="s">
        <v>713</v>
      </c>
      <c r="K694" s="17" t="s">
        <v>714</v>
      </c>
      <c r="L694" s="17" t="s">
        <v>343</v>
      </c>
      <c r="M694" s="17" t="s">
        <v>350</v>
      </c>
      <c r="N694" s="17"/>
      <c r="O694" s="17" t="s">
        <v>715</v>
      </c>
      <c r="P694" s="17" t="s">
        <v>716</v>
      </c>
      <c r="Q694" s="17" t="s">
        <v>717</v>
      </c>
      <c r="R694" s="17" t="s">
        <v>71</v>
      </c>
      <c r="S694" s="17" t="s">
        <v>718</v>
      </c>
      <c r="T694" s="17"/>
      <c r="U694" s="17"/>
      <c r="V694" s="17"/>
      <c r="W694" s="17"/>
      <c r="X694" s="17"/>
      <c r="Y694" s="17"/>
      <c r="Z694" s="17"/>
    </row>
    <row r="695" spans="1:102" ht="20.100000000000001" customHeight="1">
      <c r="A695" s="31"/>
      <c r="C695" s="16"/>
      <c r="D695" s="28" t="s">
        <v>183</v>
      </c>
      <c r="E695" s="7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spans="1:102" ht="20.100000000000001" customHeight="1">
      <c r="A696" s="31"/>
      <c r="C696" s="6" t="s">
        <v>64</v>
      </c>
      <c r="D696" s="33"/>
      <c r="E696" s="27" t="str">
        <f>IF(egTextCal(D696)&lt;&gt;0, egTextCal(D696),"")</f>
        <v/>
      </c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102" ht="20.100000000000001" customHeight="1">
      <c r="A697" s="31"/>
      <c r="C697" s="16"/>
      <c r="D697" s="29" t="s">
        <v>171</v>
      </c>
      <c r="E697" s="8"/>
      <c r="F697" s="36"/>
      <c r="G697" s="36"/>
      <c r="H697" s="36">
        <v>1</v>
      </c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</row>
    <row r="698" spans="1:102" ht="20.100000000000001" customHeight="1">
      <c r="A698" s="31"/>
      <c r="C698" s="6" t="s">
        <v>73</v>
      </c>
      <c r="D698" s="52" t="e">
        <f>#REF!</f>
        <v>#REF!</v>
      </c>
      <c r="E698" s="27" t="e">
        <f>IF(egTextCal(D698)&lt;&gt;0, egTextCal(D698),"")</f>
        <v>#VALUE!</v>
      </c>
      <c r="F698" s="26"/>
      <c r="G698" s="26"/>
      <c r="H698" s="26" t="e">
        <f>IF(E698*H697&lt;&gt;0,E698*H697,  )</f>
        <v>#VALUE!</v>
      </c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CX698" s="1" t="e">
        <f>H698</f>
        <v>#VALUE!</v>
      </c>
    </row>
    <row r="699" spans="1:102" ht="20.100000000000001" customHeight="1">
      <c r="A699" s="31"/>
      <c r="C699" s="16"/>
      <c r="D699" s="29" t="s">
        <v>174</v>
      </c>
      <c r="E699" s="8"/>
      <c r="F699" s="36"/>
      <c r="G699" s="36"/>
      <c r="H699" s="36">
        <v>1</v>
      </c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</row>
    <row r="700" spans="1:102" ht="20.100000000000001" customHeight="1">
      <c r="A700" s="31"/>
      <c r="C700" s="6" t="s">
        <v>139</v>
      </c>
      <c r="D700" s="52" t="e">
        <f>#REF!</f>
        <v>#REF!</v>
      </c>
      <c r="E700" s="27" t="e">
        <f>IF(egTextCal(D700)&lt;&gt;0, egTextCal(D700),"")</f>
        <v>#VALUE!</v>
      </c>
      <c r="F700" s="26"/>
      <c r="G700" s="26"/>
      <c r="H700" s="26" t="e">
        <f>IF(E700*H699&lt;&gt;0,E700*H699,  )</f>
        <v>#VALUE!</v>
      </c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CX700" s="1" t="e">
        <f>H700</f>
        <v>#VALUE!</v>
      </c>
    </row>
    <row r="701" spans="1:102" ht="20.100000000000001" customHeight="1">
      <c r="A701" s="31"/>
      <c r="C701" s="16"/>
      <c r="D701" s="28" t="s">
        <v>175</v>
      </c>
      <c r="E701" s="7"/>
      <c r="F701" s="36"/>
      <c r="G701" s="36"/>
      <c r="H701" s="36">
        <v>1</v>
      </c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</row>
    <row r="702" spans="1:102" ht="20.100000000000001" customHeight="1">
      <c r="A702" s="31"/>
      <c r="C702" s="6" t="s">
        <v>511</v>
      </c>
      <c r="D702" s="53" t="e">
        <f>#REF!</f>
        <v>#REF!</v>
      </c>
      <c r="E702" s="27" t="e">
        <f>IF(egTextCal(D702)&lt;&gt;0, egTextCal(D702),"")</f>
        <v>#VALUE!</v>
      </c>
      <c r="F702" s="26"/>
      <c r="G702" s="26"/>
      <c r="H702" s="26" t="e">
        <f>IF(E702*H701&lt;&gt;0,E702*H701,  )</f>
        <v>#VALUE!</v>
      </c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CX702" s="1" t="e">
        <f>H702</f>
        <v>#VALUE!</v>
      </c>
    </row>
    <row r="703" spans="1:102" ht="20.100000000000001" customHeight="1">
      <c r="A703" s="31"/>
      <c r="C703" s="16"/>
      <c r="D703" s="28" t="s">
        <v>176</v>
      </c>
      <c r="E703" s="7"/>
      <c r="F703" s="36"/>
      <c r="G703" s="36"/>
      <c r="H703" s="36">
        <v>1</v>
      </c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</row>
    <row r="704" spans="1:102" ht="20.100000000000001" customHeight="1">
      <c r="A704" s="31"/>
      <c r="C704" s="6" t="s">
        <v>452</v>
      </c>
      <c r="D704" s="53" t="e">
        <f>#REF!</f>
        <v>#REF!</v>
      </c>
      <c r="E704" s="27" t="e">
        <f>IF(egTextCal(D704)&lt;&gt;0, egTextCal(D704),"")</f>
        <v>#VALUE!</v>
      </c>
      <c r="F704" s="26"/>
      <c r="G704" s="26"/>
      <c r="H704" s="26" t="e">
        <f>IF(E704*H703&lt;&gt;0,E704*H703,  )</f>
        <v>#VALUE!</v>
      </c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CX704" s="1" t="e">
        <f>H704</f>
        <v>#VALUE!</v>
      </c>
    </row>
    <row r="705" spans="1:113" ht="20.100000000000001" customHeight="1">
      <c r="A705" s="31"/>
      <c r="C705" s="16"/>
      <c r="D705" s="28" t="s">
        <v>148</v>
      </c>
      <c r="E705" s="7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</row>
    <row r="706" spans="1:113" ht="20.100000000000001" customHeight="1">
      <c r="A706" s="31"/>
      <c r="C706" s="6" t="s">
        <v>567</v>
      </c>
      <c r="D706" s="53" t="e">
        <f>#REF!</f>
        <v>#REF!</v>
      </c>
      <c r="E706" s="27" t="e">
        <f>IF(egTextCal(D706)&lt;&gt;0, egTextCal(D706),"")</f>
        <v>#VALUE!</v>
      </c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113" ht="20.100000000000001" customHeight="1">
      <c r="A707" s="31"/>
      <c r="C707" s="16"/>
      <c r="D707" s="28" t="s">
        <v>178</v>
      </c>
      <c r="E707" s="7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>
        <v>1</v>
      </c>
      <c r="T707" s="36"/>
      <c r="U707" s="36"/>
      <c r="V707" s="36"/>
      <c r="W707" s="36"/>
      <c r="X707" s="36"/>
      <c r="Y707" s="36"/>
      <c r="Z707" s="36"/>
    </row>
    <row r="708" spans="1:113" ht="20.100000000000001" customHeight="1">
      <c r="A708" s="31"/>
      <c r="C708" s="6" t="s">
        <v>568</v>
      </c>
      <c r="D708" s="53" t="e">
        <f>#REF!</f>
        <v>#REF!</v>
      </c>
      <c r="E708" s="27" t="e">
        <f>IF(egTextCal(D708)&lt;&gt;0, egTextCal(D708),"")</f>
        <v>#VALUE!</v>
      </c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 t="e">
        <f>IF(E708*S707&lt;&gt;0,E708*S707,  )</f>
        <v>#VALUE!</v>
      </c>
      <c r="T708" s="26"/>
      <c r="U708" s="26"/>
      <c r="V708" s="26"/>
      <c r="W708" s="26"/>
      <c r="X708" s="26"/>
      <c r="Y708" s="26"/>
      <c r="Z708" s="26"/>
      <c r="DI708" s="1" t="e">
        <f>S708</f>
        <v>#VALUE!</v>
      </c>
    </row>
    <row r="709" spans="1:113" ht="20.100000000000001" customHeight="1">
      <c r="A709" s="31"/>
      <c r="C709" s="16"/>
      <c r="D709" s="28" t="s">
        <v>164</v>
      </c>
      <c r="E709" s="7"/>
      <c r="F709" s="36"/>
      <c r="G709" s="36"/>
      <c r="H709" s="36"/>
      <c r="I709" s="36"/>
      <c r="J709" s="36"/>
      <c r="K709" s="36"/>
      <c r="L709" s="36">
        <v>1</v>
      </c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</row>
    <row r="710" spans="1:113" ht="20.100000000000001" customHeight="1">
      <c r="A710" s="31"/>
      <c r="C710" s="6" t="s">
        <v>434</v>
      </c>
      <c r="D710" s="53" t="e">
        <f>#REF!</f>
        <v>#REF!</v>
      </c>
      <c r="E710" s="27" t="e">
        <f>IF(egTextCal(D710)&lt;&gt;0, egTextCal(D710),"")</f>
        <v>#VALUE!</v>
      </c>
      <c r="F710" s="26"/>
      <c r="G710" s="26"/>
      <c r="H710" s="26"/>
      <c r="I710" s="26"/>
      <c r="J710" s="26"/>
      <c r="K710" s="26"/>
      <c r="L710" s="26" t="e">
        <f>IF(E710*L709&lt;&gt;0,E710*L709,  )</f>
        <v>#VALUE!</v>
      </c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DB710" s="1" t="e">
        <f>L710</f>
        <v>#VALUE!</v>
      </c>
    </row>
    <row r="711" spans="1:113" ht="20.100000000000001" customHeight="1">
      <c r="A711" s="31"/>
      <c r="C711" s="16"/>
      <c r="D711" s="28"/>
      <c r="E711" s="7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</row>
    <row r="712" spans="1:113" ht="20.100000000000001" customHeight="1">
      <c r="A712" s="31"/>
      <c r="C712" s="6" t="s">
        <v>650</v>
      </c>
      <c r="D712" s="33"/>
      <c r="E712" s="27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113" ht="20.100000000000001" customHeight="1">
      <c r="A713" s="31"/>
      <c r="C713" s="16"/>
      <c r="D713" s="28" t="s">
        <v>184</v>
      </c>
      <c r="E713" s="7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</row>
    <row r="714" spans="1:113" ht="20.100000000000001" customHeight="1">
      <c r="A714" s="31"/>
      <c r="C714" s="6" t="s">
        <v>570</v>
      </c>
      <c r="D714" s="33"/>
      <c r="E714" s="27" t="str">
        <f>IF(egTextCal(D714)&lt;&gt;0, egTextCal(D714),"")</f>
        <v/>
      </c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113" ht="20.100000000000001" customHeight="1">
      <c r="A715" s="31"/>
      <c r="C715" s="16"/>
      <c r="D715" s="28" t="s">
        <v>171</v>
      </c>
      <c r="E715" s="7"/>
      <c r="F715" s="36"/>
      <c r="G715" s="36"/>
      <c r="H715" s="36">
        <v>1</v>
      </c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</row>
    <row r="716" spans="1:113" ht="20.100000000000001" customHeight="1">
      <c r="A716" s="31"/>
      <c r="C716" s="6" t="s">
        <v>651</v>
      </c>
      <c r="D716" s="53" t="e">
        <f>#REF!</f>
        <v>#REF!</v>
      </c>
      <c r="E716" s="27" t="e">
        <f>IF(egTextCal(D716)&lt;&gt;0, egTextCal(D716),"")</f>
        <v>#VALUE!</v>
      </c>
      <c r="F716" s="26"/>
      <c r="G716" s="26"/>
      <c r="H716" s="26" t="e">
        <f>IF(E716*H715&lt;&gt;0,E716*H715,  )</f>
        <v>#VALUE!</v>
      </c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CX716" s="1" t="e">
        <f>H716</f>
        <v>#VALUE!</v>
      </c>
    </row>
    <row r="717" spans="1:113" ht="20.100000000000001" customHeight="1">
      <c r="A717" s="31"/>
      <c r="C717" s="16"/>
      <c r="D717" s="28" t="s">
        <v>174</v>
      </c>
      <c r="E717" s="7"/>
      <c r="F717" s="36"/>
      <c r="G717" s="36"/>
      <c r="H717" s="36">
        <v>1</v>
      </c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</row>
    <row r="718" spans="1:113" ht="20.100000000000001" customHeight="1">
      <c r="A718" s="31"/>
      <c r="C718" s="6" t="s">
        <v>652</v>
      </c>
      <c r="D718" s="53" t="e">
        <f>#REF!</f>
        <v>#REF!</v>
      </c>
      <c r="E718" s="27" t="e">
        <f>IF(egTextCal(D718)&lt;&gt;0, egTextCal(D718),"")</f>
        <v>#VALUE!</v>
      </c>
      <c r="F718" s="26"/>
      <c r="G718" s="26"/>
      <c r="H718" s="26" t="e">
        <f>IF(E718*H717&lt;&gt;0,E718*H717,  )</f>
        <v>#VALUE!</v>
      </c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CX718" s="1" t="e">
        <f>H718</f>
        <v>#VALUE!</v>
      </c>
    </row>
    <row r="719" spans="1:113" ht="20.100000000000001" customHeight="1">
      <c r="A719" s="31"/>
      <c r="C719" s="16"/>
      <c r="D719" s="28" t="s">
        <v>175</v>
      </c>
      <c r="E719" s="7"/>
      <c r="F719" s="36"/>
      <c r="G719" s="36"/>
      <c r="H719" s="36">
        <v>1</v>
      </c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</row>
    <row r="720" spans="1:113" ht="20.100000000000001" customHeight="1">
      <c r="A720" s="31"/>
      <c r="C720" s="6" t="s">
        <v>653</v>
      </c>
      <c r="D720" s="53" t="e">
        <f>#REF!</f>
        <v>#REF!</v>
      </c>
      <c r="E720" s="27" t="e">
        <f>IF(egTextCal(D720)&lt;&gt;0, egTextCal(D720),"")</f>
        <v>#VALUE!</v>
      </c>
      <c r="F720" s="26"/>
      <c r="G720" s="26"/>
      <c r="H720" s="26" t="e">
        <f>IF(E720*H719&lt;&gt;0,E720*H719,  )</f>
        <v>#VALUE!</v>
      </c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CX720" s="1" t="e">
        <f>H720</f>
        <v>#VALUE!</v>
      </c>
    </row>
    <row r="721" spans="1:113" ht="20.100000000000001" customHeight="1">
      <c r="A721" s="31"/>
      <c r="C721" s="16"/>
      <c r="D721" s="28" t="s">
        <v>176</v>
      </c>
      <c r="E721" s="7"/>
      <c r="F721" s="36"/>
      <c r="G721" s="36"/>
      <c r="H721" s="36">
        <v>1</v>
      </c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</row>
    <row r="722" spans="1:113" ht="20.100000000000001" customHeight="1">
      <c r="A722" s="31"/>
      <c r="C722" s="6" t="s">
        <v>654</v>
      </c>
      <c r="D722" s="53" t="e">
        <f>#REF!</f>
        <v>#REF!</v>
      </c>
      <c r="E722" s="27" t="e">
        <f>IF(egTextCal(D722)&lt;&gt;0, egTextCal(D722),"")</f>
        <v>#VALUE!</v>
      </c>
      <c r="F722" s="26"/>
      <c r="G722" s="26"/>
      <c r="H722" s="26" t="e">
        <f>IF(E722*H721&lt;&gt;0,E722*H721,  )</f>
        <v>#VALUE!</v>
      </c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CX722" s="1" t="e">
        <f>H722</f>
        <v>#VALUE!</v>
      </c>
    </row>
    <row r="723" spans="1:113" ht="20.100000000000001" customHeight="1">
      <c r="A723" s="31"/>
      <c r="C723" s="16"/>
      <c r="D723" s="28" t="s">
        <v>148</v>
      </c>
      <c r="E723" s="7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</row>
    <row r="724" spans="1:113" ht="20.100000000000001" customHeight="1">
      <c r="A724" s="31"/>
      <c r="C724" s="6" t="s">
        <v>655</v>
      </c>
      <c r="D724" s="53" t="e">
        <f>#REF!</f>
        <v>#REF!</v>
      </c>
      <c r="E724" s="27" t="e">
        <f>IF(egTextCal(D724)&lt;&gt;0, egTextCal(D724),"")</f>
        <v>#VALUE!</v>
      </c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113" ht="20.100000000000001" customHeight="1">
      <c r="A725" s="31"/>
      <c r="C725" s="16"/>
      <c r="D725" s="28" t="s">
        <v>178</v>
      </c>
      <c r="E725" s="7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>
        <v>1</v>
      </c>
      <c r="T725" s="36"/>
      <c r="U725" s="36"/>
      <c r="V725" s="36"/>
      <c r="W725" s="36"/>
      <c r="X725" s="36"/>
      <c r="Y725" s="36"/>
      <c r="Z725" s="36"/>
    </row>
    <row r="726" spans="1:113" ht="20.100000000000001" customHeight="1">
      <c r="A726" s="31"/>
      <c r="C726" s="6" t="s">
        <v>656</v>
      </c>
      <c r="D726" s="53" t="e">
        <f>#REF!</f>
        <v>#REF!</v>
      </c>
      <c r="E726" s="27" t="e">
        <f>IF(egTextCal(D726)&lt;&gt;0, egTextCal(D726),"")</f>
        <v>#VALUE!</v>
      </c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 t="e">
        <f>IF(E726*S725&lt;&gt;0,E726*S725,  )</f>
        <v>#VALUE!</v>
      </c>
      <c r="T726" s="26"/>
      <c r="U726" s="26"/>
      <c r="V726" s="26"/>
      <c r="W726" s="26"/>
      <c r="X726" s="26"/>
      <c r="Y726" s="26"/>
      <c r="Z726" s="26"/>
      <c r="DI726" s="1" t="e">
        <f>S726</f>
        <v>#VALUE!</v>
      </c>
    </row>
    <row r="727" spans="1:113" ht="20.100000000000001" customHeight="1">
      <c r="A727" s="31"/>
      <c r="C727" s="16"/>
      <c r="D727" s="28" t="s">
        <v>164</v>
      </c>
      <c r="E727" s="7"/>
      <c r="F727" s="36"/>
      <c r="G727" s="36"/>
      <c r="H727" s="36"/>
      <c r="I727" s="36"/>
      <c r="J727" s="36"/>
      <c r="K727" s="36"/>
      <c r="L727" s="36">
        <v>1</v>
      </c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</row>
    <row r="728" spans="1:113" ht="20.100000000000001" customHeight="1">
      <c r="A728" s="31"/>
      <c r="C728" s="6" t="s">
        <v>657</v>
      </c>
      <c r="D728" s="53" t="e">
        <f>#REF!</f>
        <v>#REF!</v>
      </c>
      <c r="E728" s="27" t="e">
        <f>IF(egTextCal(D728)&lt;&gt;0, egTextCal(D728),"")</f>
        <v>#VALUE!</v>
      </c>
      <c r="F728" s="26"/>
      <c r="G728" s="26"/>
      <c r="H728" s="26"/>
      <c r="I728" s="26"/>
      <c r="J728" s="26"/>
      <c r="K728" s="26"/>
      <c r="L728" s="26" t="e">
        <f>IF(E728*L727&lt;&gt;0,E728*L727,  )</f>
        <v>#VALUE!</v>
      </c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DB728" s="1" t="e">
        <f>L728</f>
        <v>#VALUE!</v>
      </c>
    </row>
    <row r="729" spans="1:113" ht="20.100000000000001" customHeight="1">
      <c r="A729" s="31"/>
      <c r="C729" s="16"/>
      <c r="D729" s="28"/>
      <c r="E729" s="7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</row>
    <row r="730" spans="1:113" ht="20.100000000000001" customHeight="1">
      <c r="A730" s="31"/>
      <c r="C730" s="6" t="s">
        <v>658</v>
      </c>
      <c r="D730" s="33"/>
      <c r="E730" s="27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113" ht="20.100000000000001" customHeight="1">
      <c r="A731" s="31"/>
      <c r="C731" s="16"/>
      <c r="D731" s="28" t="s">
        <v>185</v>
      </c>
      <c r="E731" s="7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</row>
    <row r="732" spans="1:113" ht="20.100000000000001" customHeight="1">
      <c r="A732" s="31"/>
      <c r="C732" s="6" t="s">
        <v>557</v>
      </c>
      <c r="D732" s="33"/>
      <c r="E732" s="27" t="str">
        <f>IF(egTextCal(D732)&lt;&gt;0, egTextCal(D732),"")</f>
        <v/>
      </c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113" ht="20.100000000000001" customHeight="1">
      <c r="A733" s="31"/>
      <c r="C733" s="16"/>
      <c r="D733" s="28" t="s">
        <v>171</v>
      </c>
      <c r="E733" s="7"/>
      <c r="F733" s="36"/>
      <c r="G733" s="36"/>
      <c r="H733" s="36">
        <v>1</v>
      </c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</row>
    <row r="734" spans="1:113" ht="20.100000000000001" customHeight="1">
      <c r="A734" s="31"/>
      <c r="C734" s="6" t="s">
        <v>78</v>
      </c>
      <c r="D734" s="53" t="e">
        <f>#REF!</f>
        <v>#REF!</v>
      </c>
      <c r="E734" s="27" t="e">
        <f>IF(egTextCal(D734)&lt;&gt;0, egTextCal(D734),"")</f>
        <v>#VALUE!</v>
      </c>
      <c r="F734" s="26"/>
      <c r="G734" s="26"/>
      <c r="H734" s="26" t="e">
        <f>IF(E734*H733&lt;&gt;0,E734*H733,  )</f>
        <v>#VALUE!</v>
      </c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CX734" s="1" t="e">
        <f>H734</f>
        <v>#VALUE!</v>
      </c>
    </row>
    <row r="735" spans="1:113" ht="20.100000000000001" customHeight="1">
      <c r="A735" s="31"/>
      <c r="C735" s="16"/>
      <c r="D735" s="28" t="s">
        <v>174</v>
      </c>
      <c r="E735" s="7"/>
      <c r="F735" s="36"/>
      <c r="G735" s="36"/>
      <c r="H735" s="36">
        <v>1</v>
      </c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</row>
    <row r="736" spans="1:113" ht="20.100000000000001" customHeight="1">
      <c r="A736" s="31"/>
      <c r="C736" s="6" t="s">
        <v>659</v>
      </c>
      <c r="D736" s="53" t="e">
        <f>#REF!</f>
        <v>#REF!</v>
      </c>
      <c r="E736" s="27" t="e">
        <f>IF(egTextCal(D736)&lt;&gt;0, egTextCal(D736),"")</f>
        <v>#VALUE!</v>
      </c>
      <c r="F736" s="26"/>
      <c r="G736" s="26"/>
      <c r="H736" s="26" t="e">
        <f>IF(E736*H735&lt;&gt;0,E736*H735,  )</f>
        <v>#VALUE!</v>
      </c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CX736" s="1" t="e">
        <f>H736</f>
        <v>#VALUE!</v>
      </c>
    </row>
    <row r="737" spans="1:93" ht="20.100000000000001" customHeight="1">
      <c r="D737" s="14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</row>
    <row r="738" spans="1:93" ht="20.100000000000001" customHeight="1">
      <c r="B738" s="30"/>
      <c r="C738" s="20"/>
      <c r="D738" s="37"/>
      <c r="E738" s="37"/>
      <c r="F738" s="18" t="s">
        <v>623</v>
      </c>
      <c r="G738" s="18" t="s">
        <v>623</v>
      </c>
      <c r="H738" s="16" t="s">
        <v>663</v>
      </c>
      <c r="I738" s="16" t="s">
        <v>663</v>
      </c>
      <c r="J738" s="16" t="s">
        <v>664</v>
      </c>
      <c r="K738" s="16" t="s">
        <v>368</v>
      </c>
      <c r="L738" s="16" t="s">
        <v>665</v>
      </c>
      <c r="M738" s="16" t="s">
        <v>665</v>
      </c>
      <c r="N738" s="16" t="s">
        <v>665</v>
      </c>
      <c r="O738" s="16" t="s">
        <v>665</v>
      </c>
      <c r="P738" s="16" t="s">
        <v>665</v>
      </c>
      <c r="Q738" s="16" t="s">
        <v>665</v>
      </c>
      <c r="R738" s="16" t="s">
        <v>665</v>
      </c>
      <c r="S738" s="16" t="s">
        <v>665</v>
      </c>
      <c r="T738" s="16" t="s">
        <v>666</v>
      </c>
      <c r="U738" s="16" t="s">
        <v>666</v>
      </c>
      <c r="V738" s="16" t="s">
        <v>666</v>
      </c>
      <c r="W738" s="16" t="s">
        <v>666</v>
      </c>
      <c r="X738" s="16" t="s">
        <v>666</v>
      </c>
      <c r="Y738" s="16" t="s">
        <v>625</v>
      </c>
      <c r="Z738" s="16" t="s">
        <v>625</v>
      </c>
    </row>
    <row r="739" spans="1:93" ht="20.100000000000001" customHeight="1">
      <c r="A739" s="31"/>
      <c r="B739" s="30"/>
      <c r="C739" s="4" t="s">
        <v>632</v>
      </c>
      <c r="D739" s="4" t="s">
        <v>633</v>
      </c>
      <c r="E739" s="4" t="s">
        <v>634</v>
      </c>
      <c r="F739" s="12" t="s">
        <v>673</v>
      </c>
      <c r="G739" s="12" t="s">
        <v>674</v>
      </c>
      <c r="H739" s="4" t="s">
        <v>623</v>
      </c>
      <c r="I739" s="4" t="s">
        <v>623</v>
      </c>
      <c r="J739" s="4"/>
      <c r="K739" s="4" t="s">
        <v>646</v>
      </c>
      <c r="L739" s="4" t="s">
        <v>675</v>
      </c>
      <c r="M739" s="4" t="s">
        <v>675</v>
      </c>
      <c r="N739" s="4" t="s">
        <v>676</v>
      </c>
      <c r="O739" s="4" t="s">
        <v>676</v>
      </c>
      <c r="P739" s="4" t="s">
        <v>677</v>
      </c>
      <c r="Q739" s="4" t="s">
        <v>677</v>
      </c>
      <c r="R739" s="4" t="s">
        <v>678</v>
      </c>
      <c r="S739" s="4" t="s">
        <v>679</v>
      </c>
      <c r="T739" s="4" t="s">
        <v>680</v>
      </c>
      <c r="U739" s="4" t="s">
        <v>680</v>
      </c>
      <c r="V739" s="4" t="s">
        <v>680</v>
      </c>
      <c r="W739" s="4" t="s">
        <v>680</v>
      </c>
      <c r="X739" s="4" t="s">
        <v>680</v>
      </c>
      <c r="Y739" s="4" t="s">
        <v>637</v>
      </c>
      <c r="Z739" s="4" t="s">
        <v>637</v>
      </c>
    </row>
    <row r="740" spans="1:93" ht="20.100000000000001" customHeight="1">
      <c r="A740" s="31"/>
      <c r="B740" s="30"/>
      <c r="C740" s="21"/>
      <c r="D740" s="21"/>
      <c r="E740" s="21"/>
      <c r="F740" s="19" t="s">
        <v>688</v>
      </c>
      <c r="G740" s="19" t="s">
        <v>689</v>
      </c>
      <c r="H740" s="17" t="s">
        <v>690</v>
      </c>
      <c r="I740" s="17" t="s">
        <v>691</v>
      </c>
      <c r="J740" s="17" t="s">
        <v>692</v>
      </c>
      <c r="K740" s="17" t="s">
        <v>693</v>
      </c>
      <c r="L740" s="17" t="s">
        <v>694</v>
      </c>
      <c r="M740" s="17" t="s">
        <v>695</v>
      </c>
      <c r="N740" s="17" t="s">
        <v>696</v>
      </c>
      <c r="O740" s="17" t="s">
        <v>697</v>
      </c>
      <c r="P740" s="17" t="s">
        <v>698</v>
      </c>
      <c r="Q740" s="17" t="s">
        <v>699</v>
      </c>
      <c r="R740" s="17" t="s">
        <v>700</v>
      </c>
      <c r="S740" s="17" t="s">
        <v>701</v>
      </c>
      <c r="T740" s="17" t="s">
        <v>702</v>
      </c>
      <c r="U740" s="17" t="s">
        <v>703</v>
      </c>
      <c r="V740" s="17" t="s">
        <v>704</v>
      </c>
      <c r="W740" s="17" t="s">
        <v>705</v>
      </c>
      <c r="X740" s="17" t="s">
        <v>706</v>
      </c>
      <c r="Y740" s="17" t="s">
        <v>707</v>
      </c>
      <c r="Z740" s="17" t="s">
        <v>708</v>
      </c>
    </row>
    <row r="741" spans="1:93" ht="20.100000000000001" customHeight="1">
      <c r="A741" s="31"/>
      <c r="C741" s="16"/>
      <c r="D741" s="28" t="s">
        <v>175</v>
      </c>
      <c r="E741" s="7"/>
      <c r="F741" s="35">
        <v>1</v>
      </c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>
        <v>1</v>
      </c>
      <c r="U741" s="35"/>
      <c r="V741" s="35"/>
      <c r="W741" s="35"/>
      <c r="X741" s="35"/>
      <c r="Y741" s="35"/>
      <c r="Z741" s="35"/>
    </row>
    <row r="742" spans="1:93" ht="20.100000000000001" customHeight="1">
      <c r="A742" s="31"/>
      <c r="C742" s="6" t="s">
        <v>64</v>
      </c>
      <c r="D742" s="53" t="e">
        <f>#REF!</f>
        <v>#REF!</v>
      </c>
      <c r="E742" s="27" t="e">
        <f>IF(egTextCal(D742)&lt;&gt;0, egTextCal(D742),"")</f>
        <v>#VALUE!</v>
      </c>
      <c r="F742" s="26" t="e">
        <f>IF(E742*F741&lt;&gt;0,E742*F741,  )</f>
        <v>#VALUE!</v>
      </c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 t="e">
        <f>IF(E742*T741&lt;&gt;0,E742*T741,  )</f>
        <v>#VALUE!</v>
      </c>
      <c r="U742" s="26"/>
      <c r="V742" s="26"/>
      <c r="W742" s="26"/>
      <c r="X742" s="26"/>
      <c r="Y742" s="26"/>
      <c r="Z742" s="26"/>
      <c r="CA742" s="1" t="e">
        <f>F742</f>
        <v>#VALUE!</v>
      </c>
      <c r="CO742" s="1" t="e">
        <f>T742</f>
        <v>#VALUE!</v>
      </c>
    </row>
    <row r="743" spans="1:93" ht="20.100000000000001" customHeight="1">
      <c r="A743" s="31"/>
      <c r="C743" s="16"/>
      <c r="D743" s="29" t="s">
        <v>176</v>
      </c>
      <c r="E743" s="8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</row>
    <row r="744" spans="1:93" ht="20.100000000000001" customHeight="1">
      <c r="A744" s="31"/>
      <c r="C744" s="6" t="s">
        <v>73</v>
      </c>
      <c r="D744" s="52" t="e">
        <f>#REF!</f>
        <v>#REF!</v>
      </c>
      <c r="E744" s="27" t="e">
        <f>IF(egTextCal(D744)&lt;&gt;0, egTextCal(D744),"")</f>
        <v>#VALUE!</v>
      </c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93" ht="20.100000000000001" customHeight="1">
      <c r="A745" s="31"/>
      <c r="C745" s="16"/>
      <c r="D745" s="29" t="s">
        <v>148</v>
      </c>
      <c r="E745" s="8"/>
      <c r="F745" s="36"/>
      <c r="G745" s="36"/>
      <c r="H745" s="36"/>
      <c r="I745" s="36">
        <v>1</v>
      </c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</row>
    <row r="746" spans="1:93" ht="20.100000000000001" customHeight="1">
      <c r="A746" s="31"/>
      <c r="C746" s="6" t="s">
        <v>139</v>
      </c>
      <c r="D746" s="52" t="e">
        <f>#REF!</f>
        <v>#REF!</v>
      </c>
      <c r="E746" s="27" t="e">
        <f>IF(egTextCal(D746)&lt;&gt;0, egTextCal(D746),"")</f>
        <v>#VALUE!</v>
      </c>
      <c r="F746" s="26"/>
      <c r="G746" s="26"/>
      <c r="H746" s="26"/>
      <c r="I746" s="26" t="e">
        <f>IF(E746*I745&lt;&gt;0,E746*I745,  )</f>
        <v>#VALUE!</v>
      </c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CD746" s="1" t="e">
        <f>I746</f>
        <v>#VALUE!</v>
      </c>
    </row>
    <row r="747" spans="1:93" ht="20.100000000000001" customHeight="1">
      <c r="A747" s="31"/>
      <c r="C747" s="16"/>
      <c r="D747" s="28" t="s">
        <v>178</v>
      </c>
      <c r="E747" s="7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</row>
    <row r="748" spans="1:93" ht="20.100000000000001" customHeight="1">
      <c r="A748" s="31"/>
      <c r="C748" s="6" t="s">
        <v>511</v>
      </c>
      <c r="D748" s="53" t="e">
        <f>#REF!</f>
        <v>#REF!</v>
      </c>
      <c r="E748" s="27" t="e">
        <f>IF(egTextCal(D748)&lt;&gt;0, egTextCal(D748),"")</f>
        <v>#VALUE!</v>
      </c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93" ht="20.100000000000001" customHeight="1">
      <c r="A749" s="31"/>
      <c r="C749" s="16"/>
      <c r="D749" s="28" t="s">
        <v>164</v>
      </c>
      <c r="E749" s="7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</row>
    <row r="750" spans="1:93" ht="20.100000000000001" customHeight="1">
      <c r="A750" s="31"/>
      <c r="C750" s="6" t="s">
        <v>452</v>
      </c>
      <c r="D750" s="53" t="e">
        <f>#REF!</f>
        <v>#REF!</v>
      </c>
      <c r="E750" s="27" t="e">
        <f>IF(egTextCal(D750)&lt;&gt;0, egTextCal(D750),"")</f>
        <v>#VALUE!</v>
      </c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93" ht="20.100000000000001" customHeight="1">
      <c r="A751" s="31"/>
      <c r="C751" s="16"/>
      <c r="D751" s="28"/>
      <c r="E751" s="7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</row>
    <row r="752" spans="1:93" ht="20.100000000000001" customHeight="1">
      <c r="A752" s="31"/>
      <c r="C752" s="6" t="s">
        <v>567</v>
      </c>
      <c r="D752" s="33"/>
      <c r="E752" s="27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93" ht="20.100000000000001" customHeight="1">
      <c r="A753" s="31"/>
      <c r="C753" s="16"/>
      <c r="D753" s="28" t="s">
        <v>186</v>
      </c>
      <c r="E753" s="7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</row>
    <row r="754" spans="1:93" ht="20.100000000000001" customHeight="1">
      <c r="A754" s="31"/>
      <c r="C754" s="6" t="s">
        <v>568</v>
      </c>
      <c r="D754" s="33"/>
      <c r="E754" s="27" t="str">
        <f>IF(egTextCal(D754)&lt;&gt;0, egTextCal(D754),"")</f>
        <v/>
      </c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93" ht="20.100000000000001" customHeight="1">
      <c r="A755" s="31"/>
      <c r="C755" s="16"/>
      <c r="D755" s="28" t="s">
        <v>132</v>
      </c>
      <c r="E755" s="7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>
        <v>1</v>
      </c>
      <c r="U755" s="36"/>
      <c r="V755" s="36"/>
      <c r="W755" s="36"/>
      <c r="X755" s="36"/>
      <c r="Y755" s="36"/>
      <c r="Z755" s="36"/>
    </row>
    <row r="756" spans="1:93" ht="20.100000000000001" customHeight="1">
      <c r="A756" s="31"/>
      <c r="C756" s="6" t="s">
        <v>434</v>
      </c>
      <c r="D756" s="53" t="e">
        <f>#REF!</f>
        <v>#REF!</v>
      </c>
      <c r="E756" s="27" t="e">
        <f>IF(egTextCal(D756)&lt;&gt;0, egTextCal(D756),"")</f>
        <v>#VALUE!</v>
      </c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 t="e">
        <f>IF(E756*T755&lt;&gt;0,E756*T755,  )</f>
        <v>#VALUE!</v>
      </c>
      <c r="U756" s="26"/>
      <c r="V756" s="26"/>
      <c r="W756" s="26"/>
      <c r="X756" s="26"/>
      <c r="Y756" s="26"/>
      <c r="Z756" s="26"/>
      <c r="CO756" s="1" t="e">
        <f>T756</f>
        <v>#VALUE!</v>
      </c>
    </row>
    <row r="757" spans="1:93" ht="20.100000000000001" customHeight="1">
      <c r="A757" s="31"/>
      <c r="C757" s="16"/>
      <c r="D757" s="28" t="s">
        <v>138</v>
      </c>
      <c r="E757" s="7"/>
      <c r="F757" s="36"/>
      <c r="G757" s="36"/>
      <c r="H757" s="36">
        <v>1</v>
      </c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>
        <v>1</v>
      </c>
      <c r="U757" s="36"/>
      <c r="V757" s="36"/>
      <c r="W757" s="36"/>
      <c r="X757" s="36"/>
      <c r="Y757" s="36"/>
      <c r="Z757" s="36"/>
    </row>
    <row r="758" spans="1:93" ht="20.100000000000001" customHeight="1">
      <c r="A758" s="31"/>
      <c r="C758" s="6" t="s">
        <v>650</v>
      </c>
      <c r="D758" s="53" t="e">
        <f>#REF!</f>
        <v>#REF!</v>
      </c>
      <c r="E758" s="27" t="e">
        <f>IF(egTextCal(D758)&lt;&gt;0, egTextCal(D758),"")</f>
        <v>#VALUE!</v>
      </c>
      <c r="F758" s="26"/>
      <c r="G758" s="26"/>
      <c r="H758" s="26" t="e">
        <f>IF(E758*H757&lt;&gt;0,E758*H757,  )</f>
        <v>#VALUE!</v>
      </c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 t="e">
        <f>IF(E758*T757&lt;&gt;0,E758*T757,  )</f>
        <v>#VALUE!</v>
      </c>
      <c r="U758" s="26"/>
      <c r="V758" s="26"/>
      <c r="W758" s="26"/>
      <c r="X758" s="26"/>
      <c r="Y758" s="26"/>
      <c r="Z758" s="26"/>
      <c r="CC758" s="1" t="e">
        <f>H758</f>
        <v>#VALUE!</v>
      </c>
      <c r="CO758" s="1" t="e">
        <f>T758</f>
        <v>#VALUE!</v>
      </c>
    </row>
    <row r="759" spans="1:93" ht="20.100000000000001" customHeight="1">
      <c r="A759" s="31"/>
      <c r="C759" s="16"/>
      <c r="D759" s="28" t="s">
        <v>143</v>
      </c>
      <c r="E759" s="7"/>
      <c r="F759" s="36">
        <v>1</v>
      </c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>
        <v>1</v>
      </c>
      <c r="U759" s="36"/>
      <c r="V759" s="36"/>
      <c r="W759" s="36"/>
      <c r="X759" s="36"/>
      <c r="Y759" s="36"/>
      <c r="Z759" s="36"/>
    </row>
    <row r="760" spans="1:93" ht="20.100000000000001" customHeight="1">
      <c r="A760" s="31"/>
      <c r="C760" s="6" t="s">
        <v>570</v>
      </c>
      <c r="D760" s="53" t="e">
        <f>#REF!</f>
        <v>#REF!</v>
      </c>
      <c r="E760" s="27" t="e">
        <f>IF(egTextCal(D760)&lt;&gt;0, egTextCal(D760),"")</f>
        <v>#VALUE!</v>
      </c>
      <c r="F760" s="26" t="e">
        <f>IF(E760*F759&lt;&gt;0,E760*F759,  )</f>
        <v>#VALUE!</v>
      </c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 t="e">
        <f>IF(E760*T759&lt;&gt;0,E760*T759,  )</f>
        <v>#VALUE!</v>
      </c>
      <c r="U760" s="26"/>
      <c r="V760" s="26"/>
      <c r="W760" s="26"/>
      <c r="X760" s="26"/>
      <c r="Y760" s="26"/>
      <c r="Z760" s="26"/>
      <c r="CA760" s="1" t="e">
        <f>F760</f>
        <v>#VALUE!</v>
      </c>
      <c r="CO760" s="1" t="e">
        <f>T760</f>
        <v>#VALUE!</v>
      </c>
    </row>
    <row r="761" spans="1:93" ht="20.100000000000001" customHeight="1">
      <c r="A761" s="31"/>
      <c r="C761" s="16"/>
      <c r="D761" s="28" t="s">
        <v>147</v>
      </c>
      <c r="E761" s="7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</row>
    <row r="762" spans="1:93" ht="20.100000000000001" customHeight="1">
      <c r="A762" s="31"/>
      <c r="C762" s="6" t="s">
        <v>651</v>
      </c>
      <c r="D762" s="53" t="e">
        <f>#REF!</f>
        <v>#REF!</v>
      </c>
      <c r="E762" s="27" t="e">
        <f>IF(egTextCal(D762)&lt;&gt;0, egTextCal(D762),"")</f>
        <v>#VALUE!</v>
      </c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93" ht="20.100000000000001" customHeight="1">
      <c r="A763" s="31"/>
      <c r="C763" s="16"/>
      <c r="D763" s="28" t="s">
        <v>148</v>
      </c>
      <c r="E763" s="7"/>
      <c r="F763" s="36"/>
      <c r="G763" s="36"/>
      <c r="H763" s="36"/>
      <c r="I763" s="36">
        <v>1</v>
      </c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</row>
    <row r="764" spans="1:93" ht="20.100000000000001" customHeight="1">
      <c r="A764" s="31"/>
      <c r="C764" s="6" t="s">
        <v>652</v>
      </c>
      <c r="D764" s="53" t="e">
        <f>#REF!</f>
        <v>#REF!</v>
      </c>
      <c r="E764" s="27" t="e">
        <f>IF(egTextCal(D764)&lt;&gt;0, egTextCal(D764),"")</f>
        <v>#VALUE!</v>
      </c>
      <c r="F764" s="26"/>
      <c r="G764" s="26"/>
      <c r="H764" s="26"/>
      <c r="I764" s="26" t="e">
        <f>IF(E764*I763&lt;&gt;0,E764*I763,  )</f>
        <v>#VALUE!</v>
      </c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CD764" s="1" t="e">
        <f>I764</f>
        <v>#VALUE!</v>
      </c>
    </row>
    <row r="765" spans="1:93" ht="20.100000000000001" customHeight="1">
      <c r="A765" s="31"/>
      <c r="C765" s="16"/>
      <c r="D765" s="28" t="s">
        <v>151</v>
      </c>
      <c r="E765" s="7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</row>
    <row r="766" spans="1:93" ht="20.100000000000001" customHeight="1">
      <c r="A766" s="31"/>
      <c r="C766" s="6" t="s">
        <v>653</v>
      </c>
      <c r="D766" s="53" t="e">
        <f>#REF!</f>
        <v>#REF!</v>
      </c>
      <c r="E766" s="27" t="e">
        <f>IF(egTextCal(D766)&lt;&gt;0, egTextCal(D766),"")</f>
        <v>#VALUE!</v>
      </c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93" ht="20.100000000000001" customHeight="1">
      <c r="A767" s="31"/>
      <c r="C767" s="16"/>
      <c r="D767" s="28" t="s">
        <v>164</v>
      </c>
      <c r="E767" s="7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</row>
    <row r="768" spans="1:93" ht="20.100000000000001" customHeight="1">
      <c r="A768" s="31"/>
      <c r="C768" s="6" t="s">
        <v>654</v>
      </c>
      <c r="D768" s="53" t="e">
        <f>#REF!</f>
        <v>#REF!</v>
      </c>
      <c r="E768" s="27" t="e">
        <f>IF(egTextCal(D768)&lt;&gt;0, egTextCal(D768),"")</f>
        <v>#VALUE!</v>
      </c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93" ht="20.100000000000001" customHeight="1">
      <c r="A769" s="31"/>
      <c r="C769" s="16"/>
      <c r="D769" s="28"/>
      <c r="E769" s="7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</row>
    <row r="770" spans="1:93" ht="20.100000000000001" customHeight="1">
      <c r="A770" s="31"/>
      <c r="C770" s="6" t="s">
        <v>655</v>
      </c>
      <c r="D770" s="33"/>
      <c r="E770" s="27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93" ht="20.100000000000001" customHeight="1">
      <c r="A771" s="31"/>
      <c r="C771" s="16"/>
      <c r="D771" s="28" t="s">
        <v>187</v>
      </c>
      <c r="E771" s="7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</row>
    <row r="772" spans="1:93" ht="20.100000000000001" customHeight="1">
      <c r="A772" s="31"/>
      <c r="C772" s="6" t="s">
        <v>656</v>
      </c>
      <c r="D772" s="33"/>
      <c r="E772" s="27" t="str">
        <f>IF(egTextCal(D772)&lt;&gt;0, egTextCal(D772),"")</f>
        <v/>
      </c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93" ht="20.100000000000001" customHeight="1">
      <c r="A773" s="31"/>
      <c r="C773" s="16"/>
      <c r="D773" s="28" t="s">
        <v>132</v>
      </c>
      <c r="E773" s="7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>
        <v>1</v>
      </c>
      <c r="U773" s="36"/>
      <c r="V773" s="36"/>
      <c r="W773" s="36"/>
      <c r="X773" s="36"/>
      <c r="Y773" s="36"/>
      <c r="Z773" s="36"/>
    </row>
    <row r="774" spans="1:93" ht="20.100000000000001" customHeight="1">
      <c r="A774" s="31"/>
      <c r="C774" s="6" t="s">
        <v>657</v>
      </c>
      <c r="D774" s="53" t="e">
        <f>#REF!</f>
        <v>#REF!</v>
      </c>
      <c r="E774" s="27" t="e">
        <f>IF(egTextCal(D774)&lt;&gt;0, egTextCal(D774),"")</f>
        <v>#VALUE!</v>
      </c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 t="e">
        <f>IF(E774*T773&lt;&gt;0,E774*T773,  )</f>
        <v>#VALUE!</v>
      </c>
      <c r="U774" s="26"/>
      <c r="V774" s="26"/>
      <c r="W774" s="26"/>
      <c r="X774" s="26"/>
      <c r="Y774" s="26"/>
      <c r="Z774" s="26"/>
      <c r="CO774" s="1" t="e">
        <f>T774</f>
        <v>#VALUE!</v>
      </c>
    </row>
    <row r="775" spans="1:93" ht="20.100000000000001" customHeight="1">
      <c r="A775" s="31"/>
      <c r="C775" s="16"/>
      <c r="D775" s="28" t="s">
        <v>138</v>
      </c>
      <c r="E775" s="7"/>
      <c r="F775" s="36"/>
      <c r="G775" s="36"/>
      <c r="H775" s="36">
        <v>1</v>
      </c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>
        <v>1</v>
      </c>
      <c r="U775" s="36"/>
      <c r="V775" s="36"/>
      <c r="W775" s="36"/>
      <c r="X775" s="36"/>
      <c r="Y775" s="36"/>
      <c r="Z775" s="36"/>
    </row>
    <row r="776" spans="1:93" ht="20.100000000000001" customHeight="1">
      <c r="A776" s="31"/>
      <c r="C776" s="6" t="s">
        <v>658</v>
      </c>
      <c r="D776" s="53" t="e">
        <f>#REF!</f>
        <v>#REF!</v>
      </c>
      <c r="E776" s="27" t="e">
        <f>IF(egTextCal(D776)&lt;&gt;0, egTextCal(D776),"")</f>
        <v>#VALUE!</v>
      </c>
      <c r="F776" s="26"/>
      <c r="G776" s="26"/>
      <c r="H776" s="26" t="e">
        <f>IF(E776*H775&lt;&gt;0,E776*H775,  )</f>
        <v>#VALUE!</v>
      </c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 t="e">
        <f>IF(E776*T775&lt;&gt;0,E776*T775,  )</f>
        <v>#VALUE!</v>
      </c>
      <c r="U776" s="26"/>
      <c r="V776" s="26"/>
      <c r="W776" s="26"/>
      <c r="X776" s="26"/>
      <c r="Y776" s="26"/>
      <c r="Z776" s="26"/>
      <c r="CC776" s="1" t="e">
        <f>H776</f>
        <v>#VALUE!</v>
      </c>
      <c r="CO776" s="1" t="e">
        <f>T776</f>
        <v>#VALUE!</v>
      </c>
    </row>
    <row r="777" spans="1:93" ht="20.100000000000001" customHeight="1">
      <c r="A777" s="31"/>
      <c r="C777" s="16"/>
      <c r="D777" s="28" t="s">
        <v>143</v>
      </c>
      <c r="E777" s="7"/>
      <c r="F777" s="36">
        <v>1</v>
      </c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>
        <v>1</v>
      </c>
      <c r="U777" s="36"/>
      <c r="V777" s="36"/>
      <c r="W777" s="36"/>
      <c r="X777" s="36"/>
      <c r="Y777" s="36"/>
      <c r="Z777" s="36"/>
    </row>
    <row r="778" spans="1:93" ht="20.100000000000001" customHeight="1">
      <c r="A778" s="31"/>
      <c r="C778" s="6" t="s">
        <v>557</v>
      </c>
      <c r="D778" s="53" t="e">
        <f>#REF!</f>
        <v>#REF!</v>
      </c>
      <c r="E778" s="27" t="e">
        <f>IF(egTextCal(D778)&lt;&gt;0, egTextCal(D778),"")</f>
        <v>#VALUE!</v>
      </c>
      <c r="F778" s="26" t="e">
        <f>IF(E778*F777&lt;&gt;0,E778*F777,  )</f>
        <v>#VALUE!</v>
      </c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 t="e">
        <f>IF(E778*T777&lt;&gt;0,E778*T777,  )</f>
        <v>#VALUE!</v>
      </c>
      <c r="U778" s="26"/>
      <c r="V778" s="26"/>
      <c r="W778" s="26"/>
      <c r="X778" s="26"/>
      <c r="Y778" s="26"/>
      <c r="Z778" s="26"/>
      <c r="CA778" s="1" t="e">
        <f>F778</f>
        <v>#VALUE!</v>
      </c>
      <c r="CO778" s="1" t="e">
        <f>T778</f>
        <v>#VALUE!</v>
      </c>
    </row>
    <row r="779" spans="1:93" ht="20.100000000000001" customHeight="1">
      <c r="A779" s="31"/>
      <c r="C779" s="16"/>
      <c r="D779" s="28" t="s">
        <v>147</v>
      </c>
      <c r="E779" s="7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</row>
    <row r="780" spans="1:93" ht="20.100000000000001" customHeight="1">
      <c r="A780" s="31"/>
      <c r="C780" s="6" t="s">
        <v>78</v>
      </c>
      <c r="D780" s="53" t="e">
        <f>#REF!</f>
        <v>#REF!</v>
      </c>
      <c r="E780" s="27" t="e">
        <f>IF(egTextCal(D780)&lt;&gt;0, egTextCal(D780),"")</f>
        <v>#VALUE!</v>
      </c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93" ht="20.100000000000001" customHeight="1">
      <c r="A781" s="31"/>
      <c r="C781" s="16"/>
      <c r="D781" s="28" t="s">
        <v>148</v>
      </c>
      <c r="E781" s="7"/>
      <c r="F781" s="36"/>
      <c r="G781" s="36"/>
      <c r="H781" s="36"/>
      <c r="I781" s="36">
        <v>1</v>
      </c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</row>
    <row r="782" spans="1:93" ht="20.100000000000001" customHeight="1">
      <c r="A782" s="31"/>
      <c r="C782" s="6" t="s">
        <v>659</v>
      </c>
      <c r="D782" s="53" t="e">
        <f>#REF!</f>
        <v>#REF!</v>
      </c>
      <c r="E782" s="27" t="e">
        <f>IF(egTextCal(D782)&lt;&gt;0, egTextCal(D782),"")</f>
        <v>#VALUE!</v>
      </c>
      <c r="F782" s="26"/>
      <c r="G782" s="26"/>
      <c r="H782" s="26"/>
      <c r="I782" s="26" t="e">
        <f>IF(E782*I781&lt;&gt;0,E782*I781,  )</f>
        <v>#VALUE!</v>
      </c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CD782" s="1" t="e">
        <f>I782</f>
        <v>#VALUE!</v>
      </c>
    </row>
    <row r="783" spans="1:93" ht="20.100000000000001" customHeight="1">
      <c r="D783" s="14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</row>
    <row r="784" spans="1:93" ht="20.100000000000001" customHeight="1">
      <c r="B784" s="30"/>
      <c r="C784" s="20"/>
      <c r="D784" s="37"/>
      <c r="E784" s="37"/>
      <c r="F784" s="18" t="s">
        <v>625</v>
      </c>
      <c r="G784" s="18" t="s">
        <v>625</v>
      </c>
      <c r="H784" s="16" t="s">
        <v>625</v>
      </c>
      <c r="I784" s="16" t="s">
        <v>625</v>
      </c>
      <c r="J784" s="16" t="s">
        <v>667</v>
      </c>
      <c r="K784" s="16" t="s">
        <v>668</v>
      </c>
      <c r="L784" s="16" t="s">
        <v>669</v>
      </c>
      <c r="M784" s="16" t="s">
        <v>85</v>
      </c>
      <c r="N784" s="16"/>
      <c r="O784" s="16" t="s">
        <v>670</v>
      </c>
      <c r="P784" s="16" t="s">
        <v>671</v>
      </c>
      <c r="Q784" s="16" t="s">
        <v>671</v>
      </c>
      <c r="R784" s="16" t="s">
        <v>672</v>
      </c>
      <c r="S784" s="16" t="s">
        <v>623</v>
      </c>
      <c r="T784" s="16"/>
      <c r="U784" s="16"/>
      <c r="V784" s="16"/>
      <c r="W784" s="16"/>
      <c r="X784" s="16"/>
      <c r="Y784" s="16"/>
      <c r="Z784" s="16"/>
    </row>
    <row r="785" spans="1:113" ht="20.100000000000001" customHeight="1">
      <c r="A785" s="31"/>
      <c r="B785" s="30"/>
      <c r="C785" s="4" t="s">
        <v>632</v>
      </c>
      <c r="D785" s="4" t="s">
        <v>633</v>
      </c>
      <c r="E785" s="4" t="s">
        <v>634</v>
      </c>
      <c r="F785" s="12" t="s">
        <v>637</v>
      </c>
      <c r="G785" s="12" t="s">
        <v>637</v>
      </c>
      <c r="H785" s="4" t="s">
        <v>637</v>
      </c>
      <c r="I785" s="4" t="s">
        <v>637</v>
      </c>
      <c r="J785" s="4" t="s">
        <v>681</v>
      </c>
      <c r="K785" s="4" t="s">
        <v>682</v>
      </c>
      <c r="L785" s="4" t="s">
        <v>683</v>
      </c>
      <c r="M785" s="4" t="s">
        <v>638</v>
      </c>
      <c r="N785" s="4" t="s">
        <v>684</v>
      </c>
      <c r="O785" s="4" t="s">
        <v>685</v>
      </c>
      <c r="P785" s="4" t="s">
        <v>686</v>
      </c>
      <c r="Q785" s="4" t="s">
        <v>686</v>
      </c>
      <c r="R785" s="4" t="s">
        <v>285</v>
      </c>
      <c r="S785" s="4" t="s">
        <v>687</v>
      </c>
      <c r="T785" s="4"/>
      <c r="U785" s="4"/>
      <c r="V785" s="4"/>
      <c r="W785" s="4"/>
      <c r="X785" s="4"/>
      <c r="Y785" s="4"/>
      <c r="Z785" s="4"/>
    </row>
    <row r="786" spans="1:113" ht="20.100000000000001" customHeight="1">
      <c r="A786" s="31"/>
      <c r="B786" s="30"/>
      <c r="C786" s="21"/>
      <c r="D786" s="21"/>
      <c r="E786" s="21"/>
      <c r="F786" s="19" t="s">
        <v>709</v>
      </c>
      <c r="G786" s="19" t="s">
        <v>710</v>
      </c>
      <c r="H786" s="17" t="s">
        <v>711</v>
      </c>
      <c r="I786" s="17" t="s">
        <v>712</v>
      </c>
      <c r="J786" s="17" t="s">
        <v>713</v>
      </c>
      <c r="K786" s="17" t="s">
        <v>714</v>
      </c>
      <c r="L786" s="17" t="s">
        <v>343</v>
      </c>
      <c r="M786" s="17" t="s">
        <v>350</v>
      </c>
      <c r="N786" s="17"/>
      <c r="O786" s="17" t="s">
        <v>715</v>
      </c>
      <c r="P786" s="17" t="s">
        <v>716</v>
      </c>
      <c r="Q786" s="17" t="s">
        <v>717</v>
      </c>
      <c r="R786" s="17" t="s">
        <v>71</v>
      </c>
      <c r="S786" s="17" t="s">
        <v>718</v>
      </c>
      <c r="T786" s="17"/>
      <c r="U786" s="17"/>
      <c r="V786" s="17"/>
      <c r="W786" s="17"/>
      <c r="X786" s="17"/>
      <c r="Y786" s="17"/>
      <c r="Z786" s="17"/>
    </row>
    <row r="787" spans="1:113" ht="20.100000000000001" customHeight="1">
      <c r="A787" s="31"/>
      <c r="C787" s="16"/>
      <c r="D787" s="28" t="s">
        <v>175</v>
      </c>
      <c r="E787" s="7"/>
      <c r="F787" s="35"/>
      <c r="G787" s="35"/>
      <c r="H787" s="35">
        <v>1</v>
      </c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spans="1:113" ht="20.100000000000001" customHeight="1">
      <c r="A788" s="31"/>
      <c r="C788" s="6" t="s">
        <v>64</v>
      </c>
      <c r="D788" s="53" t="e">
        <f>#REF!</f>
        <v>#REF!</v>
      </c>
      <c r="E788" s="27" t="e">
        <f>IF(egTextCal(D788)&lt;&gt;0, egTextCal(D788),"")</f>
        <v>#VALUE!</v>
      </c>
      <c r="F788" s="26"/>
      <c r="G788" s="26"/>
      <c r="H788" s="26" t="e">
        <f>IF(E788*H787&lt;&gt;0,E788*H787,  )</f>
        <v>#VALUE!</v>
      </c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CX788" s="1" t="e">
        <f>H788</f>
        <v>#VALUE!</v>
      </c>
    </row>
    <row r="789" spans="1:113" ht="20.100000000000001" customHeight="1">
      <c r="A789" s="31"/>
      <c r="C789" s="16"/>
      <c r="D789" s="29" t="s">
        <v>176</v>
      </c>
      <c r="E789" s="8"/>
      <c r="F789" s="36"/>
      <c r="G789" s="36"/>
      <c r="H789" s="36">
        <v>1</v>
      </c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</row>
    <row r="790" spans="1:113" ht="20.100000000000001" customHeight="1">
      <c r="A790" s="31"/>
      <c r="C790" s="6" t="s">
        <v>73</v>
      </c>
      <c r="D790" s="52" t="e">
        <f>#REF!</f>
        <v>#REF!</v>
      </c>
      <c r="E790" s="27" t="e">
        <f>IF(egTextCal(D790)&lt;&gt;0, egTextCal(D790),"")</f>
        <v>#VALUE!</v>
      </c>
      <c r="F790" s="26"/>
      <c r="G790" s="26"/>
      <c r="H790" s="26" t="e">
        <f>IF(E790*H789&lt;&gt;0,E790*H789,  )</f>
        <v>#VALUE!</v>
      </c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CX790" s="1" t="e">
        <f>H790</f>
        <v>#VALUE!</v>
      </c>
    </row>
    <row r="791" spans="1:113" ht="20.100000000000001" customHeight="1">
      <c r="A791" s="31"/>
      <c r="C791" s="16"/>
      <c r="D791" s="29" t="s">
        <v>148</v>
      </c>
      <c r="E791" s="8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</row>
    <row r="792" spans="1:113" ht="20.100000000000001" customHeight="1">
      <c r="A792" s="31"/>
      <c r="C792" s="6" t="s">
        <v>139</v>
      </c>
      <c r="D792" s="52" t="e">
        <f>#REF!</f>
        <v>#REF!</v>
      </c>
      <c r="E792" s="27" t="e">
        <f>IF(egTextCal(D792)&lt;&gt;0, egTextCal(D792),"")</f>
        <v>#VALUE!</v>
      </c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113" ht="20.100000000000001" customHeight="1">
      <c r="A793" s="31"/>
      <c r="C793" s="16"/>
      <c r="D793" s="28" t="s">
        <v>178</v>
      </c>
      <c r="E793" s="7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>
        <v>1</v>
      </c>
      <c r="T793" s="36"/>
      <c r="U793" s="36"/>
      <c r="V793" s="36"/>
      <c r="W793" s="36"/>
      <c r="X793" s="36"/>
      <c r="Y793" s="36"/>
      <c r="Z793" s="36"/>
    </row>
    <row r="794" spans="1:113" ht="20.100000000000001" customHeight="1">
      <c r="A794" s="31"/>
      <c r="C794" s="6" t="s">
        <v>511</v>
      </c>
      <c r="D794" s="53" t="e">
        <f>#REF!</f>
        <v>#REF!</v>
      </c>
      <c r="E794" s="27" t="e">
        <f>IF(egTextCal(D794)&lt;&gt;0, egTextCal(D794),"")</f>
        <v>#VALUE!</v>
      </c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 t="e">
        <f>IF(E794*S793&lt;&gt;0,E794*S793,  )</f>
        <v>#VALUE!</v>
      </c>
      <c r="T794" s="26"/>
      <c r="U794" s="26"/>
      <c r="V794" s="26"/>
      <c r="W794" s="26"/>
      <c r="X794" s="26"/>
      <c r="Y794" s="26"/>
      <c r="Z794" s="26"/>
      <c r="DI794" s="1" t="e">
        <f>S794</f>
        <v>#VALUE!</v>
      </c>
    </row>
    <row r="795" spans="1:113" ht="20.100000000000001" customHeight="1">
      <c r="A795" s="31"/>
      <c r="C795" s="16"/>
      <c r="D795" s="28" t="s">
        <v>164</v>
      </c>
      <c r="E795" s="7"/>
      <c r="F795" s="36"/>
      <c r="G795" s="36"/>
      <c r="H795" s="36"/>
      <c r="I795" s="36"/>
      <c r="J795" s="36"/>
      <c r="K795" s="36"/>
      <c r="L795" s="36">
        <v>1</v>
      </c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</row>
    <row r="796" spans="1:113" ht="20.100000000000001" customHeight="1">
      <c r="A796" s="31"/>
      <c r="C796" s="6" t="s">
        <v>452</v>
      </c>
      <c r="D796" s="53" t="e">
        <f>#REF!</f>
        <v>#REF!</v>
      </c>
      <c r="E796" s="27" t="e">
        <f>IF(egTextCal(D796)&lt;&gt;0, egTextCal(D796),"")</f>
        <v>#VALUE!</v>
      </c>
      <c r="F796" s="26"/>
      <c r="G796" s="26"/>
      <c r="H796" s="26"/>
      <c r="I796" s="26"/>
      <c r="J796" s="26"/>
      <c r="K796" s="26"/>
      <c r="L796" s="26" t="e">
        <f>IF(E796*L795&lt;&gt;0,E796*L795,  )</f>
        <v>#VALUE!</v>
      </c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DB796" s="1" t="e">
        <f>L796</f>
        <v>#VALUE!</v>
      </c>
    </row>
    <row r="797" spans="1:113" ht="20.100000000000001" customHeight="1">
      <c r="A797" s="31"/>
      <c r="C797" s="16"/>
      <c r="D797" s="28"/>
      <c r="E797" s="7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</row>
    <row r="798" spans="1:113" ht="20.100000000000001" customHeight="1">
      <c r="A798" s="31"/>
      <c r="C798" s="6" t="s">
        <v>567</v>
      </c>
      <c r="D798" s="33"/>
      <c r="E798" s="27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113" ht="20.100000000000001" customHeight="1">
      <c r="A799" s="31"/>
      <c r="C799" s="16"/>
      <c r="D799" s="28" t="s">
        <v>186</v>
      </c>
      <c r="E799" s="7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</row>
    <row r="800" spans="1:113" ht="20.100000000000001" customHeight="1">
      <c r="A800" s="31"/>
      <c r="C800" s="6" t="s">
        <v>568</v>
      </c>
      <c r="D800" s="33"/>
      <c r="E800" s="27" t="str">
        <f>IF(egTextCal(D800)&lt;&gt;0, egTextCal(D800),"")</f>
        <v/>
      </c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109" ht="20.100000000000001" customHeight="1">
      <c r="A801" s="31"/>
      <c r="C801" s="16"/>
      <c r="D801" s="28" t="s">
        <v>132</v>
      </c>
      <c r="E801" s="7"/>
      <c r="F801" s="36"/>
      <c r="G801" s="36">
        <v>1</v>
      </c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</row>
    <row r="802" spans="1:109" ht="20.100000000000001" customHeight="1">
      <c r="A802" s="31"/>
      <c r="C802" s="6" t="s">
        <v>434</v>
      </c>
      <c r="D802" s="53" t="e">
        <f>#REF!</f>
        <v>#REF!</v>
      </c>
      <c r="E802" s="27" t="e">
        <f>IF(egTextCal(D802)&lt;&gt;0, egTextCal(D802),"")</f>
        <v>#VALUE!</v>
      </c>
      <c r="F802" s="26"/>
      <c r="G802" s="26" t="e">
        <f>IF(E802*G801&lt;&gt;0,E802*G801,  )</f>
        <v>#VALUE!</v>
      </c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CW802" s="1" t="e">
        <f>G802</f>
        <v>#VALUE!</v>
      </c>
    </row>
    <row r="803" spans="1:109" ht="20.100000000000001" customHeight="1">
      <c r="A803" s="31"/>
      <c r="C803" s="16"/>
      <c r="D803" s="28" t="s">
        <v>138</v>
      </c>
      <c r="E803" s="7"/>
      <c r="F803" s="36"/>
      <c r="G803" s="36">
        <v>1</v>
      </c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</row>
    <row r="804" spans="1:109" ht="20.100000000000001" customHeight="1">
      <c r="A804" s="31"/>
      <c r="C804" s="6" t="s">
        <v>650</v>
      </c>
      <c r="D804" s="53" t="e">
        <f>#REF!</f>
        <v>#REF!</v>
      </c>
      <c r="E804" s="27" t="e">
        <f>IF(egTextCal(D804)&lt;&gt;0, egTextCal(D804),"")</f>
        <v>#VALUE!</v>
      </c>
      <c r="F804" s="26"/>
      <c r="G804" s="26" t="e">
        <f>IF(E804*G803&lt;&gt;0,E804*G803,  )</f>
        <v>#VALUE!</v>
      </c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CW804" s="1" t="e">
        <f>G804</f>
        <v>#VALUE!</v>
      </c>
    </row>
    <row r="805" spans="1:109" ht="20.100000000000001" customHeight="1">
      <c r="A805" s="31"/>
      <c r="C805" s="16"/>
      <c r="D805" s="28" t="s">
        <v>143</v>
      </c>
      <c r="E805" s="7"/>
      <c r="F805" s="36"/>
      <c r="G805" s="36">
        <v>1</v>
      </c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</row>
    <row r="806" spans="1:109" ht="20.100000000000001" customHeight="1">
      <c r="A806" s="31"/>
      <c r="C806" s="6" t="s">
        <v>570</v>
      </c>
      <c r="D806" s="53" t="e">
        <f>#REF!</f>
        <v>#REF!</v>
      </c>
      <c r="E806" s="27" t="e">
        <f>IF(egTextCal(D806)&lt;&gt;0, egTextCal(D806),"")</f>
        <v>#VALUE!</v>
      </c>
      <c r="F806" s="26"/>
      <c r="G806" s="26" t="e">
        <f>IF(E806*G805&lt;&gt;0,E806*G805,  )</f>
        <v>#VALUE!</v>
      </c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CW806" s="1" t="e">
        <f>G806</f>
        <v>#VALUE!</v>
      </c>
    </row>
    <row r="807" spans="1:109" ht="20.100000000000001" customHeight="1">
      <c r="A807" s="31"/>
      <c r="C807" s="16"/>
      <c r="D807" s="28" t="s">
        <v>147</v>
      </c>
      <c r="E807" s="7"/>
      <c r="F807" s="36"/>
      <c r="G807" s="36">
        <v>1</v>
      </c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</row>
    <row r="808" spans="1:109" ht="20.100000000000001" customHeight="1">
      <c r="A808" s="31"/>
      <c r="C808" s="6" t="s">
        <v>651</v>
      </c>
      <c r="D808" s="53" t="e">
        <f>#REF!</f>
        <v>#REF!</v>
      </c>
      <c r="E808" s="27" t="e">
        <f>IF(egTextCal(D808)&lt;&gt;0, egTextCal(D808),"")</f>
        <v>#VALUE!</v>
      </c>
      <c r="F808" s="26"/>
      <c r="G808" s="26" t="e">
        <f>IF(E808*G807&lt;&gt;0,E808*G807,  )</f>
        <v>#VALUE!</v>
      </c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CW808" s="1" t="e">
        <f>G808</f>
        <v>#VALUE!</v>
      </c>
    </row>
    <row r="809" spans="1:109" ht="20.100000000000001" customHeight="1">
      <c r="A809" s="31"/>
      <c r="C809" s="16"/>
      <c r="D809" s="28" t="s">
        <v>148</v>
      </c>
      <c r="E809" s="7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</row>
    <row r="810" spans="1:109" ht="20.100000000000001" customHeight="1">
      <c r="A810" s="31"/>
      <c r="C810" s="6" t="s">
        <v>652</v>
      </c>
      <c r="D810" s="53" t="e">
        <f>#REF!</f>
        <v>#REF!</v>
      </c>
      <c r="E810" s="27" t="e">
        <f>IF(egTextCal(D810)&lt;&gt;0, egTextCal(D810),"")</f>
        <v>#VALUE!</v>
      </c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109" ht="20.100000000000001" customHeight="1">
      <c r="A811" s="31"/>
      <c r="C811" s="16"/>
      <c r="D811" s="28" t="s">
        <v>151</v>
      </c>
      <c r="E811" s="7"/>
      <c r="F811" s="36"/>
      <c r="G811" s="36"/>
      <c r="H811" s="36"/>
      <c r="I811" s="36"/>
      <c r="J811" s="36"/>
      <c r="K811" s="36"/>
      <c r="L811" s="36"/>
      <c r="M811" s="36"/>
      <c r="N811" s="36"/>
      <c r="O811" s="36">
        <v>1</v>
      </c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</row>
    <row r="812" spans="1:109" ht="20.100000000000001" customHeight="1">
      <c r="A812" s="31"/>
      <c r="C812" s="6" t="s">
        <v>653</v>
      </c>
      <c r="D812" s="53" t="e">
        <f>#REF!</f>
        <v>#REF!</v>
      </c>
      <c r="E812" s="27" t="e">
        <f>IF(egTextCal(D812)&lt;&gt;0, egTextCal(D812),"")</f>
        <v>#VALUE!</v>
      </c>
      <c r="F812" s="26"/>
      <c r="G812" s="26"/>
      <c r="H812" s="26"/>
      <c r="I812" s="26"/>
      <c r="J812" s="26"/>
      <c r="K812" s="26"/>
      <c r="L812" s="26"/>
      <c r="M812" s="26"/>
      <c r="N812" s="26"/>
      <c r="O812" s="26" t="e">
        <f>IF(E812*O811&lt;&gt;0,E812*O811,  )</f>
        <v>#VALUE!</v>
      </c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DE812" s="1" t="e">
        <f>O812</f>
        <v>#VALUE!</v>
      </c>
    </row>
    <row r="813" spans="1:109" ht="20.100000000000001" customHeight="1">
      <c r="A813" s="31"/>
      <c r="C813" s="16"/>
      <c r="D813" s="28" t="s">
        <v>164</v>
      </c>
      <c r="E813" s="7"/>
      <c r="F813" s="36"/>
      <c r="G813" s="36"/>
      <c r="H813" s="36"/>
      <c r="I813" s="36"/>
      <c r="J813" s="36"/>
      <c r="K813" s="36"/>
      <c r="L813" s="36">
        <v>1</v>
      </c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</row>
    <row r="814" spans="1:109" ht="20.100000000000001" customHeight="1">
      <c r="A814" s="31"/>
      <c r="C814" s="6" t="s">
        <v>654</v>
      </c>
      <c r="D814" s="53" t="e">
        <f>#REF!</f>
        <v>#REF!</v>
      </c>
      <c r="E814" s="27" t="e">
        <f>IF(egTextCal(D814)&lt;&gt;0, egTextCal(D814),"")</f>
        <v>#VALUE!</v>
      </c>
      <c r="F814" s="26"/>
      <c r="G814" s="26"/>
      <c r="H814" s="26"/>
      <c r="I814" s="26"/>
      <c r="J814" s="26"/>
      <c r="K814" s="26"/>
      <c r="L814" s="26" t="e">
        <f>IF(E814*L813&lt;&gt;0,E814*L813,  )</f>
        <v>#VALUE!</v>
      </c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DB814" s="1" t="e">
        <f>L814</f>
        <v>#VALUE!</v>
      </c>
    </row>
    <row r="815" spans="1:109" ht="20.100000000000001" customHeight="1">
      <c r="A815" s="31"/>
      <c r="C815" s="16"/>
      <c r="D815" s="28"/>
      <c r="E815" s="7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</row>
    <row r="816" spans="1:109" ht="20.100000000000001" customHeight="1">
      <c r="A816" s="31"/>
      <c r="C816" s="6" t="s">
        <v>655</v>
      </c>
      <c r="D816" s="33"/>
      <c r="E816" s="27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101" ht="20.100000000000001" customHeight="1">
      <c r="A817" s="31"/>
      <c r="C817" s="16"/>
      <c r="D817" s="28" t="s">
        <v>187</v>
      </c>
      <c r="E817" s="7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</row>
    <row r="818" spans="1:101" ht="20.100000000000001" customHeight="1">
      <c r="A818" s="31"/>
      <c r="C818" s="6" t="s">
        <v>656</v>
      </c>
      <c r="D818" s="33"/>
      <c r="E818" s="27" t="str">
        <f>IF(egTextCal(D818)&lt;&gt;0, egTextCal(D818),"")</f>
        <v/>
      </c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101" ht="20.100000000000001" customHeight="1">
      <c r="A819" s="31"/>
      <c r="C819" s="16"/>
      <c r="D819" s="28" t="s">
        <v>132</v>
      </c>
      <c r="E819" s="7"/>
      <c r="F819" s="36"/>
      <c r="G819" s="36">
        <v>1</v>
      </c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</row>
    <row r="820" spans="1:101" ht="20.100000000000001" customHeight="1">
      <c r="A820" s="31"/>
      <c r="C820" s="6" t="s">
        <v>657</v>
      </c>
      <c r="D820" s="53" t="e">
        <f>#REF!</f>
        <v>#REF!</v>
      </c>
      <c r="E820" s="27" t="e">
        <f>IF(egTextCal(D820)&lt;&gt;0, egTextCal(D820),"")</f>
        <v>#VALUE!</v>
      </c>
      <c r="F820" s="26"/>
      <c r="G820" s="26" t="e">
        <f>IF(E820*G819&lt;&gt;0,E820*G819,  )</f>
        <v>#VALUE!</v>
      </c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CW820" s="1" t="e">
        <f>G820</f>
        <v>#VALUE!</v>
      </c>
    </row>
    <row r="821" spans="1:101" ht="20.100000000000001" customHeight="1">
      <c r="A821" s="31"/>
      <c r="C821" s="16"/>
      <c r="D821" s="28" t="s">
        <v>138</v>
      </c>
      <c r="E821" s="7"/>
      <c r="F821" s="36"/>
      <c r="G821" s="36">
        <v>1</v>
      </c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</row>
    <row r="822" spans="1:101" ht="20.100000000000001" customHeight="1">
      <c r="A822" s="31"/>
      <c r="C822" s="6" t="s">
        <v>658</v>
      </c>
      <c r="D822" s="53" t="e">
        <f>#REF!</f>
        <v>#REF!</v>
      </c>
      <c r="E822" s="27" t="e">
        <f>IF(egTextCal(D822)&lt;&gt;0, egTextCal(D822),"")</f>
        <v>#VALUE!</v>
      </c>
      <c r="F822" s="26"/>
      <c r="G822" s="26" t="e">
        <f>IF(E822*G821&lt;&gt;0,E822*G821,  )</f>
        <v>#VALUE!</v>
      </c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CW822" s="1" t="e">
        <f>G822</f>
        <v>#VALUE!</v>
      </c>
    </row>
    <row r="823" spans="1:101" ht="20.100000000000001" customHeight="1">
      <c r="A823" s="31"/>
      <c r="C823" s="16"/>
      <c r="D823" s="28" t="s">
        <v>143</v>
      </c>
      <c r="E823" s="7"/>
      <c r="F823" s="36"/>
      <c r="G823" s="36">
        <v>1</v>
      </c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</row>
    <row r="824" spans="1:101" ht="20.100000000000001" customHeight="1">
      <c r="A824" s="31"/>
      <c r="C824" s="6" t="s">
        <v>557</v>
      </c>
      <c r="D824" s="53" t="e">
        <f>#REF!</f>
        <v>#REF!</v>
      </c>
      <c r="E824" s="27" t="e">
        <f>IF(egTextCal(D824)&lt;&gt;0, egTextCal(D824),"")</f>
        <v>#VALUE!</v>
      </c>
      <c r="F824" s="26"/>
      <c r="G824" s="26" t="e">
        <f>IF(E824*G823&lt;&gt;0,E824*G823,  )</f>
        <v>#VALUE!</v>
      </c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CW824" s="1" t="e">
        <f>G824</f>
        <v>#VALUE!</v>
      </c>
    </row>
    <row r="825" spans="1:101" ht="20.100000000000001" customHeight="1">
      <c r="A825" s="31"/>
      <c r="C825" s="16"/>
      <c r="D825" s="28" t="s">
        <v>147</v>
      </c>
      <c r="E825" s="7"/>
      <c r="F825" s="36"/>
      <c r="G825" s="36">
        <v>1</v>
      </c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</row>
    <row r="826" spans="1:101" ht="20.100000000000001" customHeight="1">
      <c r="A826" s="31"/>
      <c r="C826" s="6" t="s">
        <v>78</v>
      </c>
      <c r="D826" s="53" t="e">
        <f>#REF!</f>
        <v>#REF!</v>
      </c>
      <c r="E826" s="27" t="e">
        <f>IF(egTextCal(D826)&lt;&gt;0, egTextCal(D826),"")</f>
        <v>#VALUE!</v>
      </c>
      <c r="F826" s="26"/>
      <c r="G826" s="26" t="e">
        <f>IF(E826*G825&lt;&gt;0,E826*G825,  )</f>
        <v>#VALUE!</v>
      </c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CW826" s="1" t="e">
        <f>G826</f>
        <v>#VALUE!</v>
      </c>
    </row>
    <row r="827" spans="1:101" ht="20.100000000000001" customHeight="1">
      <c r="A827" s="31"/>
      <c r="C827" s="16"/>
      <c r="D827" s="28" t="s">
        <v>148</v>
      </c>
      <c r="E827" s="7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</row>
    <row r="828" spans="1:101" ht="20.100000000000001" customHeight="1">
      <c r="A828" s="31"/>
      <c r="C828" s="6" t="s">
        <v>659</v>
      </c>
      <c r="D828" s="53" t="e">
        <f>#REF!</f>
        <v>#REF!</v>
      </c>
      <c r="E828" s="27" t="e">
        <f>IF(egTextCal(D828)&lt;&gt;0, egTextCal(D828),"")</f>
        <v>#VALUE!</v>
      </c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101" ht="20.100000000000001" customHeight="1">
      <c r="D829" s="14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</row>
    <row r="830" spans="1:101" ht="20.100000000000001" customHeight="1">
      <c r="B830" s="30"/>
      <c r="C830" s="20"/>
      <c r="D830" s="37"/>
      <c r="E830" s="37"/>
      <c r="F830" s="18" t="s">
        <v>623</v>
      </c>
      <c r="G830" s="18" t="s">
        <v>623</v>
      </c>
      <c r="H830" s="16" t="s">
        <v>663</v>
      </c>
      <c r="I830" s="16" t="s">
        <v>663</v>
      </c>
      <c r="J830" s="16" t="s">
        <v>664</v>
      </c>
      <c r="K830" s="16" t="s">
        <v>368</v>
      </c>
      <c r="L830" s="16" t="s">
        <v>665</v>
      </c>
      <c r="M830" s="16" t="s">
        <v>665</v>
      </c>
      <c r="N830" s="16" t="s">
        <v>665</v>
      </c>
      <c r="O830" s="16" t="s">
        <v>665</v>
      </c>
      <c r="P830" s="16" t="s">
        <v>665</v>
      </c>
      <c r="Q830" s="16" t="s">
        <v>665</v>
      </c>
      <c r="R830" s="16" t="s">
        <v>665</v>
      </c>
      <c r="S830" s="16" t="s">
        <v>665</v>
      </c>
      <c r="T830" s="16" t="s">
        <v>666</v>
      </c>
      <c r="U830" s="16" t="s">
        <v>666</v>
      </c>
      <c r="V830" s="16" t="s">
        <v>666</v>
      </c>
      <c r="W830" s="16" t="s">
        <v>666</v>
      </c>
      <c r="X830" s="16" t="s">
        <v>666</v>
      </c>
      <c r="Y830" s="16" t="s">
        <v>625</v>
      </c>
      <c r="Z830" s="16" t="s">
        <v>625</v>
      </c>
    </row>
    <row r="831" spans="1:101" ht="20.100000000000001" customHeight="1">
      <c r="A831" s="31"/>
      <c r="B831" s="30"/>
      <c r="C831" s="4" t="s">
        <v>632</v>
      </c>
      <c r="D831" s="4" t="s">
        <v>633</v>
      </c>
      <c r="E831" s="4" t="s">
        <v>634</v>
      </c>
      <c r="F831" s="12" t="s">
        <v>673</v>
      </c>
      <c r="G831" s="12" t="s">
        <v>674</v>
      </c>
      <c r="H831" s="4" t="s">
        <v>623</v>
      </c>
      <c r="I831" s="4" t="s">
        <v>623</v>
      </c>
      <c r="J831" s="4"/>
      <c r="K831" s="4" t="s">
        <v>646</v>
      </c>
      <c r="L831" s="4" t="s">
        <v>675</v>
      </c>
      <c r="M831" s="4" t="s">
        <v>675</v>
      </c>
      <c r="N831" s="4" t="s">
        <v>676</v>
      </c>
      <c r="O831" s="4" t="s">
        <v>676</v>
      </c>
      <c r="P831" s="4" t="s">
        <v>677</v>
      </c>
      <c r="Q831" s="4" t="s">
        <v>677</v>
      </c>
      <c r="R831" s="4" t="s">
        <v>678</v>
      </c>
      <c r="S831" s="4" t="s">
        <v>679</v>
      </c>
      <c r="T831" s="4" t="s">
        <v>680</v>
      </c>
      <c r="U831" s="4" t="s">
        <v>680</v>
      </c>
      <c r="V831" s="4" t="s">
        <v>680</v>
      </c>
      <c r="W831" s="4" t="s">
        <v>680</v>
      </c>
      <c r="X831" s="4" t="s">
        <v>680</v>
      </c>
      <c r="Y831" s="4" t="s">
        <v>637</v>
      </c>
      <c r="Z831" s="4" t="s">
        <v>637</v>
      </c>
    </row>
    <row r="832" spans="1:101" ht="20.100000000000001" customHeight="1">
      <c r="A832" s="31"/>
      <c r="B832" s="30"/>
      <c r="C832" s="21"/>
      <c r="D832" s="21"/>
      <c r="E832" s="21"/>
      <c r="F832" s="19" t="s">
        <v>688</v>
      </c>
      <c r="G832" s="19" t="s">
        <v>689</v>
      </c>
      <c r="H832" s="17" t="s">
        <v>690</v>
      </c>
      <c r="I832" s="17" t="s">
        <v>691</v>
      </c>
      <c r="J832" s="17" t="s">
        <v>692</v>
      </c>
      <c r="K832" s="17" t="s">
        <v>693</v>
      </c>
      <c r="L832" s="17" t="s">
        <v>694</v>
      </c>
      <c r="M832" s="17" t="s">
        <v>695</v>
      </c>
      <c r="N832" s="17" t="s">
        <v>696</v>
      </c>
      <c r="O832" s="17" t="s">
        <v>697</v>
      </c>
      <c r="P832" s="17" t="s">
        <v>698</v>
      </c>
      <c r="Q832" s="17" t="s">
        <v>699</v>
      </c>
      <c r="R832" s="17" t="s">
        <v>700</v>
      </c>
      <c r="S832" s="17" t="s">
        <v>701</v>
      </c>
      <c r="T832" s="17" t="s">
        <v>702</v>
      </c>
      <c r="U832" s="17" t="s">
        <v>703</v>
      </c>
      <c r="V832" s="17" t="s">
        <v>704</v>
      </c>
      <c r="W832" s="17" t="s">
        <v>705</v>
      </c>
      <c r="X832" s="17" t="s">
        <v>706</v>
      </c>
      <c r="Y832" s="17" t="s">
        <v>707</v>
      </c>
      <c r="Z832" s="17" t="s">
        <v>708</v>
      </c>
    </row>
    <row r="833" spans="1:93" ht="20.100000000000001" customHeight="1">
      <c r="A833" s="31"/>
      <c r="C833" s="16"/>
      <c r="D833" s="28" t="s">
        <v>151</v>
      </c>
      <c r="E833" s="7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spans="1:93" ht="20.100000000000001" customHeight="1">
      <c r="A834" s="31"/>
      <c r="C834" s="6" t="s">
        <v>64</v>
      </c>
      <c r="D834" s="53" t="e">
        <f>#REF!</f>
        <v>#REF!</v>
      </c>
      <c r="E834" s="27" t="e">
        <f>IF(egTextCal(D834)&lt;&gt;0, egTextCal(D834),"")</f>
        <v>#VALUE!</v>
      </c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93" ht="20.100000000000001" customHeight="1">
      <c r="A835" s="31"/>
      <c r="C835" s="16"/>
      <c r="D835" s="29" t="s">
        <v>164</v>
      </c>
      <c r="E835" s="8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</row>
    <row r="836" spans="1:93" ht="20.100000000000001" customHeight="1">
      <c r="A836" s="31"/>
      <c r="C836" s="6" t="s">
        <v>73</v>
      </c>
      <c r="D836" s="52" t="e">
        <f>#REF!</f>
        <v>#REF!</v>
      </c>
      <c r="E836" s="27" t="e">
        <f>IF(egTextCal(D836)&lt;&gt;0, egTextCal(D836),"")</f>
        <v>#VALUE!</v>
      </c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93" ht="20.100000000000001" customHeight="1">
      <c r="A837" s="31"/>
      <c r="C837" s="16"/>
      <c r="D837" s="29"/>
      <c r="E837" s="8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</row>
    <row r="838" spans="1:93" ht="20.100000000000001" customHeight="1">
      <c r="A838" s="31"/>
      <c r="C838" s="6" t="s">
        <v>139</v>
      </c>
      <c r="D838" s="34"/>
      <c r="E838" s="27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93" ht="20.100000000000001" customHeight="1">
      <c r="A839" s="31"/>
      <c r="C839" s="16"/>
      <c r="D839" s="28" t="s">
        <v>188</v>
      </c>
      <c r="E839" s="7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</row>
    <row r="840" spans="1:93" ht="20.100000000000001" customHeight="1">
      <c r="A840" s="31"/>
      <c r="C840" s="6" t="s">
        <v>511</v>
      </c>
      <c r="D840" s="33"/>
      <c r="E840" s="27" t="str">
        <f>IF(egTextCal(D840)&lt;&gt;0, egTextCal(D840),"")</f>
        <v/>
      </c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93" ht="20.100000000000001" customHeight="1">
      <c r="A841" s="31"/>
      <c r="C841" s="16"/>
      <c r="D841" s="28" t="s">
        <v>132</v>
      </c>
      <c r="E841" s="7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>
        <v>1</v>
      </c>
      <c r="U841" s="36"/>
      <c r="V841" s="36"/>
      <c r="W841" s="36"/>
      <c r="X841" s="36"/>
      <c r="Y841" s="36"/>
      <c r="Z841" s="36"/>
    </row>
    <row r="842" spans="1:93" ht="20.100000000000001" customHeight="1">
      <c r="A842" s="31"/>
      <c r="C842" s="6" t="s">
        <v>452</v>
      </c>
      <c r="D842" s="53" t="e">
        <f>#REF!</f>
        <v>#REF!</v>
      </c>
      <c r="E842" s="27" t="e">
        <f>IF(egTextCal(D842)&lt;&gt;0, egTextCal(D842),"")</f>
        <v>#VALUE!</v>
      </c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 t="e">
        <f>IF(E842*T841&lt;&gt;0,E842*T841,  )</f>
        <v>#VALUE!</v>
      </c>
      <c r="U842" s="26"/>
      <c r="V842" s="26"/>
      <c r="W842" s="26"/>
      <c r="X842" s="26"/>
      <c r="Y842" s="26"/>
      <c r="Z842" s="26"/>
      <c r="CO842" s="1" t="e">
        <f>T842</f>
        <v>#VALUE!</v>
      </c>
    </row>
    <row r="843" spans="1:93" ht="20.100000000000001" customHeight="1">
      <c r="A843" s="31"/>
      <c r="C843" s="16"/>
      <c r="D843" s="28" t="s">
        <v>138</v>
      </c>
      <c r="E843" s="7"/>
      <c r="F843" s="36"/>
      <c r="G843" s="36"/>
      <c r="H843" s="36">
        <v>1</v>
      </c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>
        <v>1</v>
      </c>
      <c r="U843" s="36"/>
      <c r="V843" s="36"/>
      <c r="W843" s="36"/>
      <c r="X843" s="36"/>
      <c r="Y843" s="36"/>
      <c r="Z843" s="36"/>
    </row>
    <row r="844" spans="1:93" ht="20.100000000000001" customHeight="1">
      <c r="A844" s="31"/>
      <c r="C844" s="6" t="s">
        <v>567</v>
      </c>
      <c r="D844" s="53" t="e">
        <f>#REF!</f>
        <v>#REF!</v>
      </c>
      <c r="E844" s="27" t="e">
        <f>IF(egTextCal(D844)&lt;&gt;0, egTextCal(D844),"")</f>
        <v>#VALUE!</v>
      </c>
      <c r="F844" s="26"/>
      <c r="G844" s="26"/>
      <c r="H844" s="26" t="e">
        <f>IF(E844*H843&lt;&gt;0,E844*H843,  )</f>
        <v>#VALUE!</v>
      </c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 t="e">
        <f>IF(E844*T843&lt;&gt;0,E844*T843,  )</f>
        <v>#VALUE!</v>
      </c>
      <c r="U844" s="26"/>
      <c r="V844" s="26"/>
      <c r="W844" s="26"/>
      <c r="X844" s="26"/>
      <c r="Y844" s="26"/>
      <c r="Z844" s="26"/>
      <c r="CC844" s="1" t="e">
        <f>H844</f>
        <v>#VALUE!</v>
      </c>
      <c r="CO844" s="1" t="e">
        <f>T844</f>
        <v>#VALUE!</v>
      </c>
    </row>
    <row r="845" spans="1:93" ht="20.100000000000001" customHeight="1">
      <c r="A845" s="31"/>
      <c r="C845" s="16"/>
      <c r="D845" s="28" t="s">
        <v>143</v>
      </c>
      <c r="E845" s="7"/>
      <c r="F845" s="36">
        <v>1</v>
      </c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>
        <v>1</v>
      </c>
      <c r="U845" s="36"/>
      <c r="V845" s="36"/>
      <c r="W845" s="36"/>
      <c r="X845" s="36"/>
      <c r="Y845" s="36"/>
      <c r="Z845" s="36"/>
    </row>
    <row r="846" spans="1:93" ht="20.100000000000001" customHeight="1">
      <c r="A846" s="31"/>
      <c r="C846" s="6" t="s">
        <v>568</v>
      </c>
      <c r="D846" s="53" t="e">
        <f>#REF!</f>
        <v>#REF!</v>
      </c>
      <c r="E846" s="27" t="e">
        <f>IF(egTextCal(D846)&lt;&gt;0, egTextCal(D846),"")</f>
        <v>#VALUE!</v>
      </c>
      <c r="F846" s="26" t="e">
        <f>IF(E846*F845&lt;&gt;0,E846*F845,  )</f>
        <v>#VALUE!</v>
      </c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 t="e">
        <f>IF(E846*T845&lt;&gt;0,E846*T845,  )</f>
        <v>#VALUE!</v>
      </c>
      <c r="U846" s="26"/>
      <c r="V846" s="26"/>
      <c r="W846" s="26"/>
      <c r="X846" s="26"/>
      <c r="Y846" s="26"/>
      <c r="Z846" s="26"/>
      <c r="CA846" s="1" t="e">
        <f>F846</f>
        <v>#VALUE!</v>
      </c>
      <c r="CO846" s="1" t="e">
        <f>T846</f>
        <v>#VALUE!</v>
      </c>
    </row>
    <row r="847" spans="1:93" ht="20.100000000000001" customHeight="1">
      <c r="A847" s="31"/>
      <c r="C847" s="16"/>
      <c r="D847" s="28" t="s">
        <v>147</v>
      </c>
      <c r="E847" s="7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</row>
    <row r="848" spans="1:93" ht="20.100000000000001" customHeight="1">
      <c r="A848" s="31"/>
      <c r="C848" s="6" t="s">
        <v>434</v>
      </c>
      <c r="D848" s="53" t="e">
        <f>#REF!</f>
        <v>#REF!</v>
      </c>
      <c r="E848" s="27" t="e">
        <f>IF(egTextCal(D848)&lt;&gt;0, egTextCal(D848),"")</f>
        <v>#VALUE!</v>
      </c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93" ht="20.100000000000001" customHeight="1">
      <c r="A849" s="31"/>
      <c r="C849" s="16"/>
      <c r="D849" s="28" t="s">
        <v>148</v>
      </c>
      <c r="E849" s="7"/>
      <c r="F849" s="36"/>
      <c r="G849" s="36"/>
      <c r="H849" s="36"/>
      <c r="I849" s="36">
        <v>1</v>
      </c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</row>
    <row r="850" spans="1:93" ht="20.100000000000001" customHeight="1">
      <c r="A850" s="31"/>
      <c r="C850" s="6" t="s">
        <v>650</v>
      </c>
      <c r="D850" s="53" t="e">
        <f>#REF!</f>
        <v>#REF!</v>
      </c>
      <c r="E850" s="27" t="e">
        <f>IF(egTextCal(D850)&lt;&gt;0, egTextCal(D850),"")</f>
        <v>#VALUE!</v>
      </c>
      <c r="F850" s="26"/>
      <c r="G850" s="26"/>
      <c r="H850" s="26"/>
      <c r="I850" s="26" t="e">
        <f>IF(E850*I849&lt;&gt;0,E850*I849,  )</f>
        <v>#VALUE!</v>
      </c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CD850" s="1" t="e">
        <f>I850</f>
        <v>#VALUE!</v>
      </c>
    </row>
    <row r="851" spans="1:93" ht="20.100000000000001" customHeight="1">
      <c r="A851" s="31"/>
      <c r="C851" s="16"/>
      <c r="D851" s="28" t="s">
        <v>151</v>
      </c>
      <c r="E851" s="7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</row>
    <row r="852" spans="1:93" ht="20.100000000000001" customHeight="1">
      <c r="A852" s="31"/>
      <c r="C852" s="6" t="s">
        <v>570</v>
      </c>
      <c r="D852" s="53" t="e">
        <f>#REF!</f>
        <v>#REF!</v>
      </c>
      <c r="E852" s="27" t="e">
        <f>IF(egTextCal(D852)&lt;&gt;0, egTextCal(D852),"")</f>
        <v>#VALUE!</v>
      </c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93" ht="20.100000000000001" customHeight="1">
      <c r="A853" s="31"/>
      <c r="C853" s="16"/>
      <c r="D853" s="28" t="s">
        <v>164</v>
      </c>
      <c r="E853" s="7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</row>
    <row r="854" spans="1:93" ht="20.100000000000001" customHeight="1">
      <c r="A854" s="31"/>
      <c r="C854" s="6" t="s">
        <v>651</v>
      </c>
      <c r="D854" s="53" t="e">
        <f>#REF!</f>
        <v>#REF!</v>
      </c>
      <c r="E854" s="27" t="e">
        <f>IF(egTextCal(D854)&lt;&gt;0, egTextCal(D854),"")</f>
        <v>#VALUE!</v>
      </c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93" ht="20.100000000000001" customHeight="1">
      <c r="A855" s="31"/>
      <c r="C855" s="16"/>
      <c r="D855" s="28"/>
      <c r="E855" s="7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</row>
    <row r="856" spans="1:93" ht="20.100000000000001" customHeight="1">
      <c r="A856" s="31"/>
      <c r="C856" s="6" t="s">
        <v>652</v>
      </c>
      <c r="D856" s="33"/>
      <c r="E856" s="27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93" ht="20.100000000000001" customHeight="1">
      <c r="A857" s="31"/>
      <c r="C857" s="16"/>
      <c r="D857" s="28" t="s">
        <v>189</v>
      </c>
      <c r="E857" s="7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</row>
    <row r="858" spans="1:93" ht="20.100000000000001" customHeight="1">
      <c r="A858" s="31"/>
      <c r="C858" s="6" t="s">
        <v>653</v>
      </c>
      <c r="D858" s="33"/>
      <c r="E858" s="27" t="str">
        <f>IF(egTextCal(D858)&lt;&gt;0, egTextCal(D858),"")</f>
        <v/>
      </c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93" ht="20.100000000000001" customHeight="1">
      <c r="A859" s="31"/>
      <c r="C859" s="16"/>
      <c r="D859" s="28" t="s">
        <v>132</v>
      </c>
      <c r="E859" s="7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>
        <v>1</v>
      </c>
      <c r="U859" s="36"/>
      <c r="V859" s="36"/>
      <c r="W859" s="36"/>
      <c r="X859" s="36"/>
      <c r="Y859" s="36"/>
      <c r="Z859" s="36"/>
    </row>
    <row r="860" spans="1:93" ht="20.100000000000001" customHeight="1">
      <c r="A860" s="31"/>
      <c r="C860" s="6" t="s">
        <v>654</v>
      </c>
      <c r="D860" s="53" t="e">
        <f>#REF!</f>
        <v>#REF!</v>
      </c>
      <c r="E860" s="27" t="e">
        <f>IF(egTextCal(D860)&lt;&gt;0, egTextCal(D860),"")</f>
        <v>#VALUE!</v>
      </c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 t="e">
        <f>IF(E860*T859&lt;&gt;0,E860*T859,  )</f>
        <v>#VALUE!</v>
      </c>
      <c r="U860" s="26"/>
      <c r="V860" s="26"/>
      <c r="W860" s="26"/>
      <c r="X860" s="26"/>
      <c r="Y860" s="26"/>
      <c r="Z860" s="26"/>
      <c r="CO860" s="1" t="e">
        <f>T860</f>
        <v>#VALUE!</v>
      </c>
    </row>
    <row r="861" spans="1:93" ht="20.100000000000001" customHeight="1">
      <c r="A861" s="31"/>
      <c r="C861" s="16"/>
      <c r="D861" s="28" t="s">
        <v>138</v>
      </c>
      <c r="E861" s="7"/>
      <c r="F861" s="36"/>
      <c r="G861" s="36"/>
      <c r="H861" s="36">
        <v>1</v>
      </c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>
        <v>1</v>
      </c>
      <c r="U861" s="36"/>
      <c r="V861" s="36"/>
      <c r="W861" s="36"/>
      <c r="X861" s="36"/>
      <c r="Y861" s="36"/>
      <c r="Z861" s="36"/>
    </row>
    <row r="862" spans="1:93" ht="20.100000000000001" customHeight="1">
      <c r="A862" s="31"/>
      <c r="C862" s="6" t="s">
        <v>655</v>
      </c>
      <c r="D862" s="53" t="e">
        <f>#REF!</f>
        <v>#REF!</v>
      </c>
      <c r="E862" s="27" t="e">
        <f>IF(egTextCal(D862)&lt;&gt;0, egTextCal(D862),"")</f>
        <v>#VALUE!</v>
      </c>
      <c r="F862" s="26"/>
      <c r="G862" s="26"/>
      <c r="H862" s="26" t="e">
        <f>IF(E862*H861&lt;&gt;0,E862*H861,  )</f>
        <v>#VALUE!</v>
      </c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 t="e">
        <f>IF(E862*T861&lt;&gt;0,E862*T861,  )</f>
        <v>#VALUE!</v>
      </c>
      <c r="U862" s="26"/>
      <c r="V862" s="26"/>
      <c r="W862" s="26"/>
      <c r="X862" s="26"/>
      <c r="Y862" s="26"/>
      <c r="Z862" s="26"/>
      <c r="CC862" s="1" t="e">
        <f>H862</f>
        <v>#VALUE!</v>
      </c>
      <c r="CO862" s="1" t="e">
        <f>T862</f>
        <v>#VALUE!</v>
      </c>
    </row>
    <row r="863" spans="1:93" ht="20.100000000000001" customHeight="1">
      <c r="A863" s="31"/>
      <c r="C863" s="16"/>
      <c r="D863" s="28" t="s">
        <v>143</v>
      </c>
      <c r="E863" s="7"/>
      <c r="F863" s="36">
        <v>1</v>
      </c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>
        <v>1</v>
      </c>
      <c r="U863" s="36"/>
      <c r="V863" s="36"/>
      <c r="W863" s="36"/>
      <c r="X863" s="36"/>
      <c r="Y863" s="36"/>
      <c r="Z863" s="36"/>
    </row>
    <row r="864" spans="1:93" ht="20.100000000000001" customHeight="1">
      <c r="A864" s="31"/>
      <c r="C864" s="6" t="s">
        <v>656</v>
      </c>
      <c r="D864" s="53" t="e">
        <f>#REF!</f>
        <v>#REF!</v>
      </c>
      <c r="E864" s="27" t="e">
        <f>IF(egTextCal(D864)&lt;&gt;0, egTextCal(D864),"")</f>
        <v>#VALUE!</v>
      </c>
      <c r="F864" s="26" t="e">
        <f>IF(E864*F863&lt;&gt;0,E864*F863,  )</f>
        <v>#VALUE!</v>
      </c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 t="e">
        <f>IF(E864*T863&lt;&gt;0,E864*T863,  )</f>
        <v>#VALUE!</v>
      </c>
      <c r="U864" s="26"/>
      <c r="V864" s="26"/>
      <c r="W864" s="26"/>
      <c r="X864" s="26"/>
      <c r="Y864" s="26"/>
      <c r="Z864" s="26"/>
      <c r="CA864" s="1" t="e">
        <f>F864</f>
        <v>#VALUE!</v>
      </c>
      <c r="CO864" s="1" t="e">
        <f>T864</f>
        <v>#VALUE!</v>
      </c>
    </row>
    <row r="865" spans="1:109" ht="20.100000000000001" customHeight="1">
      <c r="A865" s="31"/>
      <c r="C865" s="16"/>
      <c r="D865" s="28" t="s">
        <v>147</v>
      </c>
      <c r="E865" s="7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</row>
    <row r="866" spans="1:109" ht="20.100000000000001" customHeight="1">
      <c r="A866" s="31"/>
      <c r="C866" s="6" t="s">
        <v>657</v>
      </c>
      <c r="D866" s="53" t="e">
        <f>#REF!</f>
        <v>#REF!</v>
      </c>
      <c r="E866" s="27" t="e">
        <f>IF(egTextCal(D866)&lt;&gt;0, egTextCal(D866),"")</f>
        <v>#VALUE!</v>
      </c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109" ht="20.100000000000001" customHeight="1">
      <c r="A867" s="31"/>
      <c r="C867" s="16"/>
      <c r="D867" s="28" t="s">
        <v>148</v>
      </c>
      <c r="E867" s="7"/>
      <c r="F867" s="36"/>
      <c r="G867" s="36"/>
      <c r="H867" s="36"/>
      <c r="I867" s="36">
        <v>1</v>
      </c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</row>
    <row r="868" spans="1:109" ht="20.100000000000001" customHeight="1">
      <c r="A868" s="31"/>
      <c r="C868" s="6" t="s">
        <v>658</v>
      </c>
      <c r="D868" s="53" t="e">
        <f>#REF!</f>
        <v>#REF!</v>
      </c>
      <c r="E868" s="27" t="e">
        <f>IF(egTextCal(D868)&lt;&gt;0, egTextCal(D868),"")</f>
        <v>#VALUE!</v>
      </c>
      <c r="F868" s="26"/>
      <c r="G868" s="26"/>
      <c r="H868" s="26"/>
      <c r="I868" s="26" t="e">
        <f>IF(E868*I867&lt;&gt;0,E868*I867,  )</f>
        <v>#VALUE!</v>
      </c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CD868" s="1" t="e">
        <f>I868</f>
        <v>#VALUE!</v>
      </c>
    </row>
    <row r="869" spans="1:109" ht="20.100000000000001" customHeight="1">
      <c r="A869" s="31"/>
      <c r="C869" s="16"/>
      <c r="D869" s="28" t="s">
        <v>151</v>
      </c>
      <c r="E869" s="7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</row>
    <row r="870" spans="1:109" ht="20.100000000000001" customHeight="1">
      <c r="A870" s="31"/>
      <c r="C870" s="6" t="s">
        <v>557</v>
      </c>
      <c r="D870" s="53" t="e">
        <f>#REF!</f>
        <v>#REF!</v>
      </c>
      <c r="E870" s="27" t="e">
        <f>IF(egTextCal(D870)&lt;&gt;0, egTextCal(D870),"")</f>
        <v>#VALUE!</v>
      </c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109" ht="20.100000000000001" customHeight="1">
      <c r="A871" s="31"/>
      <c r="C871" s="16"/>
      <c r="D871" s="28" t="s">
        <v>164</v>
      </c>
      <c r="E871" s="7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</row>
    <row r="872" spans="1:109" ht="20.100000000000001" customHeight="1">
      <c r="A872" s="31"/>
      <c r="C872" s="6" t="s">
        <v>78</v>
      </c>
      <c r="D872" s="53" t="e">
        <f>#REF!</f>
        <v>#REF!</v>
      </c>
      <c r="E872" s="27" t="e">
        <f>IF(egTextCal(D872)&lt;&gt;0, egTextCal(D872),"")</f>
        <v>#VALUE!</v>
      </c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109" ht="20.100000000000001" customHeight="1">
      <c r="A873" s="31"/>
      <c r="C873" s="16"/>
      <c r="D873" s="28"/>
      <c r="E873" s="7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</row>
    <row r="874" spans="1:109" ht="20.100000000000001" customHeight="1">
      <c r="A874" s="31"/>
      <c r="C874" s="6" t="s">
        <v>659</v>
      </c>
      <c r="D874" s="33"/>
      <c r="E874" s="27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109" ht="20.100000000000001" customHeight="1">
      <c r="D875" s="14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</row>
    <row r="876" spans="1:109" ht="20.100000000000001" customHeight="1">
      <c r="B876" s="30"/>
      <c r="C876" s="20"/>
      <c r="D876" s="37"/>
      <c r="E876" s="37"/>
      <c r="F876" s="18" t="s">
        <v>625</v>
      </c>
      <c r="G876" s="18" t="s">
        <v>625</v>
      </c>
      <c r="H876" s="16" t="s">
        <v>625</v>
      </c>
      <c r="I876" s="16" t="s">
        <v>625</v>
      </c>
      <c r="J876" s="16" t="s">
        <v>667</v>
      </c>
      <c r="K876" s="16" t="s">
        <v>668</v>
      </c>
      <c r="L876" s="16" t="s">
        <v>669</v>
      </c>
      <c r="M876" s="16" t="s">
        <v>85</v>
      </c>
      <c r="N876" s="16"/>
      <c r="O876" s="16" t="s">
        <v>670</v>
      </c>
      <c r="P876" s="16" t="s">
        <v>671</v>
      </c>
      <c r="Q876" s="16" t="s">
        <v>671</v>
      </c>
      <c r="R876" s="16" t="s">
        <v>672</v>
      </c>
      <c r="S876" s="16" t="s">
        <v>623</v>
      </c>
      <c r="T876" s="16"/>
      <c r="U876" s="16"/>
      <c r="V876" s="16"/>
      <c r="W876" s="16"/>
      <c r="X876" s="16"/>
      <c r="Y876" s="16"/>
      <c r="Z876" s="16"/>
    </row>
    <row r="877" spans="1:109" ht="20.100000000000001" customHeight="1">
      <c r="A877" s="31"/>
      <c r="B877" s="30"/>
      <c r="C877" s="4" t="s">
        <v>632</v>
      </c>
      <c r="D877" s="4" t="s">
        <v>633</v>
      </c>
      <c r="E877" s="4" t="s">
        <v>634</v>
      </c>
      <c r="F877" s="12" t="s">
        <v>637</v>
      </c>
      <c r="G877" s="12" t="s">
        <v>637</v>
      </c>
      <c r="H877" s="4" t="s">
        <v>637</v>
      </c>
      <c r="I877" s="4" t="s">
        <v>637</v>
      </c>
      <c r="J877" s="4" t="s">
        <v>681</v>
      </c>
      <c r="K877" s="4" t="s">
        <v>682</v>
      </c>
      <c r="L877" s="4" t="s">
        <v>683</v>
      </c>
      <c r="M877" s="4" t="s">
        <v>638</v>
      </c>
      <c r="N877" s="4" t="s">
        <v>684</v>
      </c>
      <c r="O877" s="4" t="s">
        <v>685</v>
      </c>
      <c r="P877" s="4" t="s">
        <v>686</v>
      </c>
      <c r="Q877" s="4" t="s">
        <v>686</v>
      </c>
      <c r="R877" s="4" t="s">
        <v>285</v>
      </c>
      <c r="S877" s="4" t="s">
        <v>687</v>
      </c>
      <c r="T877" s="4"/>
      <c r="U877" s="4"/>
      <c r="V877" s="4"/>
      <c r="W877" s="4"/>
      <c r="X877" s="4"/>
      <c r="Y877" s="4"/>
      <c r="Z877" s="4"/>
    </row>
    <row r="878" spans="1:109" ht="20.100000000000001" customHeight="1">
      <c r="A878" s="31"/>
      <c r="B878" s="30"/>
      <c r="C878" s="21"/>
      <c r="D878" s="21"/>
      <c r="E878" s="21"/>
      <c r="F878" s="19" t="s">
        <v>709</v>
      </c>
      <c r="G878" s="19" t="s">
        <v>710</v>
      </c>
      <c r="H878" s="17" t="s">
        <v>711</v>
      </c>
      <c r="I878" s="17" t="s">
        <v>712</v>
      </c>
      <c r="J878" s="17" t="s">
        <v>713</v>
      </c>
      <c r="K878" s="17" t="s">
        <v>714</v>
      </c>
      <c r="L878" s="17" t="s">
        <v>343</v>
      </c>
      <c r="M878" s="17" t="s">
        <v>350</v>
      </c>
      <c r="N878" s="17"/>
      <c r="O878" s="17" t="s">
        <v>715</v>
      </c>
      <c r="P878" s="17" t="s">
        <v>716</v>
      </c>
      <c r="Q878" s="17" t="s">
        <v>717</v>
      </c>
      <c r="R878" s="17" t="s">
        <v>71</v>
      </c>
      <c r="S878" s="17" t="s">
        <v>718</v>
      </c>
      <c r="T878" s="17"/>
      <c r="U878" s="17"/>
      <c r="V878" s="17"/>
      <c r="W878" s="17"/>
      <c r="X878" s="17"/>
      <c r="Y878" s="17"/>
      <c r="Z878" s="17"/>
    </row>
    <row r="879" spans="1:109" ht="20.100000000000001" customHeight="1">
      <c r="A879" s="31"/>
      <c r="C879" s="16"/>
      <c r="D879" s="28" t="s">
        <v>151</v>
      </c>
      <c r="E879" s="7"/>
      <c r="F879" s="35"/>
      <c r="G879" s="35"/>
      <c r="H879" s="35"/>
      <c r="I879" s="35"/>
      <c r="J879" s="35"/>
      <c r="K879" s="35"/>
      <c r="L879" s="35"/>
      <c r="M879" s="35"/>
      <c r="N879" s="35"/>
      <c r="O879" s="35">
        <v>1</v>
      </c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spans="1:109" ht="20.100000000000001" customHeight="1">
      <c r="A880" s="31"/>
      <c r="C880" s="6" t="s">
        <v>64</v>
      </c>
      <c r="D880" s="53" t="e">
        <f>#REF!</f>
        <v>#REF!</v>
      </c>
      <c r="E880" s="27" t="e">
        <f>IF(egTextCal(D880)&lt;&gt;0, egTextCal(D880),"")</f>
        <v>#VALUE!</v>
      </c>
      <c r="F880" s="26"/>
      <c r="G880" s="26"/>
      <c r="H880" s="26"/>
      <c r="I880" s="26"/>
      <c r="J880" s="26"/>
      <c r="K880" s="26"/>
      <c r="L880" s="26"/>
      <c r="M880" s="26"/>
      <c r="N880" s="26"/>
      <c r="O880" s="26" t="e">
        <f>IF(E880*O879&lt;&gt;0,E880*O879,  )</f>
        <v>#VALUE!</v>
      </c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DE880" s="1" t="e">
        <f>O880</f>
        <v>#VALUE!</v>
      </c>
    </row>
    <row r="881" spans="1:106" ht="20.100000000000001" customHeight="1">
      <c r="A881" s="31"/>
      <c r="C881" s="16"/>
      <c r="D881" s="29" t="s">
        <v>164</v>
      </c>
      <c r="E881" s="8"/>
      <c r="F881" s="36"/>
      <c r="G881" s="36"/>
      <c r="H881" s="36"/>
      <c r="I881" s="36"/>
      <c r="J881" s="36"/>
      <c r="K881" s="36"/>
      <c r="L881" s="36">
        <v>1</v>
      </c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</row>
    <row r="882" spans="1:106" ht="20.100000000000001" customHeight="1">
      <c r="A882" s="31"/>
      <c r="C882" s="6" t="s">
        <v>73</v>
      </c>
      <c r="D882" s="52" t="e">
        <f>#REF!</f>
        <v>#REF!</v>
      </c>
      <c r="E882" s="27" t="e">
        <f>IF(egTextCal(D882)&lt;&gt;0, egTextCal(D882),"")</f>
        <v>#VALUE!</v>
      </c>
      <c r="F882" s="26"/>
      <c r="G882" s="26"/>
      <c r="H882" s="26"/>
      <c r="I882" s="26"/>
      <c r="J882" s="26"/>
      <c r="K882" s="26"/>
      <c r="L882" s="26" t="e">
        <f>IF(E882*L881&lt;&gt;0,E882*L881,  )</f>
        <v>#VALUE!</v>
      </c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DB882" s="1" t="e">
        <f>L882</f>
        <v>#VALUE!</v>
      </c>
    </row>
    <row r="883" spans="1:106" ht="20.100000000000001" customHeight="1">
      <c r="A883" s="31"/>
      <c r="C883" s="16"/>
      <c r="D883" s="29"/>
      <c r="E883" s="8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</row>
    <row r="884" spans="1:106" ht="20.100000000000001" customHeight="1">
      <c r="A884" s="31"/>
      <c r="C884" s="6" t="s">
        <v>139</v>
      </c>
      <c r="D884" s="34"/>
      <c r="E884" s="27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106" ht="20.100000000000001" customHeight="1">
      <c r="A885" s="31"/>
      <c r="C885" s="16"/>
      <c r="D885" s="28" t="s">
        <v>188</v>
      </c>
      <c r="E885" s="7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</row>
    <row r="886" spans="1:106" ht="20.100000000000001" customHeight="1">
      <c r="A886" s="31"/>
      <c r="C886" s="6" t="s">
        <v>511</v>
      </c>
      <c r="D886" s="33"/>
      <c r="E886" s="27" t="str">
        <f>IF(egTextCal(D886)&lt;&gt;0, egTextCal(D886),"")</f>
        <v/>
      </c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106" ht="20.100000000000001" customHeight="1">
      <c r="A887" s="31"/>
      <c r="C887" s="16"/>
      <c r="D887" s="28" t="s">
        <v>132</v>
      </c>
      <c r="E887" s="7"/>
      <c r="F887" s="36"/>
      <c r="G887" s="36">
        <v>1</v>
      </c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</row>
    <row r="888" spans="1:106" ht="20.100000000000001" customHeight="1">
      <c r="A888" s="31"/>
      <c r="C888" s="6" t="s">
        <v>452</v>
      </c>
      <c r="D888" s="53" t="e">
        <f>#REF!</f>
        <v>#REF!</v>
      </c>
      <c r="E888" s="27" t="e">
        <f>IF(egTextCal(D888)&lt;&gt;0, egTextCal(D888),"")</f>
        <v>#VALUE!</v>
      </c>
      <c r="F888" s="26"/>
      <c r="G888" s="26" t="e">
        <f>IF(E888*G887&lt;&gt;0,E888*G887,  )</f>
        <v>#VALUE!</v>
      </c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CW888" s="1" t="e">
        <f>G888</f>
        <v>#VALUE!</v>
      </c>
    </row>
    <row r="889" spans="1:106" ht="20.100000000000001" customHeight="1">
      <c r="A889" s="31"/>
      <c r="C889" s="16"/>
      <c r="D889" s="28" t="s">
        <v>138</v>
      </c>
      <c r="E889" s="7"/>
      <c r="F889" s="36"/>
      <c r="G889" s="36">
        <v>1</v>
      </c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</row>
    <row r="890" spans="1:106" ht="20.100000000000001" customHeight="1">
      <c r="A890" s="31"/>
      <c r="C890" s="6" t="s">
        <v>567</v>
      </c>
      <c r="D890" s="53" t="e">
        <f>#REF!</f>
        <v>#REF!</v>
      </c>
      <c r="E890" s="27" t="e">
        <f>IF(egTextCal(D890)&lt;&gt;0, egTextCal(D890),"")</f>
        <v>#VALUE!</v>
      </c>
      <c r="F890" s="26"/>
      <c r="G890" s="26" t="e">
        <f>IF(E890*G889&lt;&gt;0,E890*G889,  )</f>
        <v>#VALUE!</v>
      </c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CW890" s="1" t="e">
        <f>G890</f>
        <v>#VALUE!</v>
      </c>
    </row>
    <row r="891" spans="1:106" ht="20.100000000000001" customHeight="1">
      <c r="A891" s="31"/>
      <c r="C891" s="16"/>
      <c r="D891" s="28" t="s">
        <v>143</v>
      </c>
      <c r="E891" s="7"/>
      <c r="F891" s="36"/>
      <c r="G891" s="36">
        <v>1</v>
      </c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</row>
    <row r="892" spans="1:106" ht="20.100000000000001" customHeight="1">
      <c r="A892" s="31"/>
      <c r="C892" s="6" t="s">
        <v>568</v>
      </c>
      <c r="D892" s="53" t="e">
        <f>#REF!</f>
        <v>#REF!</v>
      </c>
      <c r="E892" s="27" t="e">
        <f>IF(egTextCal(D892)&lt;&gt;0, egTextCal(D892),"")</f>
        <v>#VALUE!</v>
      </c>
      <c r="F892" s="26"/>
      <c r="G892" s="26" t="e">
        <f>IF(E892*G891&lt;&gt;0,E892*G891,  )</f>
        <v>#VALUE!</v>
      </c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CW892" s="1" t="e">
        <f>G892</f>
        <v>#VALUE!</v>
      </c>
    </row>
    <row r="893" spans="1:106" ht="20.100000000000001" customHeight="1">
      <c r="A893" s="31"/>
      <c r="C893" s="16"/>
      <c r="D893" s="28" t="s">
        <v>147</v>
      </c>
      <c r="E893" s="7"/>
      <c r="F893" s="36"/>
      <c r="G893" s="36">
        <v>1</v>
      </c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</row>
    <row r="894" spans="1:106" ht="20.100000000000001" customHeight="1">
      <c r="A894" s="31"/>
      <c r="C894" s="6" t="s">
        <v>434</v>
      </c>
      <c r="D894" s="53" t="e">
        <f>#REF!</f>
        <v>#REF!</v>
      </c>
      <c r="E894" s="27" t="e">
        <f>IF(egTextCal(D894)&lt;&gt;0, egTextCal(D894),"")</f>
        <v>#VALUE!</v>
      </c>
      <c r="F894" s="26"/>
      <c r="G894" s="26" t="e">
        <f>IF(E894*G893&lt;&gt;0,E894*G893,  )</f>
        <v>#VALUE!</v>
      </c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CW894" s="1" t="e">
        <f>G894</f>
        <v>#VALUE!</v>
      </c>
    </row>
    <row r="895" spans="1:106" ht="20.100000000000001" customHeight="1">
      <c r="A895" s="31"/>
      <c r="C895" s="16"/>
      <c r="D895" s="28" t="s">
        <v>148</v>
      </c>
      <c r="E895" s="7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</row>
    <row r="896" spans="1:106" ht="20.100000000000001" customHeight="1">
      <c r="A896" s="31"/>
      <c r="C896" s="6" t="s">
        <v>650</v>
      </c>
      <c r="D896" s="53" t="e">
        <f>#REF!</f>
        <v>#REF!</v>
      </c>
      <c r="E896" s="27" t="e">
        <f>IF(egTextCal(D896)&lt;&gt;0, egTextCal(D896),"")</f>
        <v>#VALUE!</v>
      </c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109" ht="20.100000000000001" customHeight="1">
      <c r="A897" s="31"/>
      <c r="C897" s="16"/>
      <c r="D897" s="28" t="s">
        <v>151</v>
      </c>
      <c r="E897" s="7"/>
      <c r="F897" s="36"/>
      <c r="G897" s="36"/>
      <c r="H897" s="36"/>
      <c r="I897" s="36"/>
      <c r="J897" s="36"/>
      <c r="K897" s="36"/>
      <c r="L897" s="36"/>
      <c r="M897" s="36"/>
      <c r="N897" s="36"/>
      <c r="O897" s="36">
        <v>1</v>
      </c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</row>
    <row r="898" spans="1:109" ht="20.100000000000001" customHeight="1">
      <c r="A898" s="31"/>
      <c r="C898" s="6" t="s">
        <v>570</v>
      </c>
      <c r="D898" s="53" t="e">
        <f>#REF!</f>
        <v>#REF!</v>
      </c>
      <c r="E898" s="27" t="e">
        <f>IF(egTextCal(D898)&lt;&gt;0, egTextCal(D898),"")</f>
        <v>#VALUE!</v>
      </c>
      <c r="F898" s="26"/>
      <c r="G898" s="26"/>
      <c r="H898" s="26"/>
      <c r="I898" s="26"/>
      <c r="J898" s="26"/>
      <c r="K898" s="26"/>
      <c r="L898" s="26"/>
      <c r="M898" s="26"/>
      <c r="N898" s="26"/>
      <c r="O898" s="26" t="e">
        <f>IF(E898*O897&lt;&gt;0,E898*O897,  )</f>
        <v>#VALUE!</v>
      </c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DE898" s="1" t="e">
        <f>O898</f>
        <v>#VALUE!</v>
      </c>
    </row>
    <row r="899" spans="1:109" ht="20.100000000000001" customHeight="1">
      <c r="A899" s="31"/>
      <c r="C899" s="16"/>
      <c r="D899" s="28" t="s">
        <v>164</v>
      </c>
      <c r="E899" s="7"/>
      <c r="F899" s="36"/>
      <c r="G899" s="36"/>
      <c r="H899" s="36"/>
      <c r="I899" s="36"/>
      <c r="J899" s="36"/>
      <c r="K899" s="36"/>
      <c r="L899" s="36">
        <v>1</v>
      </c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</row>
    <row r="900" spans="1:109" ht="20.100000000000001" customHeight="1">
      <c r="A900" s="31"/>
      <c r="C900" s="6" t="s">
        <v>651</v>
      </c>
      <c r="D900" s="53" t="e">
        <f>#REF!</f>
        <v>#REF!</v>
      </c>
      <c r="E900" s="27" t="e">
        <f>IF(egTextCal(D900)&lt;&gt;0, egTextCal(D900),"")</f>
        <v>#VALUE!</v>
      </c>
      <c r="F900" s="26"/>
      <c r="G900" s="26"/>
      <c r="H900" s="26"/>
      <c r="I900" s="26"/>
      <c r="J900" s="26"/>
      <c r="K900" s="26"/>
      <c r="L900" s="26" t="e">
        <f>IF(E900*L899&lt;&gt;0,E900*L899,  )</f>
        <v>#VALUE!</v>
      </c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DB900" s="1" t="e">
        <f>L900</f>
        <v>#VALUE!</v>
      </c>
    </row>
    <row r="901" spans="1:109" ht="20.100000000000001" customHeight="1">
      <c r="A901" s="31"/>
      <c r="C901" s="16"/>
      <c r="D901" s="28"/>
      <c r="E901" s="7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</row>
    <row r="902" spans="1:109" ht="20.100000000000001" customHeight="1">
      <c r="A902" s="31"/>
      <c r="C902" s="6" t="s">
        <v>652</v>
      </c>
      <c r="D902" s="33"/>
      <c r="E902" s="27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109" ht="20.100000000000001" customHeight="1">
      <c r="A903" s="31"/>
      <c r="C903" s="16"/>
      <c r="D903" s="28" t="s">
        <v>189</v>
      </c>
      <c r="E903" s="7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</row>
    <row r="904" spans="1:109" ht="20.100000000000001" customHeight="1">
      <c r="A904" s="31"/>
      <c r="C904" s="6" t="s">
        <v>653</v>
      </c>
      <c r="D904" s="33"/>
      <c r="E904" s="27" t="str">
        <f>IF(egTextCal(D904)&lt;&gt;0, egTextCal(D904),"")</f>
        <v/>
      </c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109" ht="20.100000000000001" customHeight="1">
      <c r="A905" s="31"/>
      <c r="C905" s="16"/>
      <c r="D905" s="28" t="s">
        <v>132</v>
      </c>
      <c r="E905" s="7"/>
      <c r="F905" s="36"/>
      <c r="G905" s="36">
        <v>1</v>
      </c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</row>
    <row r="906" spans="1:109" ht="20.100000000000001" customHeight="1">
      <c r="A906" s="31"/>
      <c r="C906" s="6" t="s">
        <v>654</v>
      </c>
      <c r="D906" s="53" t="e">
        <f>#REF!</f>
        <v>#REF!</v>
      </c>
      <c r="E906" s="27" t="e">
        <f>IF(egTextCal(D906)&lt;&gt;0, egTextCal(D906),"")</f>
        <v>#VALUE!</v>
      </c>
      <c r="F906" s="26"/>
      <c r="G906" s="26" t="e">
        <f>IF(E906*G905&lt;&gt;0,E906*G905,  )</f>
        <v>#VALUE!</v>
      </c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CW906" s="1" t="e">
        <f>G906</f>
        <v>#VALUE!</v>
      </c>
    </row>
    <row r="907" spans="1:109" ht="20.100000000000001" customHeight="1">
      <c r="A907" s="31"/>
      <c r="C907" s="16"/>
      <c r="D907" s="28" t="s">
        <v>138</v>
      </c>
      <c r="E907" s="7"/>
      <c r="F907" s="36"/>
      <c r="G907" s="36">
        <v>1</v>
      </c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</row>
    <row r="908" spans="1:109" ht="20.100000000000001" customHeight="1">
      <c r="A908" s="31"/>
      <c r="C908" s="6" t="s">
        <v>655</v>
      </c>
      <c r="D908" s="53" t="e">
        <f>#REF!</f>
        <v>#REF!</v>
      </c>
      <c r="E908" s="27" t="e">
        <f>IF(egTextCal(D908)&lt;&gt;0, egTextCal(D908),"")</f>
        <v>#VALUE!</v>
      </c>
      <c r="F908" s="26"/>
      <c r="G908" s="26" t="e">
        <f>IF(E908*G907&lt;&gt;0,E908*G907,  )</f>
        <v>#VALUE!</v>
      </c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CW908" s="1" t="e">
        <f>G908</f>
        <v>#VALUE!</v>
      </c>
    </row>
    <row r="909" spans="1:109" ht="20.100000000000001" customHeight="1">
      <c r="A909" s="31"/>
      <c r="C909" s="16"/>
      <c r="D909" s="28" t="s">
        <v>143</v>
      </c>
      <c r="E909" s="7"/>
      <c r="F909" s="36"/>
      <c r="G909" s="36">
        <v>1</v>
      </c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</row>
    <row r="910" spans="1:109" ht="20.100000000000001" customHeight="1">
      <c r="A910" s="31"/>
      <c r="C910" s="6" t="s">
        <v>656</v>
      </c>
      <c r="D910" s="53" t="e">
        <f>#REF!</f>
        <v>#REF!</v>
      </c>
      <c r="E910" s="27" t="e">
        <f>IF(egTextCal(D910)&lt;&gt;0, egTextCal(D910),"")</f>
        <v>#VALUE!</v>
      </c>
      <c r="F910" s="26"/>
      <c r="G910" s="26" t="e">
        <f>IF(E910*G909&lt;&gt;0,E910*G909,  )</f>
        <v>#VALUE!</v>
      </c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CW910" s="1" t="e">
        <f>G910</f>
        <v>#VALUE!</v>
      </c>
    </row>
    <row r="911" spans="1:109" ht="20.100000000000001" customHeight="1">
      <c r="A911" s="31"/>
      <c r="C911" s="16"/>
      <c r="D911" s="28" t="s">
        <v>147</v>
      </c>
      <c r="E911" s="7"/>
      <c r="F911" s="36"/>
      <c r="G911" s="36">
        <v>1</v>
      </c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</row>
    <row r="912" spans="1:109" ht="20.100000000000001" customHeight="1">
      <c r="A912" s="31"/>
      <c r="C912" s="6" t="s">
        <v>657</v>
      </c>
      <c r="D912" s="53" t="e">
        <f>#REF!</f>
        <v>#REF!</v>
      </c>
      <c r="E912" s="27" t="e">
        <f>IF(egTextCal(D912)&lt;&gt;0, egTextCal(D912),"")</f>
        <v>#VALUE!</v>
      </c>
      <c r="F912" s="26"/>
      <c r="G912" s="26" t="e">
        <f>IF(E912*G911&lt;&gt;0,E912*G911,  )</f>
        <v>#VALUE!</v>
      </c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CW912" s="1" t="e">
        <f>G912</f>
        <v>#VALUE!</v>
      </c>
    </row>
    <row r="913" spans="1:109" ht="20.100000000000001" customHeight="1">
      <c r="A913" s="31"/>
      <c r="C913" s="16"/>
      <c r="D913" s="28" t="s">
        <v>148</v>
      </c>
      <c r="E913" s="7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</row>
    <row r="914" spans="1:109" ht="20.100000000000001" customHeight="1">
      <c r="A914" s="31"/>
      <c r="C914" s="6" t="s">
        <v>658</v>
      </c>
      <c r="D914" s="53" t="e">
        <f>#REF!</f>
        <v>#REF!</v>
      </c>
      <c r="E914" s="27" t="e">
        <f>IF(egTextCal(D914)&lt;&gt;0, egTextCal(D914),"")</f>
        <v>#VALUE!</v>
      </c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109" ht="20.100000000000001" customHeight="1">
      <c r="A915" s="31"/>
      <c r="C915" s="16"/>
      <c r="D915" s="28" t="s">
        <v>151</v>
      </c>
      <c r="E915" s="7"/>
      <c r="F915" s="36"/>
      <c r="G915" s="36"/>
      <c r="H915" s="36"/>
      <c r="I915" s="36"/>
      <c r="J915" s="36"/>
      <c r="K915" s="36"/>
      <c r="L915" s="36"/>
      <c r="M915" s="36"/>
      <c r="N915" s="36"/>
      <c r="O915" s="36">
        <v>1</v>
      </c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</row>
    <row r="916" spans="1:109" ht="20.100000000000001" customHeight="1">
      <c r="A916" s="31"/>
      <c r="C916" s="6" t="s">
        <v>557</v>
      </c>
      <c r="D916" s="53" t="e">
        <f>#REF!</f>
        <v>#REF!</v>
      </c>
      <c r="E916" s="27" t="e">
        <f>IF(egTextCal(D916)&lt;&gt;0, egTextCal(D916),"")</f>
        <v>#VALUE!</v>
      </c>
      <c r="F916" s="26"/>
      <c r="G916" s="26"/>
      <c r="H916" s="26"/>
      <c r="I916" s="26"/>
      <c r="J916" s="26"/>
      <c r="K916" s="26"/>
      <c r="L916" s="26"/>
      <c r="M916" s="26"/>
      <c r="N916" s="26"/>
      <c r="O916" s="26" t="e">
        <f>IF(E916*O915&lt;&gt;0,E916*O915,  )</f>
        <v>#VALUE!</v>
      </c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DE916" s="1" t="e">
        <f>O916</f>
        <v>#VALUE!</v>
      </c>
    </row>
    <row r="917" spans="1:109" ht="20.100000000000001" customHeight="1">
      <c r="A917" s="31"/>
      <c r="C917" s="16"/>
      <c r="D917" s="28" t="s">
        <v>164</v>
      </c>
      <c r="E917" s="7"/>
      <c r="F917" s="36"/>
      <c r="G917" s="36"/>
      <c r="H917" s="36"/>
      <c r="I917" s="36"/>
      <c r="J917" s="36"/>
      <c r="K917" s="36"/>
      <c r="L917" s="36">
        <v>1</v>
      </c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</row>
    <row r="918" spans="1:109" ht="20.100000000000001" customHeight="1">
      <c r="A918" s="31"/>
      <c r="C918" s="6" t="s">
        <v>78</v>
      </c>
      <c r="D918" s="53" t="e">
        <f>#REF!</f>
        <v>#REF!</v>
      </c>
      <c r="E918" s="27" t="e">
        <f>IF(egTextCal(D918)&lt;&gt;0, egTextCal(D918),"")</f>
        <v>#VALUE!</v>
      </c>
      <c r="F918" s="26"/>
      <c r="G918" s="26"/>
      <c r="H918" s="26"/>
      <c r="I918" s="26"/>
      <c r="J918" s="26"/>
      <c r="K918" s="26"/>
      <c r="L918" s="26" t="e">
        <f>IF(E918*L917&lt;&gt;0,E918*L917,  )</f>
        <v>#VALUE!</v>
      </c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DB918" s="1" t="e">
        <f>L918</f>
        <v>#VALUE!</v>
      </c>
    </row>
    <row r="919" spans="1:109" ht="20.100000000000001" customHeight="1">
      <c r="A919" s="31"/>
      <c r="C919" s="16"/>
      <c r="D919" s="28"/>
      <c r="E919" s="7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</row>
    <row r="920" spans="1:109" ht="20.100000000000001" customHeight="1">
      <c r="A920" s="31"/>
      <c r="C920" s="6" t="s">
        <v>659</v>
      </c>
      <c r="D920" s="33"/>
      <c r="E920" s="27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109" ht="20.100000000000001" customHeight="1">
      <c r="D921" s="14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</row>
    <row r="922" spans="1:109" ht="20.100000000000001" customHeight="1">
      <c r="B922" s="30"/>
      <c r="C922" s="20"/>
      <c r="D922" s="37"/>
      <c r="E922" s="37"/>
      <c r="F922" s="18" t="s">
        <v>623</v>
      </c>
      <c r="G922" s="18" t="s">
        <v>623</v>
      </c>
      <c r="H922" s="16" t="s">
        <v>663</v>
      </c>
      <c r="I922" s="16" t="s">
        <v>663</v>
      </c>
      <c r="J922" s="16" t="s">
        <v>664</v>
      </c>
      <c r="K922" s="16" t="s">
        <v>368</v>
      </c>
      <c r="L922" s="16" t="s">
        <v>665</v>
      </c>
      <c r="M922" s="16" t="s">
        <v>665</v>
      </c>
      <c r="N922" s="16" t="s">
        <v>665</v>
      </c>
      <c r="O922" s="16" t="s">
        <v>665</v>
      </c>
      <c r="P922" s="16" t="s">
        <v>665</v>
      </c>
      <c r="Q922" s="16" t="s">
        <v>665</v>
      </c>
      <c r="R922" s="16" t="s">
        <v>665</v>
      </c>
      <c r="S922" s="16" t="s">
        <v>665</v>
      </c>
      <c r="T922" s="16" t="s">
        <v>666</v>
      </c>
      <c r="U922" s="16" t="s">
        <v>666</v>
      </c>
      <c r="V922" s="16" t="s">
        <v>666</v>
      </c>
      <c r="W922" s="16" t="s">
        <v>666</v>
      </c>
      <c r="X922" s="16" t="s">
        <v>666</v>
      </c>
      <c r="Y922" s="16" t="s">
        <v>625</v>
      </c>
      <c r="Z922" s="16" t="s">
        <v>625</v>
      </c>
    </row>
    <row r="923" spans="1:109" ht="20.100000000000001" customHeight="1">
      <c r="A923" s="31"/>
      <c r="B923" s="30"/>
      <c r="C923" s="4" t="s">
        <v>632</v>
      </c>
      <c r="D923" s="4" t="s">
        <v>633</v>
      </c>
      <c r="E923" s="4" t="s">
        <v>634</v>
      </c>
      <c r="F923" s="12" t="s">
        <v>673</v>
      </c>
      <c r="G923" s="12" t="s">
        <v>674</v>
      </c>
      <c r="H923" s="4" t="s">
        <v>623</v>
      </c>
      <c r="I923" s="4" t="s">
        <v>623</v>
      </c>
      <c r="J923" s="4"/>
      <c r="K923" s="4" t="s">
        <v>646</v>
      </c>
      <c r="L923" s="4" t="s">
        <v>675</v>
      </c>
      <c r="M923" s="4" t="s">
        <v>675</v>
      </c>
      <c r="N923" s="4" t="s">
        <v>676</v>
      </c>
      <c r="O923" s="4" t="s">
        <v>676</v>
      </c>
      <c r="P923" s="4" t="s">
        <v>677</v>
      </c>
      <c r="Q923" s="4" t="s">
        <v>677</v>
      </c>
      <c r="R923" s="4" t="s">
        <v>678</v>
      </c>
      <c r="S923" s="4" t="s">
        <v>679</v>
      </c>
      <c r="T923" s="4" t="s">
        <v>680</v>
      </c>
      <c r="U923" s="4" t="s">
        <v>680</v>
      </c>
      <c r="V923" s="4" t="s">
        <v>680</v>
      </c>
      <c r="W923" s="4" t="s">
        <v>680</v>
      </c>
      <c r="X923" s="4" t="s">
        <v>680</v>
      </c>
      <c r="Y923" s="4" t="s">
        <v>637</v>
      </c>
      <c r="Z923" s="4" t="s">
        <v>637</v>
      </c>
    </row>
    <row r="924" spans="1:109" ht="20.100000000000001" customHeight="1">
      <c r="A924" s="31"/>
      <c r="B924" s="30"/>
      <c r="C924" s="21"/>
      <c r="D924" s="21"/>
      <c r="E924" s="21"/>
      <c r="F924" s="19" t="s">
        <v>688</v>
      </c>
      <c r="G924" s="19" t="s">
        <v>689</v>
      </c>
      <c r="H924" s="17" t="s">
        <v>690</v>
      </c>
      <c r="I924" s="17" t="s">
        <v>691</v>
      </c>
      <c r="J924" s="17" t="s">
        <v>692</v>
      </c>
      <c r="K924" s="17" t="s">
        <v>693</v>
      </c>
      <c r="L924" s="17" t="s">
        <v>694</v>
      </c>
      <c r="M924" s="17" t="s">
        <v>695</v>
      </c>
      <c r="N924" s="17" t="s">
        <v>696</v>
      </c>
      <c r="O924" s="17" t="s">
        <v>697</v>
      </c>
      <c r="P924" s="17" t="s">
        <v>698</v>
      </c>
      <c r="Q924" s="17" t="s">
        <v>699</v>
      </c>
      <c r="R924" s="17" t="s">
        <v>700</v>
      </c>
      <c r="S924" s="17" t="s">
        <v>701</v>
      </c>
      <c r="T924" s="17" t="s">
        <v>702</v>
      </c>
      <c r="U924" s="17" t="s">
        <v>703</v>
      </c>
      <c r="V924" s="17" t="s">
        <v>704</v>
      </c>
      <c r="W924" s="17" t="s">
        <v>705</v>
      </c>
      <c r="X924" s="17" t="s">
        <v>706</v>
      </c>
      <c r="Y924" s="17" t="s">
        <v>707</v>
      </c>
      <c r="Z924" s="17" t="s">
        <v>708</v>
      </c>
    </row>
    <row r="925" spans="1:109" ht="20.100000000000001" customHeight="1">
      <c r="A925" s="31"/>
      <c r="C925" s="16"/>
      <c r="D925" s="28" t="s">
        <v>190</v>
      </c>
      <c r="E925" s="7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spans="1:109" ht="20.100000000000001" customHeight="1">
      <c r="A926" s="31"/>
      <c r="C926" s="6" t="s">
        <v>64</v>
      </c>
      <c r="D926" s="33"/>
      <c r="E926" s="27" t="str">
        <f>IF(egTextCal(D926)&lt;&gt;0, egTextCal(D926),"")</f>
        <v/>
      </c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109" ht="20.100000000000001" customHeight="1">
      <c r="A927" s="31"/>
      <c r="C927" s="16"/>
      <c r="D927" s="29" t="s">
        <v>132</v>
      </c>
      <c r="E927" s="8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>
        <v>1</v>
      </c>
      <c r="U927" s="36"/>
      <c r="V927" s="36"/>
      <c r="W927" s="36"/>
      <c r="X927" s="36"/>
      <c r="Y927" s="36"/>
      <c r="Z927" s="36"/>
    </row>
    <row r="928" spans="1:109" ht="20.100000000000001" customHeight="1">
      <c r="A928" s="31"/>
      <c r="C928" s="6" t="s">
        <v>73</v>
      </c>
      <c r="D928" s="52" t="e">
        <f>#REF!</f>
        <v>#REF!</v>
      </c>
      <c r="E928" s="27" t="e">
        <f>IF(egTextCal(D928)&lt;&gt;0, egTextCal(D928),"")</f>
        <v>#VALUE!</v>
      </c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 t="e">
        <f>IF(E928*T927&lt;&gt;0,E928*T927,  )</f>
        <v>#VALUE!</v>
      </c>
      <c r="U928" s="26"/>
      <c r="V928" s="26"/>
      <c r="W928" s="26"/>
      <c r="X928" s="26"/>
      <c r="Y928" s="26"/>
      <c r="Z928" s="26"/>
      <c r="CO928" s="1" t="e">
        <f>T928</f>
        <v>#VALUE!</v>
      </c>
    </row>
    <row r="929" spans="1:93" ht="20.100000000000001" customHeight="1">
      <c r="A929" s="31"/>
      <c r="C929" s="16"/>
      <c r="D929" s="29" t="s">
        <v>138</v>
      </c>
      <c r="E929" s="8"/>
      <c r="F929" s="36"/>
      <c r="G929" s="36"/>
      <c r="H929" s="36">
        <v>1</v>
      </c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>
        <v>1</v>
      </c>
      <c r="U929" s="36"/>
      <c r="V929" s="36"/>
      <c r="W929" s="36"/>
      <c r="X929" s="36"/>
      <c r="Y929" s="36"/>
      <c r="Z929" s="36"/>
    </row>
    <row r="930" spans="1:93" ht="20.100000000000001" customHeight="1">
      <c r="A930" s="31"/>
      <c r="C930" s="6" t="s">
        <v>139</v>
      </c>
      <c r="D930" s="52" t="e">
        <f>#REF!</f>
        <v>#REF!</v>
      </c>
      <c r="E930" s="27" t="e">
        <f>IF(egTextCal(D930)&lt;&gt;0, egTextCal(D930),"")</f>
        <v>#VALUE!</v>
      </c>
      <c r="F930" s="26"/>
      <c r="G930" s="26"/>
      <c r="H930" s="26" t="e">
        <f>IF(E930*H929&lt;&gt;0,E930*H929,  )</f>
        <v>#VALUE!</v>
      </c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 t="e">
        <f>IF(E930*T929&lt;&gt;0,E930*T929,  )</f>
        <v>#VALUE!</v>
      </c>
      <c r="U930" s="26"/>
      <c r="V930" s="26"/>
      <c r="W930" s="26"/>
      <c r="X930" s="26"/>
      <c r="Y930" s="26"/>
      <c r="Z930" s="26"/>
      <c r="CC930" s="1" t="e">
        <f>H930</f>
        <v>#VALUE!</v>
      </c>
      <c r="CO930" s="1" t="e">
        <f>T930</f>
        <v>#VALUE!</v>
      </c>
    </row>
    <row r="931" spans="1:93" ht="20.100000000000001" customHeight="1">
      <c r="A931" s="31"/>
      <c r="C931" s="16"/>
      <c r="D931" s="28" t="s">
        <v>143</v>
      </c>
      <c r="E931" s="7"/>
      <c r="F931" s="36">
        <v>1</v>
      </c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>
        <v>1</v>
      </c>
      <c r="U931" s="36"/>
      <c r="V931" s="36"/>
      <c r="W931" s="36"/>
      <c r="X931" s="36"/>
      <c r="Y931" s="36"/>
      <c r="Z931" s="36"/>
    </row>
    <row r="932" spans="1:93" ht="20.100000000000001" customHeight="1">
      <c r="A932" s="31"/>
      <c r="C932" s="6" t="s">
        <v>511</v>
      </c>
      <c r="D932" s="53" t="e">
        <f>#REF!</f>
        <v>#REF!</v>
      </c>
      <c r="E932" s="27" t="e">
        <f>IF(egTextCal(D932)&lt;&gt;0, egTextCal(D932),"")</f>
        <v>#VALUE!</v>
      </c>
      <c r="F932" s="26" t="e">
        <f>IF(E932*F931&lt;&gt;0,E932*F931,  )</f>
        <v>#VALUE!</v>
      </c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 t="e">
        <f>IF(E932*T931&lt;&gt;0,E932*T931,  )</f>
        <v>#VALUE!</v>
      </c>
      <c r="U932" s="26"/>
      <c r="V932" s="26"/>
      <c r="W932" s="26"/>
      <c r="X932" s="26"/>
      <c r="Y932" s="26"/>
      <c r="Z932" s="26"/>
      <c r="CA932" s="1" t="e">
        <f>F932</f>
        <v>#VALUE!</v>
      </c>
      <c r="CO932" s="1" t="e">
        <f>T932</f>
        <v>#VALUE!</v>
      </c>
    </row>
    <row r="933" spans="1:93" ht="20.100000000000001" customHeight="1">
      <c r="A933" s="31"/>
      <c r="C933" s="16"/>
      <c r="D933" s="28" t="s">
        <v>147</v>
      </c>
      <c r="E933" s="7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</row>
    <row r="934" spans="1:93" ht="20.100000000000001" customHeight="1">
      <c r="A934" s="31"/>
      <c r="C934" s="6" t="s">
        <v>452</v>
      </c>
      <c r="D934" s="53" t="e">
        <f>#REF!</f>
        <v>#REF!</v>
      </c>
      <c r="E934" s="27" t="e">
        <f>IF(egTextCal(D934)&lt;&gt;0, egTextCal(D934),"")</f>
        <v>#VALUE!</v>
      </c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93" ht="20.100000000000001" customHeight="1">
      <c r="A935" s="31"/>
      <c r="C935" s="16"/>
      <c r="D935" s="28" t="s">
        <v>148</v>
      </c>
      <c r="E935" s="7"/>
      <c r="F935" s="36"/>
      <c r="G935" s="36"/>
      <c r="H935" s="36"/>
      <c r="I935" s="36">
        <v>1</v>
      </c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</row>
    <row r="936" spans="1:93" ht="20.100000000000001" customHeight="1">
      <c r="A936" s="31"/>
      <c r="C936" s="6" t="s">
        <v>567</v>
      </c>
      <c r="D936" s="53" t="e">
        <f>#REF!</f>
        <v>#REF!</v>
      </c>
      <c r="E936" s="27" t="e">
        <f>IF(egTextCal(D936)&lt;&gt;0, egTextCal(D936),"")</f>
        <v>#VALUE!</v>
      </c>
      <c r="F936" s="26"/>
      <c r="G936" s="26"/>
      <c r="H936" s="26"/>
      <c r="I936" s="26" t="e">
        <f>IF(E936*I935&lt;&gt;0,E936*I935,  )</f>
        <v>#VALUE!</v>
      </c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CD936" s="1" t="e">
        <f>I936</f>
        <v>#VALUE!</v>
      </c>
    </row>
    <row r="937" spans="1:93" ht="20.100000000000001" customHeight="1">
      <c r="A937" s="31"/>
      <c r="C937" s="16"/>
      <c r="D937" s="28" t="s">
        <v>151</v>
      </c>
      <c r="E937" s="7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</row>
    <row r="938" spans="1:93" ht="20.100000000000001" customHeight="1">
      <c r="A938" s="31"/>
      <c r="C938" s="6" t="s">
        <v>568</v>
      </c>
      <c r="D938" s="53" t="e">
        <f>#REF!</f>
        <v>#REF!</v>
      </c>
      <c r="E938" s="27" t="e">
        <f>IF(egTextCal(D938)&lt;&gt;0, egTextCal(D938),"")</f>
        <v>#VALUE!</v>
      </c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93" ht="20.100000000000001" customHeight="1">
      <c r="A939" s="31"/>
      <c r="C939" s="16"/>
      <c r="D939" s="28" t="s">
        <v>164</v>
      </c>
      <c r="E939" s="7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</row>
    <row r="940" spans="1:93" ht="20.100000000000001" customHeight="1">
      <c r="A940" s="31"/>
      <c r="C940" s="6" t="s">
        <v>434</v>
      </c>
      <c r="D940" s="53" t="e">
        <f>#REF!</f>
        <v>#REF!</v>
      </c>
      <c r="E940" s="27" t="e">
        <f>IF(egTextCal(D940)&lt;&gt;0, egTextCal(D940),"")</f>
        <v>#VALUE!</v>
      </c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93" ht="20.100000000000001" customHeight="1">
      <c r="A941" s="31"/>
      <c r="C941" s="16"/>
      <c r="D941" s="28"/>
      <c r="E941" s="7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</row>
    <row r="942" spans="1:93" ht="20.100000000000001" customHeight="1">
      <c r="A942" s="31"/>
      <c r="C942" s="6" t="s">
        <v>650</v>
      </c>
      <c r="D942" s="33"/>
      <c r="E942" s="27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93" ht="20.100000000000001" customHeight="1">
      <c r="A943" s="31"/>
      <c r="C943" s="16"/>
      <c r="D943" s="28" t="s">
        <v>191</v>
      </c>
      <c r="E943" s="7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</row>
    <row r="944" spans="1:93" ht="20.100000000000001" customHeight="1">
      <c r="A944" s="31"/>
      <c r="C944" s="6" t="s">
        <v>570</v>
      </c>
      <c r="D944" s="33"/>
      <c r="E944" s="27" t="str">
        <f>IF(egTextCal(D944)&lt;&gt;0, egTextCal(D944),"")</f>
        <v/>
      </c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98" ht="20.100000000000001" customHeight="1">
      <c r="A945" s="31"/>
      <c r="C945" s="16"/>
      <c r="D945" s="28" t="s">
        <v>192</v>
      </c>
      <c r="E945" s="7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>
        <v>1</v>
      </c>
      <c r="U945" s="36"/>
      <c r="V945" s="36"/>
      <c r="W945" s="36"/>
      <c r="X945" s="36"/>
      <c r="Y945" s="36">
        <v>1</v>
      </c>
      <c r="Z945" s="36"/>
    </row>
    <row r="946" spans="1:98" ht="20.100000000000001" customHeight="1">
      <c r="A946" s="31"/>
      <c r="C946" s="6" t="s">
        <v>651</v>
      </c>
      <c r="D946" s="53" t="e">
        <f>#REF!</f>
        <v>#REF!</v>
      </c>
      <c r="E946" s="27" t="e">
        <f>IF(egTextCal(D946)&lt;&gt;0, egTextCal(D946),"")</f>
        <v>#VALUE!</v>
      </c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 t="e">
        <f>IF(E946*T945&lt;&gt;0,E946*T945,  )</f>
        <v>#VALUE!</v>
      </c>
      <c r="U946" s="26"/>
      <c r="V946" s="26"/>
      <c r="W946" s="26"/>
      <c r="X946" s="26"/>
      <c r="Y946" s="26" t="e">
        <f>IF(E946*Y945&lt;&gt;0,E946*Y945,  )</f>
        <v>#VALUE!</v>
      </c>
      <c r="Z946" s="26"/>
      <c r="CO946" s="1" t="e">
        <f>T946</f>
        <v>#VALUE!</v>
      </c>
      <c r="CT946" s="1" t="e">
        <f>Y946</f>
        <v>#VALUE!</v>
      </c>
    </row>
    <row r="947" spans="1:98" ht="20.100000000000001" customHeight="1">
      <c r="A947" s="31"/>
      <c r="C947" s="16"/>
      <c r="D947" s="28" t="s">
        <v>195</v>
      </c>
      <c r="E947" s="7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>
        <v>1</v>
      </c>
      <c r="Z947" s="36"/>
    </row>
    <row r="948" spans="1:98" ht="20.100000000000001" customHeight="1">
      <c r="A948" s="31"/>
      <c r="C948" s="6" t="s">
        <v>652</v>
      </c>
      <c r="D948" s="53" t="e">
        <f>#REF!</f>
        <v>#REF!</v>
      </c>
      <c r="E948" s="27" t="e">
        <f>IF(egTextCal(D948)&lt;&gt;0, egTextCal(D948),"")</f>
        <v>#VALUE!</v>
      </c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 t="e">
        <f>IF(E948*Y947&lt;&gt;0,E948*Y947,  )</f>
        <v>#VALUE!</v>
      </c>
      <c r="Z948" s="26"/>
      <c r="CT948" s="1" t="e">
        <f>Y948</f>
        <v>#VALUE!</v>
      </c>
    </row>
    <row r="949" spans="1:98" ht="20.100000000000001" customHeight="1">
      <c r="A949" s="31"/>
      <c r="C949" s="16"/>
      <c r="D949" s="28" t="s">
        <v>196</v>
      </c>
      <c r="E949" s="7"/>
      <c r="F949" s="36"/>
      <c r="G949" s="36"/>
      <c r="H949" s="36"/>
      <c r="I949" s="36"/>
      <c r="J949" s="36">
        <v>1</v>
      </c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</row>
    <row r="950" spans="1:98" ht="20.100000000000001" customHeight="1">
      <c r="A950" s="31"/>
      <c r="C950" s="6" t="s">
        <v>653</v>
      </c>
      <c r="D950" s="53" t="e">
        <f>#REF!</f>
        <v>#REF!</v>
      </c>
      <c r="E950" s="27" t="e">
        <f>IF(egTextCal(D950)&lt;&gt;0, egTextCal(D950),"")</f>
        <v>#VALUE!</v>
      </c>
      <c r="F950" s="26"/>
      <c r="G950" s="26"/>
      <c r="H950" s="26"/>
      <c r="I950" s="26"/>
      <c r="J950" s="26" t="e">
        <f>IF(E950*J949&lt;&gt;0,E950*J949,  )</f>
        <v>#VALUE!</v>
      </c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CE950" s="1" t="e">
        <f>J950</f>
        <v>#VALUE!</v>
      </c>
    </row>
    <row r="951" spans="1:98" ht="20.100000000000001" customHeight="1">
      <c r="A951" s="31"/>
      <c r="C951" s="16"/>
      <c r="D951" s="28"/>
      <c r="E951" s="7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</row>
    <row r="952" spans="1:98" ht="20.100000000000001" customHeight="1">
      <c r="A952" s="31"/>
      <c r="C952" s="6" t="s">
        <v>654</v>
      </c>
      <c r="D952" s="33"/>
      <c r="E952" s="27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98" ht="20.100000000000001" customHeight="1">
      <c r="A953" s="31"/>
      <c r="C953" s="16"/>
      <c r="D953" s="28" t="s">
        <v>200</v>
      </c>
      <c r="E953" s="7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</row>
    <row r="954" spans="1:98" ht="20.100000000000001" customHeight="1">
      <c r="A954" s="31"/>
      <c r="C954" s="6" t="s">
        <v>655</v>
      </c>
      <c r="D954" s="33"/>
      <c r="E954" s="27" t="str">
        <f>IF(egTextCal(D954)&lt;&gt;0, egTextCal(D954),"")</f>
        <v/>
      </c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98" ht="20.100000000000001" customHeight="1">
      <c r="A955" s="31"/>
      <c r="C955" s="16"/>
      <c r="D955" s="28" t="s">
        <v>201</v>
      </c>
      <c r="E955" s="7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>
        <v>1</v>
      </c>
      <c r="U955" s="36"/>
      <c r="V955" s="36"/>
      <c r="W955" s="36"/>
      <c r="X955" s="36"/>
      <c r="Y955" s="36"/>
      <c r="Z955" s="36"/>
    </row>
    <row r="956" spans="1:98" ht="20.100000000000001" customHeight="1">
      <c r="A956" s="31"/>
      <c r="C956" s="6" t="s">
        <v>656</v>
      </c>
      <c r="D956" s="53" t="e">
        <f>#REF!</f>
        <v>#REF!</v>
      </c>
      <c r="E956" s="27" t="e">
        <f>IF(egTextCal(D956)&lt;&gt;0, egTextCal(D956),"")</f>
        <v>#VALUE!</v>
      </c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 t="e">
        <f>IF(E956*T955&lt;&gt;0,E956*T955,  )</f>
        <v>#VALUE!</v>
      </c>
      <c r="U956" s="26"/>
      <c r="V956" s="26"/>
      <c r="W956" s="26"/>
      <c r="X956" s="26"/>
      <c r="Y956" s="26"/>
      <c r="Z956" s="26"/>
      <c r="CO956" s="1" t="e">
        <f>T956</f>
        <v>#VALUE!</v>
      </c>
    </row>
    <row r="957" spans="1:98" ht="20.100000000000001" customHeight="1">
      <c r="A957" s="31"/>
      <c r="C957" s="16"/>
      <c r="D957" s="28" t="s">
        <v>204</v>
      </c>
      <c r="E957" s="7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</row>
    <row r="958" spans="1:98" ht="20.100000000000001" customHeight="1">
      <c r="A958" s="31"/>
      <c r="C958" s="6" t="s">
        <v>657</v>
      </c>
      <c r="D958" s="53" t="e">
        <f>#REF!</f>
        <v>#REF!</v>
      </c>
      <c r="E958" s="27" t="e">
        <f>IF(egTextCal(D958)&lt;&gt;0, egTextCal(D958),"")</f>
        <v>#VALUE!</v>
      </c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98" ht="20.100000000000001" customHeight="1">
      <c r="A959" s="31"/>
      <c r="C959" s="16"/>
      <c r="D959" s="28" t="s">
        <v>205</v>
      </c>
      <c r="E959" s="7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</row>
    <row r="960" spans="1:98" ht="20.100000000000001" customHeight="1">
      <c r="A960" s="31"/>
      <c r="C960" s="6" t="s">
        <v>658</v>
      </c>
      <c r="D960" s="53" t="e">
        <f>#REF!</f>
        <v>#REF!</v>
      </c>
      <c r="E960" s="27" t="e">
        <f>IF(egTextCal(D960)&lt;&gt;0, egTextCal(D960),"")</f>
        <v>#VALUE!</v>
      </c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101" ht="20.100000000000001" customHeight="1">
      <c r="A961" s="31"/>
      <c r="C961" s="16"/>
      <c r="D961" s="28" t="s">
        <v>209</v>
      </c>
      <c r="E961" s="7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</row>
    <row r="962" spans="1:101" ht="20.100000000000001" customHeight="1">
      <c r="A962" s="31"/>
      <c r="C962" s="6" t="s">
        <v>557</v>
      </c>
      <c r="D962" s="53" t="e">
        <f>#REF!</f>
        <v>#REF!</v>
      </c>
      <c r="E962" s="27" t="e">
        <f>IF(egTextCal(D962)&lt;&gt;0, egTextCal(D962),"")</f>
        <v>#VALUE!</v>
      </c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101" ht="20.100000000000001" customHeight="1">
      <c r="A963" s="31"/>
      <c r="C963" s="16"/>
      <c r="D963" s="28"/>
      <c r="E963" s="7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</row>
    <row r="964" spans="1:101" ht="20.100000000000001" customHeight="1">
      <c r="A964" s="31"/>
      <c r="C964" s="6" t="s">
        <v>78</v>
      </c>
      <c r="D964" s="33"/>
      <c r="E964" s="27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101" ht="20.100000000000001" customHeight="1">
      <c r="A965" s="31"/>
      <c r="C965" s="16"/>
      <c r="D965" s="28" t="s">
        <v>212</v>
      </c>
      <c r="E965" s="7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</row>
    <row r="966" spans="1:101" ht="20.100000000000001" customHeight="1">
      <c r="A966" s="31"/>
      <c r="C966" s="6" t="s">
        <v>659</v>
      </c>
      <c r="D966" s="33"/>
      <c r="E966" s="27" t="str">
        <f>IF(egTextCal(D966)&lt;&gt;0, egTextCal(D966),"")</f>
        <v/>
      </c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101" ht="20.100000000000001" customHeight="1">
      <c r="D967" s="14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</row>
    <row r="968" spans="1:101" ht="20.100000000000001" customHeight="1">
      <c r="B968" s="30"/>
      <c r="C968" s="20"/>
      <c r="D968" s="37"/>
      <c r="E968" s="37"/>
      <c r="F968" s="18" t="s">
        <v>625</v>
      </c>
      <c r="G968" s="18" t="s">
        <v>625</v>
      </c>
      <c r="H968" s="16" t="s">
        <v>625</v>
      </c>
      <c r="I968" s="16" t="s">
        <v>625</v>
      </c>
      <c r="J968" s="16" t="s">
        <v>667</v>
      </c>
      <c r="K968" s="16" t="s">
        <v>668</v>
      </c>
      <c r="L968" s="16" t="s">
        <v>669</v>
      </c>
      <c r="M968" s="16" t="s">
        <v>85</v>
      </c>
      <c r="N968" s="16"/>
      <c r="O968" s="16" t="s">
        <v>670</v>
      </c>
      <c r="P968" s="16" t="s">
        <v>671</v>
      </c>
      <c r="Q968" s="16" t="s">
        <v>671</v>
      </c>
      <c r="R968" s="16" t="s">
        <v>672</v>
      </c>
      <c r="S968" s="16" t="s">
        <v>623</v>
      </c>
      <c r="T968" s="16"/>
      <c r="U968" s="16"/>
      <c r="V968" s="16"/>
      <c r="W968" s="16"/>
      <c r="X968" s="16"/>
      <c r="Y968" s="16"/>
      <c r="Z968" s="16"/>
    </row>
    <row r="969" spans="1:101" ht="20.100000000000001" customHeight="1">
      <c r="A969" s="31"/>
      <c r="B969" s="30"/>
      <c r="C969" s="4" t="s">
        <v>632</v>
      </c>
      <c r="D969" s="4" t="s">
        <v>633</v>
      </c>
      <c r="E969" s="4" t="s">
        <v>634</v>
      </c>
      <c r="F969" s="12" t="s">
        <v>637</v>
      </c>
      <c r="G969" s="12" t="s">
        <v>637</v>
      </c>
      <c r="H969" s="4" t="s">
        <v>637</v>
      </c>
      <c r="I969" s="4" t="s">
        <v>637</v>
      </c>
      <c r="J969" s="4" t="s">
        <v>681</v>
      </c>
      <c r="K969" s="4" t="s">
        <v>682</v>
      </c>
      <c r="L969" s="4" t="s">
        <v>683</v>
      </c>
      <c r="M969" s="4" t="s">
        <v>638</v>
      </c>
      <c r="N969" s="4" t="s">
        <v>684</v>
      </c>
      <c r="O969" s="4" t="s">
        <v>685</v>
      </c>
      <c r="P969" s="4" t="s">
        <v>686</v>
      </c>
      <c r="Q969" s="4" t="s">
        <v>686</v>
      </c>
      <c r="R969" s="4" t="s">
        <v>285</v>
      </c>
      <c r="S969" s="4" t="s">
        <v>687</v>
      </c>
      <c r="T969" s="4"/>
      <c r="U969" s="4"/>
      <c r="V969" s="4"/>
      <c r="W969" s="4"/>
      <c r="X969" s="4"/>
      <c r="Y969" s="4"/>
      <c r="Z969" s="4"/>
    </row>
    <row r="970" spans="1:101" ht="20.100000000000001" customHeight="1">
      <c r="A970" s="31"/>
      <c r="B970" s="30"/>
      <c r="C970" s="21"/>
      <c r="D970" s="21"/>
      <c r="E970" s="21"/>
      <c r="F970" s="19" t="s">
        <v>709</v>
      </c>
      <c r="G970" s="19" t="s">
        <v>710</v>
      </c>
      <c r="H970" s="17" t="s">
        <v>711</v>
      </c>
      <c r="I970" s="17" t="s">
        <v>712</v>
      </c>
      <c r="J970" s="17" t="s">
        <v>713</v>
      </c>
      <c r="K970" s="17" t="s">
        <v>714</v>
      </c>
      <c r="L970" s="17" t="s">
        <v>343</v>
      </c>
      <c r="M970" s="17" t="s">
        <v>350</v>
      </c>
      <c r="N970" s="17"/>
      <c r="O970" s="17" t="s">
        <v>715</v>
      </c>
      <c r="P970" s="17" t="s">
        <v>716</v>
      </c>
      <c r="Q970" s="17" t="s">
        <v>717</v>
      </c>
      <c r="R970" s="17" t="s">
        <v>71</v>
      </c>
      <c r="S970" s="17" t="s">
        <v>718</v>
      </c>
      <c r="T970" s="17"/>
      <c r="U970" s="17"/>
      <c r="V970" s="17"/>
      <c r="W970" s="17"/>
      <c r="X970" s="17"/>
      <c r="Y970" s="17"/>
      <c r="Z970" s="17"/>
    </row>
    <row r="971" spans="1:101" ht="20.100000000000001" customHeight="1">
      <c r="A971" s="31"/>
      <c r="C971" s="16"/>
      <c r="D971" s="28" t="s">
        <v>190</v>
      </c>
      <c r="E971" s="7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spans="1:101" ht="20.100000000000001" customHeight="1">
      <c r="A972" s="31"/>
      <c r="C972" s="6" t="s">
        <v>64</v>
      </c>
      <c r="D972" s="33"/>
      <c r="E972" s="27" t="str">
        <f>IF(egTextCal(D972)&lt;&gt;0, egTextCal(D972),"")</f>
        <v/>
      </c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101" ht="20.100000000000001" customHeight="1">
      <c r="A973" s="31"/>
      <c r="C973" s="16"/>
      <c r="D973" s="29" t="s">
        <v>132</v>
      </c>
      <c r="E973" s="8"/>
      <c r="F973" s="36"/>
      <c r="G973" s="36">
        <v>1</v>
      </c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</row>
    <row r="974" spans="1:101" ht="20.100000000000001" customHeight="1">
      <c r="A974" s="31"/>
      <c r="C974" s="6" t="s">
        <v>73</v>
      </c>
      <c r="D974" s="52" t="e">
        <f>#REF!</f>
        <v>#REF!</v>
      </c>
      <c r="E974" s="27" t="e">
        <f>IF(egTextCal(D974)&lt;&gt;0, egTextCal(D974),"")</f>
        <v>#VALUE!</v>
      </c>
      <c r="F974" s="26"/>
      <c r="G974" s="26" t="e">
        <f>IF(E974*G973&lt;&gt;0,E974*G973,  )</f>
        <v>#VALUE!</v>
      </c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CW974" s="1" t="e">
        <f>G974</f>
        <v>#VALUE!</v>
      </c>
    </row>
    <row r="975" spans="1:101" ht="20.100000000000001" customHeight="1">
      <c r="A975" s="31"/>
      <c r="C975" s="16"/>
      <c r="D975" s="29" t="s">
        <v>138</v>
      </c>
      <c r="E975" s="8"/>
      <c r="F975" s="36"/>
      <c r="G975" s="36">
        <v>1</v>
      </c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</row>
    <row r="976" spans="1:101" ht="20.100000000000001" customHeight="1">
      <c r="A976" s="31"/>
      <c r="C976" s="6" t="s">
        <v>139</v>
      </c>
      <c r="D976" s="52" t="e">
        <f>#REF!</f>
        <v>#REF!</v>
      </c>
      <c r="E976" s="27" t="e">
        <f>IF(egTextCal(D976)&lt;&gt;0, egTextCal(D976),"")</f>
        <v>#VALUE!</v>
      </c>
      <c r="F976" s="26"/>
      <c r="G976" s="26" t="e">
        <f>IF(E976*G975&lt;&gt;0,E976*G975,  )</f>
        <v>#VALUE!</v>
      </c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CW976" s="1" t="e">
        <f>G976</f>
        <v>#VALUE!</v>
      </c>
    </row>
    <row r="977" spans="1:109" ht="20.100000000000001" customHeight="1">
      <c r="A977" s="31"/>
      <c r="C977" s="16"/>
      <c r="D977" s="28" t="s">
        <v>143</v>
      </c>
      <c r="E977" s="7"/>
      <c r="F977" s="36"/>
      <c r="G977" s="36">
        <v>1</v>
      </c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</row>
    <row r="978" spans="1:109" ht="20.100000000000001" customHeight="1">
      <c r="A978" s="31"/>
      <c r="C978" s="6" t="s">
        <v>511</v>
      </c>
      <c r="D978" s="53" t="e">
        <f>#REF!</f>
        <v>#REF!</v>
      </c>
      <c r="E978" s="27" t="e">
        <f>IF(egTextCal(D978)&lt;&gt;0, egTextCal(D978),"")</f>
        <v>#VALUE!</v>
      </c>
      <c r="F978" s="26"/>
      <c r="G978" s="26" t="e">
        <f>IF(E978*G977&lt;&gt;0,E978*G977,  )</f>
        <v>#VALUE!</v>
      </c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CW978" s="1" t="e">
        <f>G978</f>
        <v>#VALUE!</v>
      </c>
    </row>
    <row r="979" spans="1:109" ht="20.100000000000001" customHeight="1">
      <c r="A979" s="31"/>
      <c r="C979" s="16"/>
      <c r="D979" s="28" t="s">
        <v>147</v>
      </c>
      <c r="E979" s="7"/>
      <c r="F979" s="36"/>
      <c r="G979" s="36">
        <v>1</v>
      </c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</row>
    <row r="980" spans="1:109" ht="20.100000000000001" customHeight="1">
      <c r="A980" s="31"/>
      <c r="C980" s="6" t="s">
        <v>452</v>
      </c>
      <c r="D980" s="53" t="e">
        <f>#REF!</f>
        <v>#REF!</v>
      </c>
      <c r="E980" s="27" t="e">
        <f>IF(egTextCal(D980)&lt;&gt;0, egTextCal(D980),"")</f>
        <v>#VALUE!</v>
      </c>
      <c r="F980" s="26"/>
      <c r="G980" s="26" t="e">
        <f>IF(E980*G979&lt;&gt;0,E980*G979,  )</f>
        <v>#VALUE!</v>
      </c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CW980" s="1" t="e">
        <f>G980</f>
        <v>#VALUE!</v>
      </c>
    </row>
    <row r="981" spans="1:109" ht="20.100000000000001" customHeight="1">
      <c r="A981" s="31"/>
      <c r="C981" s="16"/>
      <c r="D981" s="28" t="s">
        <v>148</v>
      </c>
      <c r="E981" s="7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</row>
    <row r="982" spans="1:109" ht="20.100000000000001" customHeight="1">
      <c r="A982" s="31"/>
      <c r="C982" s="6" t="s">
        <v>567</v>
      </c>
      <c r="D982" s="53" t="e">
        <f>#REF!</f>
        <v>#REF!</v>
      </c>
      <c r="E982" s="27" t="e">
        <f>IF(egTextCal(D982)&lt;&gt;0, egTextCal(D982),"")</f>
        <v>#VALUE!</v>
      </c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109" ht="20.100000000000001" customHeight="1">
      <c r="A983" s="31"/>
      <c r="C983" s="16"/>
      <c r="D983" s="28" t="s">
        <v>151</v>
      </c>
      <c r="E983" s="7"/>
      <c r="F983" s="36"/>
      <c r="G983" s="36"/>
      <c r="H983" s="36"/>
      <c r="I983" s="36"/>
      <c r="J983" s="36"/>
      <c r="K983" s="36"/>
      <c r="L983" s="36"/>
      <c r="M983" s="36"/>
      <c r="N983" s="36"/>
      <c r="O983" s="36">
        <v>1</v>
      </c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</row>
    <row r="984" spans="1:109" ht="20.100000000000001" customHeight="1">
      <c r="A984" s="31"/>
      <c r="C984" s="6" t="s">
        <v>568</v>
      </c>
      <c r="D984" s="53" t="e">
        <f>#REF!</f>
        <v>#REF!</v>
      </c>
      <c r="E984" s="27" t="e">
        <f>IF(egTextCal(D984)&lt;&gt;0, egTextCal(D984),"")</f>
        <v>#VALUE!</v>
      </c>
      <c r="F984" s="26"/>
      <c r="G984" s="26"/>
      <c r="H984" s="26"/>
      <c r="I984" s="26"/>
      <c r="J984" s="26"/>
      <c r="K984" s="26"/>
      <c r="L984" s="26"/>
      <c r="M984" s="26"/>
      <c r="N984" s="26"/>
      <c r="O984" s="26" t="e">
        <f>IF(E984*O983&lt;&gt;0,E984*O983,  )</f>
        <v>#VALUE!</v>
      </c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DE984" s="1" t="e">
        <f>O984</f>
        <v>#VALUE!</v>
      </c>
    </row>
    <row r="985" spans="1:109" ht="20.100000000000001" customHeight="1">
      <c r="A985" s="31"/>
      <c r="C985" s="16"/>
      <c r="D985" s="28" t="s">
        <v>164</v>
      </c>
      <c r="E985" s="7"/>
      <c r="F985" s="36"/>
      <c r="G985" s="36"/>
      <c r="H985" s="36"/>
      <c r="I985" s="36"/>
      <c r="J985" s="36"/>
      <c r="K985" s="36"/>
      <c r="L985" s="36">
        <v>1</v>
      </c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</row>
    <row r="986" spans="1:109" ht="20.100000000000001" customHeight="1">
      <c r="A986" s="31"/>
      <c r="C986" s="6" t="s">
        <v>434</v>
      </c>
      <c r="D986" s="53" t="e">
        <f>#REF!</f>
        <v>#REF!</v>
      </c>
      <c r="E986" s="27" t="e">
        <f>IF(egTextCal(D986)&lt;&gt;0, egTextCal(D986),"")</f>
        <v>#VALUE!</v>
      </c>
      <c r="F986" s="26"/>
      <c r="G986" s="26"/>
      <c r="H986" s="26"/>
      <c r="I986" s="26"/>
      <c r="J986" s="26"/>
      <c r="K986" s="26"/>
      <c r="L986" s="26" t="e">
        <f>IF(E986*L985&lt;&gt;0,E986*L985,  )</f>
        <v>#VALUE!</v>
      </c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DB986" s="1" t="e">
        <f>L986</f>
        <v>#VALUE!</v>
      </c>
    </row>
    <row r="987" spans="1:109" ht="20.100000000000001" customHeight="1">
      <c r="A987" s="31"/>
      <c r="C987" s="16"/>
      <c r="D987" s="28"/>
      <c r="E987" s="7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</row>
    <row r="988" spans="1:109" ht="20.100000000000001" customHeight="1">
      <c r="A988" s="31"/>
      <c r="C988" s="6" t="s">
        <v>650</v>
      </c>
      <c r="D988" s="33"/>
      <c r="E988" s="27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109" ht="20.100000000000001" customHeight="1">
      <c r="A989" s="31"/>
      <c r="C989" s="16"/>
      <c r="D989" s="28" t="s">
        <v>191</v>
      </c>
      <c r="E989" s="7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</row>
    <row r="990" spans="1:109" ht="20.100000000000001" customHeight="1">
      <c r="A990" s="31"/>
      <c r="C990" s="6" t="s">
        <v>570</v>
      </c>
      <c r="D990" s="33"/>
      <c r="E990" s="27" t="str">
        <f>IF(egTextCal(D990)&lt;&gt;0, egTextCal(D990),"")</f>
        <v/>
      </c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109" ht="20.100000000000001" customHeight="1">
      <c r="A991" s="31"/>
      <c r="C991" s="16"/>
      <c r="D991" s="28" t="s">
        <v>192</v>
      </c>
      <c r="E991" s="7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</row>
    <row r="992" spans="1:109" ht="20.100000000000001" customHeight="1">
      <c r="A992" s="31"/>
      <c r="C992" s="6" t="s">
        <v>651</v>
      </c>
      <c r="D992" s="53" t="e">
        <f>#REF!</f>
        <v>#REF!</v>
      </c>
      <c r="E992" s="27" t="e">
        <f>IF(egTextCal(D992)&lt;&gt;0, egTextCal(D992),"")</f>
        <v>#VALUE!</v>
      </c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103" ht="20.100000000000001" customHeight="1">
      <c r="A993" s="31"/>
      <c r="C993" s="16"/>
      <c r="D993" s="28" t="s">
        <v>195</v>
      </c>
      <c r="E993" s="7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</row>
    <row r="994" spans="1:103" ht="20.100000000000001" customHeight="1">
      <c r="A994" s="31"/>
      <c r="C994" s="6" t="s">
        <v>652</v>
      </c>
      <c r="D994" s="53" t="e">
        <f>#REF!</f>
        <v>#REF!</v>
      </c>
      <c r="E994" s="27" t="e">
        <f>IF(egTextCal(D994)&lt;&gt;0, egTextCal(D994),"")</f>
        <v>#VALUE!</v>
      </c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103" ht="20.100000000000001" customHeight="1">
      <c r="A995" s="31"/>
      <c r="C995" s="16"/>
      <c r="D995" s="28" t="s">
        <v>196</v>
      </c>
      <c r="E995" s="7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</row>
    <row r="996" spans="1:103" ht="20.100000000000001" customHeight="1">
      <c r="A996" s="31"/>
      <c r="C996" s="6" t="s">
        <v>653</v>
      </c>
      <c r="D996" s="53" t="e">
        <f>#REF!</f>
        <v>#REF!</v>
      </c>
      <c r="E996" s="27" t="e">
        <f>IF(egTextCal(D996)&lt;&gt;0, egTextCal(D996),"")</f>
        <v>#VALUE!</v>
      </c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103" ht="20.100000000000001" customHeight="1">
      <c r="A997" s="31"/>
      <c r="C997" s="16"/>
      <c r="D997" s="28"/>
      <c r="E997" s="7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  <c r="Y997" s="36"/>
      <c r="Z997" s="36"/>
    </row>
    <row r="998" spans="1:103" ht="20.100000000000001" customHeight="1">
      <c r="A998" s="31"/>
      <c r="C998" s="6" t="s">
        <v>654</v>
      </c>
      <c r="D998" s="33"/>
      <c r="E998" s="27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103" ht="20.100000000000001" customHeight="1">
      <c r="A999" s="31"/>
      <c r="C999" s="16"/>
      <c r="D999" s="28" t="s">
        <v>200</v>
      </c>
      <c r="E999" s="7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  <c r="Y999" s="36"/>
      <c r="Z999" s="36"/>
    </row>
    <row r="1000" spans="1:103" ht="20.100000000000001" customHeight="1">
      <c r="A1000" s="31"/>
      <c r="C1000" s="6" t="s">
        <v>655</v>
      </c>
      <c r="D1000" s="33"/>
      <c r="E1000" s="27" t="str">
        <f>IF(egTextCal(D1000)&lt;&gt;0, egTextCal(D1000),"")</f>
        <v/>
      </c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  <row r="1001" spans="1:103" ht="20.100000000000001" customHeight="1">
      <c r="A1001" s="31"/>
      <c r="C1001" s="16"/>
      <c r="D1001" s="28" t="s">
        <v>201</v>
      </c>
      <c r="E1001" s="7"/>
      <c r="F1001" s="36"/>
      <c r="G1001" s="36"/>
      <c r="H1001" s="36"/>
      <c r="I1001" s="36">
        <v>1</v>
      </c>
      <c r="J1001" s="36"/>
      <c r="K1001" s="36"/>
      <c r="L1001" s="36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  <c r="Y1001" s="36"/>
      <c r="Z1001" s="36"/>
    </row>
    <row r="1002" spans="1:103" ht="20.100000000000001" customHeight="1">
      <c r="A1002" s="31"/>
      <c r="C1002" s="6" t="s">
        <v>656</v>
      </c>
      <c r="D1002" s="53" t="e">
        <f>#REF!</f>
        <v>#REF!</v>
      </c>
      <c r="E1002" s="27" t="e">
        <f>IF(egTextCal(D1002)&lt;&gt;0, egTextCal(D1002),"")</f>
        <v>#VALUE!</v>
      </c>
      <c r="F1002" s="26"/>
      <c r="G1002" s="26"/>
      <c r="H1002" s="26"/>
      <c r="I1002" s="26" t="e">
        <f>IF(E1002*I1001&lt;&gt;0,E1002*I1001,  )</f>
        <v>#VALUE!</v>
      </c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CY1002" s="1" t="e">
        <f>I1002</f>
        <v>#VALUE!</v>
      </c>
    </row>
    <row r="1003" spans="1:103" ht="20.100000000000001" customHeight="1">
      <c r="A1003" s="31"/>
      <c r="C1003" s="16"/>
      <c r="D1003" s="28" t="s">
        <v>204</v>
      </c>
      <c r="E1003" s="7"/>
      <c r="F1003" s="36"/>
      <c r="G1003" s="36"/>
      <c r="H1003" s="36"/>
      <c r="I1003" s="36">
        <v>1</v>
      </c>
      <c r="J1003" s="36"/>
      <c r="K1003" s="36"/>
      <c r="L1003" s="36"/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6"/>
      <c r="Y1003" s="36"/>
      <c r="Z1003" s="36"/>
    </row>
    <row r="1004" spans="1:103" ht="20.100000000000001" customHeight="1">
      <c r="A1004" s="31"/>
      <c r="C1004" s="6" t="s">
        <v>657</v>
      </c>
      <c r="D1004" s="53" t="e">
        <f>#REF!</f>
        <v>#REF!</v>
      </c>
      <c r="E1004" s="27" t="e">
        <f>IF(egTextCal(D1004)&lt;&gt;0, egTextCal(D1004),"")</f>
        <v>#VALUE!</v>
      </c>
      <c r="F1004" s="26"/>
      <c r="G1004" s="26"/>
      <c r="H1004" s="26"/>
      <c r="I1004" s="26" t="e">
        <f>IF(E1004*I1003&lt;&gt;0,E1004*I1003,  )</f>
        <v>#VALUE!</v>
      </c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CY1004" s="1" t="e">
        <f>I1004</f>
        <v>#VALUE!</v>
      </c>
    </row>
    <row r="1005" spans="1:103" ht="20.100000000000001" customHeight="1">
      <c r="A1005" s="31"/>
      <c r="C1005" s="16"/>
      <c r="D1005" s="28" t="s">
        <v>205</v>
      </c>
      <c r="E1005" s="7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6"/>
      <c r="Y1005" s="36"/>
      <c r="Z1005" s="36"/>
    </row>
    <row r="1006" spans="1:103" ht="20.100000000000001" customHeight="1">
      <c r="A1006" s="31"/>
      <c r="C1006" s="6" t="s">
        <v>658</v>
      </c>
      <c r="D1006" s="53" t="e">
        <f>#REF!</f>
        <v>#REF!</v>
      </c>
      <c r="E1006" s="27" t="e">
        <f>IF(egTextCal(D1006)&lt;&gt;0, egTextCal(D1006),"")</f>
        <v>#VALUE!</v>
      </c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</row>
    <row r="1007" spans="1:103" ht="20.100000000000001" customHeight="1">
      <c r="A1007" s="31"/>
      <c r="C1007" s="16"/>
      <c r="D1007" s="28" t="s">
        <v>209</v>
      </c>
      <c r="E1007" s="7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6"/>
      <c r="Y1007" s="36"/>
      <c r="Z1007" s="36"/>
    </row>
    <row r="1008" spans="1:103" ht="20.100000000000001" customHeight="1">
      <c r="A1008" s="31"/>
      <c r="C1008" s="6" t="s">
        <v>557</v>
      </c>
      <c r="D1008" s="53" t="e">
        <f>#REF!</f>
        <v>#REF!</v>
      </c>
      <c r="E1008" s="27" t="e">
        <f>IF(egTextCal(D1008)&lt;&gt;0, egTextCal(D1008),"")</f>
        <v>#VALUE!</v>
      </c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</row>
    <row r="1009" spans="1:93" ht="20.100000000000001" customHeight="1">
      <c r="A1009" s="31"/>
      <c r="C1009" s="16"/>
      <c r="D1009" s="28"/>
      <c r="E1009" s="7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6"/>
      <c r="Y1009" s="36"/>
      <c r="Z1009" s="36"/>
    </row>
    <row r="1010" spans="1:93" ht="20.100000000000001" customHeight="1">
      <c r="A1010" s="31"/>
      <c r="C1010" s="6" t="s">
        <v>78</v>
      </c>
      <c r="D1010" s="33"/>
      <c r="E1010" s="27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</row>
    <row r="1011" spans="1:93" ht="20.100000000000001" customHeight="1">
      <c r="A1011" s="31"/>
      <c r="C1011" s="16"/>
      <c r="D1011" s="28" t="s">
        <v>212</v>
      </c>
      <c r="E1011" s="7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  <c r="Y1011" s="36"/>
      <c r="Z1011" s="36"/>
    </row>
    <row r="1012" spans="1:93" ht="20.100000000000001" customHeight="1">
      <c r="A1012" s="31"/>
      <c r="C1012" s="6" t="s">
        <v>659</v>
      </c>
      <c r="D1012" s="33"/>
      <c r="E1012" s="27" t="str">
        <f>IF(egTextCal(D1012)&lt;&gt;0, egTextCal(D1012),"")</f>
        <v/>
      </c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</row>
    <row r="1013" spans="1:93" ht="20.100000000000001" customHeight="1">
      <c r="D1013" s="14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8"/>
      <c r="Y1013" s="38"/>
      <c r="Z1013" s="38"/>
    </row>
    <row r="1014" spans="1:93" ht="20.100000000000001" customHeight="1">
      <c r="B1014" s="30"/>
      <c r="C1014" s="20"/>
      <c r="D1014" s="37"/>
      <c r="E1014" s="37"/>
      <c r="F1014" s="18" t="s">
        <v>623</v>
      </c>
      <c r="G1014" s="18" t="s">
        <v>623</v>
      </c>
      <c r="H1014" s="16" t="s">
        <v>663</v>
      </c>
      <c r="I1014" s="16" t="s">
        <v>663</v>
      </c>
      <c r="J1014" s="16" t="s">
        <v>664</v>
      </c>
      <c r="K1014" s="16" t="s">
        <v>368</v>
      </c>
      <c r="L1014" s="16" t="s">
        <v>665</v>
      </c>
      <c r="M1014" s="16" t="s">
        <v>665</v>
      </c>
      <c r="N1014" s="16" t="s">
        <v>665</v>
      </c>
      <c r="O1014" s="16" t="s">
        <v>665</v>
      </c>
      <c r="P1014" s="16" t="s">
        <v>665</v>
      </c>
      <c r="Q1014" s="16" t="s">
        <v>665</v>
      </c>
      <c r="R1014" s="16" t="s">
        <v>665</v>
      </c>
      <c r="S1014" s="16" t="s">
        <v>665</v>
      </c>
      <c r="T1014" s="16" t="s">
        <v>666</v>
      </c>
      <c r="U1014" s="16" t="s">
        <v>666</v>
      </c>
      <c r="V1014" s="16" t="s">
        <v>666</v>
      </c>
      <c r="W1014" s="16" t="s">
        <v>666</v>
      </c>
      <c r="X1014" s="16" t="s">
        <v>666</v>
      </c>
      <c r="Y1014" s="16" t="s">
        <v>625</v>
      </c>
      <c r="Z1014" s="16" t="s">
        <v>625</v>
      </c>
    </row>
    <row r="1015" spans="1:93" ht="20.100000000000001" customHeight="1">
      <c r="A1015" s="31"/>
      <c r="B1015" s="30"/>
      <c r="C1015" s="4" t="s">
        <v>632</v>
      </c>
      <c r="D1015" s="4" t="s">
        <v>633</v>
      </c>
      <c r="E1015" s="4" t="s">
        <v>634</v>
      </c>
      <c r="F1015" s="12" t="s">
        <v>673</v>
      </c>
      <c r="G1015" s="12" t="s">
        <v>674</v>
      </c>
      <c r="H1015" s="4" t="s">
        <v>623</v>
      </c>
      <c r="I1015" s="4" t="s">
        <v>623</v>
      </c>
      <c r="J1015" s="4"/>
      <c r="K1015" s="4" t="s">
        <v>646</v>
      </c>
      <c r="L1015" s="4" t="s">
        <v>675</v>
      </c>
      <c r="M1015" s="4" t="s">
        <v>675</v>
      </c>
      <c r="N1015" s="4" t="s">
        <v>676</v>
      </c>
      <c r="O1015" s="4" t="s">
        <v>676</v>
      </c>
      <c r="P1015" s="4" t="s">
        <v>677</v>
      </c>
      <c r="Q1015" s="4" t="s">
        <v>677</v>
      </c>
      <c r="R1015" s="4" t="s">
        <v>678</v>
      </c>
      <c r="S1015" s="4" t="s">
        <v>679</v>
      </c>
      <c r="T1015" s="4" t="s">
        <v>680</v>
      </c>
      <c r="U1015" s="4" t="s">
        <v>680</v>
      </c>
      <c r="V1015" s="4" t="s">
        <v>680</v>
      </c>
      <c r="W1015" s="4" t="s">
        <v>680</v>
      </c>
      <c r="X1015" s="4" t="s">
        <v>680</v>
      </c>
      <c r="Y1015" s="4" t="s">
        <v>637</v>
      </c>
      <c r="Z1015" s="4" t="s">
        <v>637</v>
      </c>
    </row>
    <row r="1016" spans="1:93" ht="20.100000000000001" customHeight="1">
      <c r="A1016" s="31"/>
      <c r="B1016" s="30"/>
      <c r="C1016" s="21"/>
      <c r="D1016" s="21"/>
      <c r="E1016" s="21"/>
      <c r="F1016" s="19" t="s">
        <v>688</v>
      </c>
      <c r="G1016" s="19" t="s">
        <v>689</v>
      </c>
      <c r="H1016" s="17" t="s">
        <v>690</v>
      </c>
      <c r="I1016" s="17" t="s">
        <v>691</v>
      </c>
      <c r="J1016" s="17" t="s">
        <v>692</v>
      </c>
      <c r="K1016" s="17" t="s">
        <v>693</v>
      </c>
      <c r="L1016" s="17" t="s">
        <v>694</v>
      </c>
      <c r="M1016" s="17" t="s">
        <v>695</v>
      </c>
      <c r="N1016" s="17" t="s">
        <v>696</v>
      </c>
      <c r="O1016" s="17" t="s">
        <v>697</v>
      </c>
      <c r="P1016" s="17" t="s">
        <v>698</v>
      </c>
      <c r="Q1016" s="17" t="s">
        <v>699</v>
      </c>
      <c r="R1016" s="17" t="s">
        <v>700</v>
      </c>
      <c r="S1016" s="17" t="s">
        <v>701</v>
      </c>
      <c r="T1016" s="17" t="s">
        <v>702</v>
      </c>
      <c r="U1016" s="17" t="s">
        <v>703</v>
      </c>
      <c r="V1016" s="17" t="s">
        <v>704</v>
      </c>
      <c r="W1016" s="17" t="s">
        <v>705</v>
      </c>
      <c r="X1016" s="17" t="s">
        <v>706</v>
      </c>
      <c r="Y1016" s="17" t="s">
        <v>707</v>
      </c>
      <c r="Z1016" s="17" t="s">
        <v>708</v>
      </c>
    </row>
    <row r="1017" spans="1:93" ht="20.100000000000001" customHeight="1">
      <c r="A1017" s="31"/>
      <c r="C1017" s="16"/>
      <c r="D1017" s="28" t="s">
        <v>201</v>
      </c>
      <c r="E1017" s="7"/>
      <c r="F1017" s="35"/>
      <c r="G1017" s="35"/>
      <c r="H1017" s="35"/>
      <c r="I1017" s="35"/>
      <c r="J1017" s="35"/>
      <c r="K1017" s="35"/>
      <c r="L1017" s="35"/>
      <c r="M1017" s="35"/>
      <c r="N1017" s="35"/>
      <c r="O1017" s="35"/>
      <c r="P1017" s="35"/>
      <c r="Q1017" s="35"/>
      <c r="R1017" s="35"/>
      <c r="S1017" s="35"/>
      <c r="T1017" s="35">
        <v>1</v>
      </c>
      <c r="U1017" s="35"/>
      <c r="V1017" s="35"/>
      <c r="W1017" s="35"/>
      <c r="X1017" s="35"/>
      <c r="Y1017" s="35"/>
      <c r="Z1017" s="35"/>
    </row>
    <row r="1018" spans="1:93" ht="20.100000000000001" customHeight="1">
      <c r="A1018" s="31"/>
      <c r="C1018" s="6" t="s">
        <v>64</v>
      </c>
      <c r="D1018" s="53" t="e">
        <f>#REF!</f>
        <v>#REF!</v>
      </c>
      <c r="E1018" s="27" t="e">
        <f>IF(egTextCal(D1018)&lt;&gt;0, egTextCal(D1018),"")</f>
        <v>#VALUE!</v>
      </c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 t="e">
        <f>IF(E1018*T1017&lt;&gt;0,E1018*T1017,  )</f>
        <v>#VALUE!</v>
      </c>
      <c r="U1018" s="26"/>
      <c r="V1018" s="26"/>
      <c r="W1018" s="26"/>
      <c r="X1018" s="26"/>
      <c r="Y1018" s="26"/>
      <c r="Z1018" s="26"/>
      <c r="CO1018" s="1" t="e">
        <f>T1018</f>
        <v>#VALUE!</v>
      </c>
    </row>
    <row r="1019" spans="1:93" ht="20.100000000000001" customHeight="1">
      <c r="A1019" s="31"/>
      <c r="C1019" s="16"/>
      <c r="D1019" s="29" t="s">
        <v>204</v>
      </c>
      <c r="E1019" s="8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  <c r="W1019" s="36"/>
      <c r="X1019" s="36"/>
      <c r="Y1019" s="36"/>
      <c r="Z1019" s="36"/>
    </row>
    <row r="1020" spans="1:93" ht="20.100000000000001" customHeight="1">
      <c r="A1020" s="31"/>
      <c r="C1020" s="6" t="s">
        <v>73</v>
      </c>
      <c r="D1020" s="52" t="e">
        <f>#REF!</f>
        <v>#REF!</v>
      </c>
      <c r="E1020" s="27" t="e">
        <f>IF(egTextCal(D1020)&lt;&gt;0, egTextCal(D1020),"")</f>
        <v>#VALUE!</v>
      </c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</row>
    <row r="1021" spans="1:93" ht="20.100000000000001" customHeight="1">
      <c r="A1021" s="31"/>
      <c r="C1021" s="16"/>
      <c r="D1021" s="29" t="s">
        <v>213</v>
      </c>
      <c r="E1021" s="8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6"/>
      <c r="Y1021" s="36"/>
      <c r="Z1021" s="36"/>
    </row>
    <row r="1022" spans="1:93" ht="20.100000000000001" customHeight="1">
      <c r="A1022" s="31"/>
      <c r="C1022" s="6" t="s">
        <v>139</v>
      </c>
      <c r="D1022" s="52" t="e">
        <f>#REF!</f>
        <v>#REF!</v>
      </c>
      <c r="E1022" s="27" t="e">
        <f>IF(egTextCal(D1022)&lt;&gt;0, egTextCal(D1022),"")</f>
        <v>#VALUE!</v>
      </c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</row>
    <row r="1023" spans="1:93" ht="20.100000000000001" customHeight="1">
      <c r="A1023" s="31"/>
      <c r="C1023" s="16"/>
      <c r="D1023" s="28" t="s">
        <v>216</v>
      </c>
      <c r="E1023" s="7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6"/>
      <c r="Y1023" s="36"/>
      <c r="Z1023" s="36"/>
    </row>
    <row r="1024" spans="1:93" ht="20.100000000000001" customHeight="1">
      <c r="A1024" s="31"/>
      <c r="C1024" s="6" t="s">
        <v>511</v>
      </c>
      <c r="D1024" s="53" t="e">
        <f>#REF!</f>
        <v>#REF!</v>
      </c>
      <c r="E1024" s="27" t="e">
        <f>IF(egTextCal(D1024)&lt;&gt;0, egTextCal(D1024),"")</f>
        <v>#VALUE!</v>
      </c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</row>
    <row r="1025" spans="1:93" ht="20.100000000000001" customHeight="1">
      <c r="A1025" s="31"/>
      <c r="C1025" s="16"/>
      <c r="D1025" s="28"/>
      <c r="E1025" s="7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  <c r="W1025" s="36"/>
      <c r="X1025" s="36"/>
      <c r="Y1025" s="36"/>
      <c r="Z1025" s="36"/>
    </row>
    <row r="1026" spans="1:93" ht="20.100000000000001" customHeight="1">
      <c r="A1026" s="31"/>
      <c r="C1026" s="6" t="s">
        <v>452</v>
      </c>
      <c r="D1026" s="33"/>
      <c r="E1026" s="27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</row>
    <row r="1027" spans="1:93" ht="20.100000000000001" customHeight="1">
      <c r="A1027" s="31"/>
      <c r="C1027" s="16"/>
      <c r="D1027" s="28" t="s">
        <v>218</v>
      </c>
      <c r="E1027" s="7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  <c r="W1027" s="36"/>
      <c r="X1027" s="36"/>
      <c r="Y1027" s="36"/>
      <c r="Z1027" s="36"/>
    </row>
    <row r="1028" spans="1:93" ht="20.100000000000001" customHeight="1">
      <c r="A1028" s="31"/>
      <c r="C1028" s="6" t="s">
        <v>567</v>
      </c>
      <c r="D1028" s="33"/>
      <c r="E1028" s="27" t="str">
        <f>IF(egTextCal(D1028)&lt;&gt;0, egTextCal(D1028),"")</f>
        <v/>
      </c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</row>
    <row r="1029" spans="1:93" ht="20.100000000000001" customHeight="1">
      <c r="A1029" s="31"/>
      <c r="C1029" s="16"/>
      <c r="D1029" s="28" t="s">
        <v>201</v>
      </c>
      <c r="E1029" s="7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  <c r="S1029" s="36"/>
      <c r="T1029" s="36">
        <v>1</v>
      </c>
      <c r="U1029" s="36"/>
      <c r="V1029" s="36"/>
      <c r="W1029" s="36"/>
      <c r="X1029" s="36"/>
      <c r="Y1029" s="36"/>
      <c r="Z1029" s="36"/>
    </row>
    <row r="1030" spans="1:93" ht="20.100000000000001" customHeight="1">
      <c r="A1030" s="31"/>
      <c r="C1030" s="6" t="s">
        <v>568</v>
      </c>
      <c r="D1030" s="53" t="e">
        <f>#REF!</f>
        <v>#REF!</v>
      </c>
      <c r="E1030" s="27" t="e">
        <f>IF(egTextCal(D1030)&lt;&gt;0, egTextCal(D1030),"")</f>
        <v>#VALUE!</v>
      </c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 t="e">
        <f>IF(E1030*T1029&lt;&gt;0,E1030*T1029,  )</f>
        <v>#VALUE!</v>
      </c>
      <c r="U1030" s="26"/>
      <c r="V1030" s="26"/>
      <c r="W1030" s="26"/>
      <c r="X1030" s="26"/>
      <c r="Y1030" s="26"/>
      <c r="Z1030" s="26"/>
      <c r="CO1030" s="1" t="e">
        <f>T1030</f>
        <v>#VALUE!</v>
      </c>
    </row>
    <row r="1031" spans="1:93" ht="20.100000000000001" customHeight="1">
      <c r="A1031" s="31"/>
      <c r="C1031" s="16"/>
      <c r="D1031" s="28" t="s">
        <v>204</v>
      </c>
      <c r="E1031" s="7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  <c r="Y1031" s="36"/>
      <c r="Z1031" s="36"/>
    </row>
    <row r="1032" spans="1:93" ht="20.100000000000001" customHeight="1">
      <c r="A1032" s="31"/>
      <c r="C1032" s="6" t="s">
        <v>434</v>
      </c>
      <c r="D1032" s="53" t="e">
        <f>#REF!</f>
        <v>#REF!</v>
      </c>
      <c r="E1032" s="27" t="e">
        <f>IF(egTextCal(D1032)&lt;&gt;0, egTextCal(D1032),"")</f>
        <v>#VALUE!</v>
      </c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</row>
    <row r="1033" spans="1:93" ht="20.100000000000001" customHeight="1">
      <c r="A1033" s="31"/>
      <c r="C1033" s="16"/>
      <c r="D1033" s="28" t="s">
        <v>219</v>
      </c>
      <c r="E1033" s="7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  <c r="W1033" s="36"/>
      <c r="X1033" s="36"/>
      <c r="Y1033" s="36"/>
      <c r="Z1033" s="36"/>
    </row>
    <row r="1034" spans="1:93" ht="20.100000000000001" customHeight="1">
      <c r="A1034" s="31"/>
      <c r="C1034" s="6" t="s">
        <v>650</v>
      </c>
      <c r="D1034" s="53" t="e">
        <f>#REF!</f>
        <v>#REF!</v>
      </c>
      <c r="E1034" s="27" t="e">
        <f>IF(egTextCal(D1034)&lt;&gt;0, egTextCal(D1034),"")</f>
        <v>#VALUE!</v>
      </c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</row>
    <row r="1035" spans="1:93" ht="20.100000000000001" customHeight="1">
      <c r="A1035" s="31"/>
      <c r="C1035" s="16"/>
      <c r="D1035" s="28" t="s">
        <v>222</v>
      </c>
      <c r="E1035" s="7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  <c r="W1035" s="36"/>
      <c r="X1035" s="36"/>
      <c r="Y1035" s="36"/>
      <c r="Z1035" s="36"/>
    </row>
    <row r="1036" spans="1:93" ht="20.100000000000001" customHeight="1">
      <c r="A1036" s="31"/>
      <c r="C1036" s="6" t="s">
        <v>570</v>
      </c>
      <c r="D1036" s="53" t="e">
        <f>#REF!</f>
        <v>#REF!</v>
      </c>
      <c r="E1036" s="27" t="e">
        <f>IF(egTextCal(D1036)&lt;&gt;0, egTextCal(D1036),"")</f>
        <v>#VALUE!</v>
      </c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</row>
    <row r="1037" spans="1:93" ht="20.100000000000001" customHeight="1">
      <c r="A1037" s="31"/>
      <c r="C1037" s="16"/>
      <c r="D1037" s="28"/>
      <c r="E1037" s="7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6"/>
      <c r="Y1037" s="36"/>
      <c r="Z1037" s="36"/>
    </row>
    <row r="1038" spans="1:93" ht="20.100000000000001" customHeight="1">
      <c r="A1038" s="31"/>
      <c r="C1038" s="6" t="s">
        <v>651</v>
      </c>
      <c r="D1038" s="33"/>
      <c r="E1038" s="27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</row>
    <row r="1039" spans="1:93" ht="20.100000000000001" customHeight="1">
      <c r="A1039" s="31"/>
      <c r="C1039" s="16"/>
      <c r="D1039" s="28" t="s">
        <v>224</v>
      </c>
      <c r="E1039" s="7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6"/>
      <c r="Y1039" s="36"/>
      <c r="Z1039" s="36"/>
    </row>
    <row r="1040" spans="1:93" ht="20.100000000000001" customHeight="1">
      <c r="A1040" s="31"/>
      <c r="C1040" s="6" t="s">
        <v>652</v>
      </c>
      <c r="D1040" s="33"/>
      <c r="E1040" s="27" t="str">
        <f>IF(egTextCal(D1040)&lt;&gt;0, egTextCal(D1040),"")</f>
        <v/>
      </c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</row>
    <row r="1041" spans="1:82" ht="20.100000000000001" customHeight="1">
      <c r="A1041" s="31"/>
      <c r="C1041" s="16"/>
      <c r="D1041" s="28" t="s">
        <v>225</v>
      </c>
      <c r="E1041" s="7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  <c r="W1041" s="36"/>
      <c r="X1041" s="36"/>
      <c r="Y1041" s="36"/>
      <c r="Z1041" s="36"/>
    </row>
    <row r="1042" spans="1:82" ht="20.100000000000001" customHeight="1">
      <c r="A1042" s="31"/>
      <c r="C1042" s="6" t="s">
        <v>653</v>
      </c>
      <c r="D1042" s="53" t="e">
        <f>#REF!</f>
        <v>#REF!</v>
      </c>
      <c r="E1042" s="27" t="e">
        <f>IF(egTextCal(D1042)&lt;&gt;0, egTextCal(D1042),"")</f>
        <v>#VALUE!</v>
      </c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</row>
    <row r="1043" spans="1:82" ht="20.100000000000001" customHeight="1">
      <c r="A1043" s="31"/>
      <c r="C1043" s="16"/>
      <c r="D1043" s="28" t="s">
        <v>226</v>
      </c>
      <c r="E1043" s="7"/>
      <c r="F1043" s="36"/>
      <c r="G1043" s="36"/>
      <c r="H1043" s="36">
        <v>1</v>
      </c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6"/>
      <c r="Y1043" s="36"/>
      <c r="Z1043" s="36"/>
    </row>
    <row r="1044" spans="1:82" ht="20.100000000000001" customHeight="1">
      <c r="A1044" s="31"/>
      <c r="C1044" s="6" t="s">
        <v>654</v>
      </c>
      <c r="D1044" s="53" t="e">
        <f>#REF!</f>
        <v>#REF!</v>
      </c>
      <c r="E1044" s="27" t="e">
        <f>IF(egTextCal(D1044)&lt;&gt;0, egTextCal(D1044),"")</f>
        <v>#VALUE!</v>
      </c>
      <c r="F1044" s="26"/>
      <c r="G1044" s="26"/>
      <c r="H1044" s="26" t="e">
        <f>IF(E1044*H1043&lt;&gt;0,E1044*H1043,  )</f>
        <v>#VALUE!</v>
      </c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CC1044" s="1" t="e">
        <f>H1044</f>
        <v>#VALUE!</v>
      </c>
    </row>
    <row r="1045" spans="1:82" ht="20.100000000000001" customHeight="1">
      <c r="A1045" s="31"/>
      <c r="C1045" s="16"/>
      <c r="D1045" s="28" t="s">
        <v>176</v>
      </c>
      <c r="E1045" s="7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  <c r="W1045" s="36"/>
      <c r="X1045" s="36"/>
      <c r="Y1045" s="36"/>
      <c r="Z1045" s="36"/>
    </row>
    <row r="1046" spans="1:82" ht="20.100000000000001" customHeight="1">
      <c r="A1046" s="31"/>
      <c r="C1046" s="6" t="s">
        <v>655</v>
      </c>
      <c r="D1046" s="53" t="e">
        <f>#REF!</f>
        <v>#REF!</v>
      </c>
      <c r="E1046" s="27" t="e">
        <f>IF(egTextCal(D1046)&lt;&gt;0, egTextCal(D1046),"")</f>
        <v>#VALUE!</v>
      </c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</row>
    <row r="1047" spans="1:82" ht="20.100000000000001" customHeight="1">
      <c r="A1047" s="31"/>
      <c r="C1047" s="16"/>
      <c r="D1047" s="28" t="s">
        <v>148</v>
      </c>
      <c r="E1047" s="7"/>
      <c r="F1047" s="36"/>
      <c r="G1047" s="36"/>
      <c r="H1047" s="36"/>
      <c r="I1047" s="36">
        <v>1</v>
      </c>
      <c r="J1047" s="36"/>
      <c r="K1047" s="36"/>
      <c r="L1047" s="36"/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6"/>
      <c r="Y1047" s="36"/>
      <c r="Z1047" s="36"/>
    </row>
    <row r="1048" spans="1:82" ht="20.100000000000001" customHeight="1">
      <c r="A1048" s="31"/>
      <c r="C1048" s="6" t="s">
        <v>656</v>
      </c>
      <c r="D1048" s="53" t="e">
        <f>#REF!</f>
        <v>#REF!</v>
      </c>
      <c r="E1048" s="27" t="e">
        <f>IF(egTextCal(D1048)&lt;&gt;0, egTextCal(D1048),"")</f>
        <v>#VALUE!</v>
      </c>
      <c r="F1048" s="26"/>
      <c r="G1048" s="26"/>
      <c r="H1048" s="26"/>
      <c r="I1048" s="26" t="e">
        <f>IF(E1048*I1047&lt;&gt;0,E1048*I1047,  )</f>
        <v>#VALUE!</v>
      </c>
      <c r="J1048" s="26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CD1048" s="1" t="e">
        <f>I1048</f>
        <v>#VALUE!</v>
      </c>
    </row>
    <row r="1049" spans="1:82" ht="20.100000000000001" customHeight="1">
      <c r="A1049" s="31"/>
      <c r="C1049" s="16"/>
      <c r="D1049" s="28"/>
      <c r="E1049" s="7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6"/>
      <c r="Y1049" s="36"/>
      <c r="Z1049" s="36"/>
    </row>
    <row r="1050" spans="1:82" ht="20.100000000000001" customHeight="1">
      <c r="A1050" s="31"/>
      <c r="C1050" s="6" t="s">
        <v>657</v>
      </c>
      <c r="D1050" s="33"/>
      <c r="E1050" s="27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</row>
    <row r="1051" spans="1:82" ht="20.100000000000001" customHeight="1">
      <c r="A1051" s="31"/>
      <c r="C1051" s="16"/>
      <c r="D1051" s="28" t="s">
        <v>227</v>
      </c>
      <c r="E1051" s="7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6"/>
      <c r="Y1051" s="36"/>
      <c r="Z1051" s="36"/>
    </row>
    <row r="1052" spans="1:82" ht="20.100000000000001" customHeight="1">
      <c r="A1052" s="31"/>
      <c r="C1052" s="6" t="s">
        <v>658</v>
      </c>
      <c r="D1052" s="53" t="e">
        <f>#REF!</f>
        <v>#REF!</v>
      </c>
      <c r="E1052" s="27" t="e">
        <f>IF(egTextCal(D1052)&lt;&gt;0, egTextCal(D1052),"")</f>
        <v>#VALUE!</v>
      </c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</row>
    <row r="1053" spans="1:82" ht="20.100000000000001" customHeight="1">
      <c r="A1053" s="31"/>
      <c r="C1053" s="16"/>
      <c r="D1053" s="28" t="s">
        <v>231</v>
      </c>
      <c r="E1053" s="7"/>
      <c r="F1053" s="36"/>
      <c r="G1053" s="36"/>
      <c r="H1053" s="36">
        <v>1</v>
      </c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  <c r="W1053" s="36"/>
      <c r="X1053" s="36"/>
      <c r="Y1053" s="36"/>
      <c r="Z1053" s="36"/>
    </row>
    <row r="1054" spans="1:82" ht="20.100000000000001" customHeight="1">
      <c r="A1054" s="31"/>
      <c r="C1054" s="6" t="s">
        <v>557</v>
      </c>
      <c r="D1054" s="53" t="e">
        <f>#REF!</f>
        <v>#REF!</v>
      </c>
      <c r="E1054" s="27" t="e">
        <f>IF(egTextCal(D1054)&lt;&gt;0, egTextCal(D1054),"")</f>
        <v>#VALUE!</v>
      </c>
      <c r="F1054" s="26"/>
      <c r="G1054" s="26"/>
      <c r="H1054" s="26" t="e">
        <f>IF(E1054*H1053&lt;&gt;0,E1054*H1053,  )</f>
        <v>#VALUE!</v>
      </c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CC1054" s="1" t="e">
        <f>H1054</f>
        <v>#VALUE!</v>
      </c>
    </row>
    <row r="1055" spans="1:82" ht="20.100000000000001" customHeight="1">
      <c r="A1055" s="31"/>
      <c r="C1055" s="16"/>
      <c r="D1055" s="28" t="s">
        <v>232</v>
      </c>
      <c r="E1055" s="7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  <c r="Y1055" s="36"/>
      <c r="Z1055" s="36"/>
    </row>
    <row r="1056" spans="1:82" ht="20.100000000000001" customHeight="1">
      <c r="A1056" s="31"/>
      <c r="C1056" s="6" t="s">
        <v>78</v>
      </c>
      <c r="D1056" s="53" t="e">
        <f>#REF!</f>
        <v>#REF!</v>
      </c>
      <c r="E1056" s="27" t="e">
        <f>IF(egTextCal(D1056)&lt;&gt;0, egTextCal(D1056),"")</f>
        <v>#VALUE!</v>
      </c>
      <c r="F1056" s="26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</row>
    <row r="1057" spans="1:103" ht="20.100000000000001" customHeight="1">
      <c r="A1057" s="31"/>
      <c r="C1057" s="16"/>
      <c r="D1057" s="28"/>
      <c r="E1057" s="7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6"/>
      <c r="Y1057" s="36"/>
      <c r="Z1057" s="36"/>
    </row>
    <row r="1058" spans="1:103" ht="20.100000000000001" customHeight="1">
      <c r="A1058" s="31"/>
      <c r="C1058" s="6" t="s">
        <v>659</v>
      </c>
      <c r="D1058" s="33"/>
      <c r="E1058" s="27"/>
      <c r="F1058" s="26"/>
      <c r="G1058" s="26"/>
      <c r="H1058" s="26"/>
      <c r="I1058" s="26"/>
      <c r="J1058" s="26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</row>
    <row r="1059" spans="1:103" ht="20.100000000000001" customHeight="1">
      <c r="D1059" s="14"/>
      <c r="E1059" s="38"/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R1059" s="38"/>
      <c r="S1059" s="38"/>
      <c r="T1059" s="38"/>
      <c r="U1059" s="38"/>
      <c r="V1059" s="38"/>
      <c r="W1059" s="38"/>
      <c r="X1059" s="38"/>
      <c r="Y1059" s="38"/>
      <c r="Z1059" s="38"/>
    </row>
    <row r="1060" spans="1:103" ht="20.100000000000001" customHeight="1">
      <c r="B1060" s="30"/>
      <c r="C1060" s="20"/>
      <c r="D1060" s="37"/>
      <c r="E1060" s="37"/>
      <c r="F1060" s="18" t="s">
        <v>625</v>
      </c>
      <c r="G1060" s="18" t="s">
        <v>625</v>
      </c>
      <c r="H1060" s="16" t="s">
        <v>625</v>
      </c>
      <c r="I1060" s="16" t="s">
        <v>625</v>
      </c>
      <c r="J1060" s="16" t="s">
        <v>667</v>
      </c>
      <c r="K1060" s="16" t="s">
        <v>668</v>
      </c>
      <c r="L1060" s="16" t="s">
        <v>669</v>
      </c>
      <c r="M1060" s="16" t="s">
        <v>85</v>
      </c>
      <c r="N1060" s="16"/>
      <c r="O1060" s="16" t="s">
        <v>670</v>
      </c>
      <c r="P1060" s="16" t="s">
        <v>671</v>
      </c>
      <c r="Q1060" s="16" t="s">
        <v>671</v>
      </c>
      <c r="R1060" s="16" t="s">
        <v>672</v>
      </c>
      <c r="S1060" s="16" t="s">
        <v>623</v>
      </c>
      <c r="T1060" s="16"/>
      <c r="U1060" s="16"/>
      <c r="V1060" s="16"/>
      <c r="W1060" s="16"/>
      <c r="X1060" s="16"/>
      <c r="Y1060" s="16"/>
      <c r="Z1060" s="16"/>
    </row>
    <row r="1061" spans="1:103" ht="20.100000000000001" customHeight="1">
      <c r="A1061" s="31"/>
      <c r="B1061" s="30"/>
      <c r="C1061" s="4" t="s">
        <v>632</v>
      </c>
      <c r="D1061" s="4" t="s">
        <v>633</v>
      </c>
      <c r="E1061" s="4" t="s">
        <v>634</v>
      </c>
      <c r="F1061" s="12" t="s">
        <v>637</v>
      </c>
      <c r="G1061" s="12" t="s">
        <v>637</v>
      </c>
      <c r="H1061" s="4" t="s">
        <v>637</v>
      </c>
      <c r="I1061" s="4" t="s">
        <v>637</v>
      </c>
      <c r="J1061" s="4" t="s">
        <v>681</v>
      </c>
      <c r="K1061" s="4" t="s">
        <v>682</v>
      </c>
      <c r="L1061" s="4" t="s">
        <v>683</v>
      </c>
      <c r="M1061" s="4" t="s">
        <v>638</v>
      </c>
      <c r="N1061" s="4" t="s">
        <v>684</v>
      </c>
      <c r="O1061" s="4" t="s">
        <v>685</v>
      </c>
      <c r="P1061" s="4" t="s">
        <v>686</v>
      </c>
      <c r="Q1061" s="4" t="s">
        <v>686</v>
      </c>
      <c r="R1061" s="4" t="s">
        <v>285</v>
      </c>
      <c r="S1061" s="4" t="s">
        <v>687</v>
      </c>
      <c r="T1061" s="4"/>
      <c r="U1061" s="4"/>
      <c r="V1061" s="4"/>
      <c r="W1061" s="4"/>
      <c r="X1061" s="4"/>
      <c r="Y1061" s="4"/>
      <c r="Z1061" s="4"/>
    </row>
    <row r="1062" spans="1:103" ht="20.100000000000001" customHeight="1">
      <c r="A1062" s="31"/>
      <c r="B1062" s="30"/>
      <c r="C1062" s="21"/>
      <c r="D1062" s="21"/>
      <c r="E1062" s="21"/>
      <c r="F1062" s="19" t="s">
        <v>709</v>
      </c>
      <c r="G1062" s="19" t="s">
        <v>710</v>
      </c>
      <c r="H1062" s="17" t="s">
        <v>711</v>
      </c>
      <c r="I1062" s="17" t="s">
        <v>712</v>
      </c>
      <c r="J1062" s="17" t="s">
        <v>713</v>
      </c>
      <c r="K1062" s="17" t="s">
        <v>714</v>
      </c>
      <c r="L1062" s="17" t="s">
        <v>343</v>
      </c>
      <c r="M1062" s="17" t="s">
        <v>350</v>
      </c>
      <c r="N1062" s="17"/>
      <c r="O1062" s="17" t="s">
        <v>715</v>
      </c>
      <c r="P1062" s="17" t="s">
        <v>716</v>
      </c>
      <c r="Q1062" s="17" t="s">
        <v>717</v>
      </c>
      <c r="R1062" s="17" t="s">
        <v>71</v>
      </c>
      <c r="S1062" s="17" t="s">
        <v>718</v>
      </c>
      <c r="T1062" s="17"/>
      <c r="U1062" s="17"/>
      <c r="V1062" s="17"/>
      <c r="W1062" s="17"/>
      <c r="X1062" s="17"/>
      <c r="Y1062" s="17"/>
      <c r="Z1062" s="17"/>
    </row>
    <row r="1063" spans="1:103" ht="20.100000000000001" customHeight="1">
      <c r="A1063" s="31"/>
      <c r="C1063" s="16"/>
      <c r="D1063" s="28" t="s">
        <v>201</v>
      </c>
      <c r="E1063" s="7"/>
      <c r="F1063" s="35"/>
      <c r="G1063" s="35"/>
      <c r="H1063" s="35"/>
      <c r="I1063" s="35">
        <v>1</v>
      </c>
      <c r="J1063" s="35"/>
      <c r="K1063" s="35"/>
      <c r="L1063" s="35"/>
      <c r="M1063" s="35"/>
      <c r="N1063" s="35"/>
      <c r="O1063" s="35"/>
      <c r="P1063" s="35"/>
      <c r="Q1063" s="35"/>
      <c r="R1063" s="35"/>
      <c r="S1063" s="35"/>
      <c r="T1063" s="35"/>
      <c r="U1063" s="35"/>
      <c r="V1063" s="35"/>
      <c r="W1063" s="35"/>
      <c r="X1063" s="35"/>
      <c r="Y1063" s="35"/>
      <c r="Z1063" s="35"/>
    </row>
    <row r="1064" spans="1:103" ht="20.100000000000001" customHeight="1">
      <c r="A1064" s="31"/>
      <c r="C1064" s="6" t="s">
        <v>64</v>
      </c>
      <c r="D1064" s="53" t="e">
        <f>#REF!</f>
        <v>#REF!</v>
      </c>
      <c r="E1064" s="27" t="e">
        <f>IF(egTextCal(D1064)&lt;&gt;0, egTextCal(D1064),"")</f>
        <v>#VALUE!</v>
      </c>
      <c r="F1064" s="26"/>
      <c r="G1064" s="26"/>
      <c r="H1064" s="26"/>
      <c r="I1064" s="26" t="e">
        <f>IF(E1064*I1063&lt;&gt;0,E1064*I1063,  )</f>
        <v>#VALUE!</v>
      </c>
      <c r="J1064" s="26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CY1064" s="1" t="e">
        <f>I1064</f>
        <v>#VALUE!</v>
      </c>
    </row>
    <row r="1065" spans="1:103" ht="20.100000000000001" customHeight="1">
      <c r="A1065" s="31"/>
      <c r="C1065" s="16"/>
      <c r="D1065" s="29" t="s">
        <v>204</v>
      </c>
      <c r="E1065" s="8"/>
      <c r="F1065" s="36"/>
      <c r="G1065" s="36"/>
      <c r="H1065" s="36"/>
      <c r="I1065" s="36">
        <v>1</v>
      </c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  <c r="Y1065" s="36"/>
      <c r="Z1065" s="36"/>
    </row>
    <row r="1066" spans="1:103" ht="20.100000000000001" customHeight="1">
      <c r="A1066" s="31"/>
      <c r="C1066" s="6" t="s">
        <v>73</v>
      </c>
      <c r="D1066" s="52" t="e">
        <f>#REF!</f>
        <v>#REF!</v>
      </c>
      <c r="E1066" s="27" t="e">
        <f>IF(egTextCal(D1066)&lt;&gt;0, egTextCal(D1066),"")</f>
        <v>#VALUE!</v>
      </c>
      <c r="F1066" s="26"/>
      <c r="G1066" s="26"/>
      <c r="H1066" s="26"/>
      <c r="I1066" s="26" t="e">
        <f>IF(E1066*I1065&lt;&gt;0,E1066*I1065,  )</f>
        <v>#VALUE!</v>
      </c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CY1066" s="1" t="e">
        <f>I1066</f>
        <v>#VALUE!</v>
      </c>
    </row>
    <row r="1067" spans="1:103" ht="20.100000000000001" customHeight="1">
      <c r="A1067" s="31"/>
      <c r="C1067" s="16"/>
      <c r="D1067" s="29" t="s">
        <v>213</v>
      </c>
      <c r="E1067" s="8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6"/>
      <c r="Y1067" s="36"/>
      <c r="Z1067" s="36"/>
    </row>
    <row r="1068" spans="1:103" ht="20.100000000000001" customHeight="1">
      <c r="A1068" s="31"/>
      <c r="C1068" s="6" t="s">
        <v>139</v>
      </c>
      <c r="D1068" s="52" t="e">
        <f>#REF!</f>
        <v>#REF!</v>
      </c>
      <c r="E1068" s="27" t="e">
        <f>IF(egTextCal(D1068)&lt;&gt;0, egTextCal(D1068),"")</f>
        <v>#VALUE!</v>
      </c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</row>
    <row r="1069" spans="1:103" ht="20.100000000000001" customHeight="1">
      <c r="A1069" s="31"/>
      <c r="C1069" s="16"/>
      <c r="D1069" s="28" t="s">
        <v>216</v>
      </c>
      <c r="E1069" s="7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  <c r="W1069" s="36"/>
      <c r="X1069" s="36"/>
      <c r="Y1069" s="36"/>
      <c r="Z1069" s="36"/>
    </row>
    <row r="1070" spans="1:103" ht="20.100000000000001" customHeight="1">
      <c r="A1070" s="31"/>
      <c r="C1070" s="6" t="s">
        <v>511</v>
      </c>
      <c r="D1070" s="53" t="e">
        <f>#REF!</f>
        <v>#REF!</v>
      </c>
      <c r="E1070" s="27" t="e">
        <f>IF(egTextCal(D1070)&lt;&gt;0, egTextCal(D1070),"")</f>
        <v>#VALUE!</v>
      </c>
      <c r="F1070" s="26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</row>
    <row r="1071" spans="1:103" ht="20.100000000000001" customHeight="1">
      <c r="A1071" s="31"/>
      <c r="C1071" s="16"/>
      <c r="D1071" s="28"/>
      <c r="E1071" s="7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6"/>
      <c r="Y1071" s="36"/>
      <c r="Z1071" s="36"/>
    </row>
    <row r="1072" spans="1:103" ht="20.100000000000001" customHeight="1">
      <c r="A1072" s="31"/>
      <c r="C1072" s="6" t="s">
        <v>452</v>
      </c>
      <c r="D1072" s="33"/>
      <c r="E1072" s="27"/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</row>
    <row r="1073" spans="1:103" ht="20.100000000000001" customHeight="1">
      <c r="A1073" s="31"/>
      <c r="C1073" s="16"/>
      <c r="D1073" s="28" t="s">
        <v>218</v>
      </c>
      <c r="E1073" s="7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6"/>
      <c r="Y1073" s="36"/>
      <c r="Z1073" s="36"/>
    </row>
    <row r="1074" spans="1:103" ht="20.100000000000001" customHeight="1">
      <c r="A1074" s="31"/>
      <c r="C1074" s="6" t="s">
        <v>567</v>
      </c>
      <c r="D1074" s="33"/>
      <c r="E1074" s="27" t="str">
        <f>IF(egTextCal(D1074)&lt;&gt;0, egTextCal(D1074),"")</f>
        <v/>
      </c>
      <c r="F1074" s="26"/>
      <c r="G1074" s="26"/>
      <c r="H1074" s="26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</row>
    <row r="1075" spans="1:103" ht="20.100000000000001" customHeight="1">
      <c r="A1075" s="31"/>
      <c r="C1075" s="16"/>
      <c r="D1075" s="28" t="s">
        <v>201</v>
      </c>
      <c r="E1075" s="7"/>
      <c r="F1075" s="36"/>
      <c r="G1075" s="36"/>
      <c r="H1075" s="36"/>
      <c r="I1075" s="36">
        <v>1</v>
      </c>
      <c r="J1075" s="36"/>
      <c r="K1075" s="36"/>
      <c r="L1075" s="36"/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  <c r="W1075" s="36"/>
      <c r="X1075" s="36"/>
      <c r="Y1075" s="36"/>
      <c r="Z1075" s="36"/>
    </row>
    <row r="1076" spans="1:103" ht="20.100000000000001" customHeight="1">
      <c r="A1076" s="31"/>
      <c r="C1076" s="6" t="s">
        <v>568</v>
      </c>
      <c r="D1076" s="53" t="e">
        <f>#REF!</f>
        <v>#REF!</v>
      </c>
      <c r="E1076" s="27" t="e">
        <f>IF(egTextCal(D1076)&lt;&gt;0, egTextCal(D1076),"")</f>
        <v>#VALUE!</v>
      </c>
      <c r="F1076" s="26"/>
      <c r="G1076" s="26"/>
      <c r="H1076" s="26"/>
      <c r="I1076" s="26" t="e">
        <f>IF(E1076*I1075&lt;&gt;0,E1076*I1075,  )</f>
        <v>#VALUE!</v>
      </c>
      <c r="J1076" s="26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CY1076" s="1" t="e">
        <f>I1076</f>
        <v>#VALUE!</v>
      </c>
    </row>
    <row r="1077" spans="1:103" ht="20.100000000000001" customHeight="1">
      <c r="A1077" s="31"/>
      <c r="C1077" s="16"/>
      <c r="D1077" s="28" t="s">
        <v>204</v>
      </c>
      <c r="E1077" s="7"/>
      <c r="F1077" s="36"/>
      <c r="G1077" s="36"/>
      <c r="H1077" s="36"/>
      <c r="I1077" s="36">
        <v>1</v>
      </c>
      <c r="J1077" s="36"/>
      <c r="K1077" s="36"/>
      <c r="L1077" s="36"/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  <c r="W1077" s="36"/>
      <c r="X1077" s="36"/>
      <c r="Y1077" s="36"/>
      <c r="Z1077" s="36"/>
    </row>
    <row r="1078" spans="1:103" ht="20.100000000000001" customHeight="1">
      <c r="A1078" s="31"/>
      <c r="C1078" s="6" t="s">
        <v>434</v>
      </c>
      <c r="D1078" s="53" t="e">
        <f>#REF!</f>
        <v>#REF!</v>
      </c>
      <c r="E1078" s="27" t="e">
        <f>IF(egTextCal(D1078)&lt;&gt;0, egTextCal(D1078),"")</f>
        <v>#VALUE!</v>
      </c>
      <c r="F1078" s="26"/>
      <c r="G1078" s="26"/>
      <c r="H1078" s="26"/>
      <c r="I1078" s="26" t="e">
        <f>IF(E1078*I1077&lt;&gt;0,E1078*I1077,  )</f>
        <v>#VALUE!</v>
      </c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CY1078" s="1" t="e">
        <f>I1078</f>
        <v>#VALUE!</v>
      </c>
    </row>
    <row r="1079" spans="1:103" ht="20.100000000000001" customHeight="1">
      <c r="A1079" s="31"/>
      <c r="C1079" s="16"/>
      <c r="D1079" s="28" t="s">
        <v>219</v>
      </c>
      <c r="E1079" s="7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  <c r="Y1079" s="36"/>
      <c r="Z1079" s="36"/>
    </row>
    <row r="1080" spans="1:103" ht="20.100000000000001" customHeight="1">
      <c r="A1080" s="31"/>
      <c r="C1080" s="6" t="s">
        <v>650</v>
      </c>
      <c r="D1080" s="53" t="e">
        <f>#REF!</f>
        <v>#REF!</v>
      </c>
      <c r="E1080" s="27" t="e">
        <f>IF(egTextCal(D1080)&lt;&gt;0, egTextCal(D1080),"")</f>
        <v>#VALUE!</v>
      </c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</row>
    <row r="1081" spans="1:103" ht="20.100000000000001" customHeight="1">
      <c r="A1081" s="31"/>
      <c r="C1081" s="16"/>
      <c r="D1081" s="28" t="s">
        <v>222</v>
      </c>
      <c r="E1081" s="7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6"/>
      <c r="Y1081" s="36"/>
      <c r="Z1081" s="36"/>
    </row>
    <row r="1082" spans="1:103" ht="20.100000000000001" customHeight="1">
      <c r="A1082" s="31"/>
      <c r="C1082" s="6" t="s">
        <v>570</v>
      </c>
      <c r="D1082" s="53" t="e">
        <f>#REF!</f>
        <v>#REF!</v>
      </c>
      <c r="E1082" s="27" t="e">
        <f>IF(egTextCal(D1082)&lt;&gt;0, egTextCal(D1082),"")</f>
        <v>#VALUE!</v>
      </c>
      <c r="F1082" s="26"/>
      <c r="G1082" s="26"/>
      <c r="H1082" s="26"/>
      <c r="I1082" s="26"/>
      <c r="J1082" s="26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</row>
    <row r="1083" spans="1:103" ht="20.100000000000001" customHeight="1">
      <c r="A1083" s="31"/>
      <c r="C1083" s="16"/>
      <c r="D1083" s="28"/>
      <c r="E1083" s="7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6"/>
      <c r="Y1083" s="36"/>
      <c r="Z1083" s="36"/>
    </row>
    <row r="1084" spans="1:103" ht="20.100000000000001" customHeight="1">
      <c r="A1084" s="31"/>
      <c r="C1084" s="6" t="s">
        <v>651</v>
      </c>
      <c r="D1084" s="33"/>
      <c r="E1084" s="27"/>
      <c r="F1084" s="26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</row>
    <row r="1085" spans="1:103" ht="20.100000000000001" customHeight="1">
      <c r="A1085" s="31"/>
      <c r="C1085" s="16"/>
      <c r="D1085" s="28" t="s">
        <v>224</v>
      </c>
      <c r="E1085" s="7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  <c r="W1085" s="36"/>
      <c r="X1085" s="36"/>
      <c r="Y1085" s="36"/>
      <c r="Z1085" s="36"/>
    </row>
    <row r="1086" spans="1:103" ht="20.100000000000001" customHeight="1">
      <c r="A1086" s="31"/>
      <c r="C1086" s="6" t="s">
        <v>652</v>
      </c>
      <c r="D1086" s="33"/>
      <c r="E1086" s="27" t="str">
        <f>IF(egTextCal(D1086)&lt;&gt;0, egTextCal(D1086),"")</f>
        <v/>
      </c>
      <c r="F1086" s="26"/>
      <c r="G1086" s="26"/>
      <c r="H1086" s="26"/>
      <c r="I1086" s="26"/>
      <c r="J1086" s="26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</row>
    <row r="1087" spans="1:103" ht="20.100000000000001" customHeight="1">
      <c r="A1087" s="31"/>
      <c r="C1087" s="16"/>
      <c r="D1087" s="28" t="s">
        <v>225</v>
      </c>
      <c r="E1087" s="7"/>
      <c r="F1087" s="36"/>
      <c r="G1087" s="36"/>
      <c r="H1087" s="36">
        <v>1</v>
      </c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  <c r="W1087" s="36"/>
      <c r="X1087" s="36"/>
      <c r="Y1087" s="36"/>
      <c r="Z1087" s="36"/>
    </row>
    <row r="1088" spans="1:103" ht="20.100000000000001" customHeight="1">
      <c r="A1088" s="31"/>
      <c r="C1088" s="6" t="s">
        <v>653</v>
      </c>
      <c r="D1088" s="53" t="e">
        <f>#REF!</f>
        <v>#REF!</v>
      </c>
      <c r="E1088" s="27" t="e">
        <f>IF(egTextCal(D1088)&lt;&gt;0, egTextCal(D1088),"")</f>
        <v>#VALUE!</v>
      </c>
      <c r="F1088" s="26"/>
      <c r="G1088" s="26"/>
      <c r="H1088" s="26" t="e">
        <f>IF(E1088*H1087&lt;&gt;0,E1088*H1087,  )</f>
        <v>#VALUE!</v>
      </c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CX1088" s="1" t="e">
        <f>H1088</f>
        <v>#VALUE!</v>
      </c>
    </row>
    <row r="1089" spans="1:104" ht="20.100000000000001" customHeight="1">
      <c r="A1089" s="31"/>
      <c r="C1089" s="16"/>
      <c r="D1089" s="28" t="s">
        <v>226</v>
      </c>
      <c r="E1089" s="7"/>
      <c r="F1089" s="36"/>
      <c r="G1089" s="36"/>
      <c r="H1089" s="36">
        <v>1</v>
      </c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  <c r="W1089" s="36"/>
      <c r="X1089" s="36"/>
      <c r="Y1089" s="36"/>
      <c r="Z1089" s="36"/>
    </row>
    <row r="1090" spans="1:104" ht="20.100000000000001" customHeight="1">
      <c r="A1090" s="31"/>
      <c r="C1090" s="6" t="s">
        <v>654</v>
      </c>
      <c r="D1090" s="53" t="e">
        <f>#REF!</f>
        <v>#REF!</v>
      </c>
      <c r="E1090" s="27" t="e">
        <f>IF(egTextCal(D1090)&lt;&gt;0, egTextCal(D1090),"")</f>
        <v>#VALUE!</v>
      </c>
      <c r="F1090" s="26"/>
      <c r="G1090" s="26"/>
      <c r="H1090" s="26" t="e">
        <f>IF(E1090*H1089&lt;&gt;0,E1090*H1089,  )</f>
        <v>#VALUE!</v>
      </c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CX1090" s="1" t="e">
        <f>H1090</f>
        <v>#VALUE!</v>
      </c>
    </row>
    <row r="1091" spans="1:104" ht="20.100000000000001" customHeight="1">
      <c r="A1091" s="31"/>
      <c r="C1091" s="16"/>
      <c r="D1091" s="28" t="s">
        <v>176</v>
      </c>
      <c r="E1091" s="7"/>
      <c r="F1091" s="36"/>
      <c r="G1091" s="36"/>
      <c r="H1091" s="36">
        <v>1</v>
      </c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6"/>
      <c r="Y1091" s="36"/>
      <c r="Z1091" s="36"/>
    </row>
    <row r="1092" spans="1:104" ht="20.100000000000001" customHeight="1">
      <c r="A1092" s="31"/>
      <c r="C1092" s="6" t="s">
        <v>655</v>
      </c>
      <c r="D1092" s="53" t="e">
        <f>#REF!</f>
        <v>#REF!</v>
      </c>
      <c r="E1092" s="27" t="e">
        <f>IF(egTextCal(D1092)&lt;&gt;0, egTextCal(D1092),"")</f>
        <v>#VALUE!</v>
      </c>
      <c r="F1092" s="26"/>
      <c r="G1092" s="26"/>
      <c r="H1092" s="26" t="e">
        <f>IF(E1092*H1091&lt;&gt;0,E1092*H1091,  )</f>
        <v>#VALUE!</v>
      </c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CX1092" s="1" t="e">
        <f>H1092</f>
        <v>#VALUE!</v>
      </c>
    </row>
    <row r="1093" spans="1:104" ht="20.100000000000001" customHeight="1">
      <c r="A1093" s="31"/>
      <c r="C1093" s="16"/>
      <c r="D1093" s="28" t="s">
        <v>148</v>
      </c>
      <c r="E1093" s="7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  <c r="W1093" s="36"/>
      <c r="X1093" s="36"/>
      <c r="Y1093" s="36"/>
      <c r="Z1093" s="36"/>
    </row>
    <row r="1094" spans="1:104" ht="20.100000000000001" customHeight="1">
      <c r="A1094" s="31"/>
      <c r="C1094" s="6" t="s">
        <v>656</v>
      </c>
      <c r="D1094" s="53" t="e">
        <f>#REF!</f>
        <v>#REF!</v>
      </c>
      <c r="E1094" s="27" t="e">
        <f>IF(egTextCal(D1094)&lt;&gt;0, egTextCal(D1094),"")</f>
        <v>#VALUE!</v>
      </c>
      <c r="F1094" s="26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</row>
    <row r="1095" spans="1:104" ht="20.100000000000001" customHeight="1">
      <c r="A1095" s="31"/>
      <c r="C1095" s="16"/>
      <c r="D1095" s="28"/>
      <c r="E1095" s="7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  <c r="W1095" s="36"/>
      <c r="X1095" s="36"/>
      <c r="Y1095" s="36"/>
      <c r="Z1095" s="36"/>
    </row>
    <row r="1096" spans="1:104" ht="20.100000000000001" customHeight="1">
      <c r="A1096" s="31"/>
      <c r="C1096" s="6" t="s">
        <v>657</v>
      </c>
      <c r="D1096" s="33"/>
      <c r="E1096" s="27"/>
      <c r="F1096" s="26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</row>
    <row r="1097" spans="1:104" ht="20.100000000000001" customHeight="1">
      <c r="A1097" s="31"/>
      <c r="C1097" s="16"/>
      <c r="D1097" s="28" t="s">
        <v>227</v>
      </c>
      <c r="E1097" s="7"/>
      <c r="F1097" s="36"/>
      <c r="G1097" s="36"/>
      <c r="H1097" s="36"/>
      <c r="I1097" s="36"/>
      <c r="J1097" s="36">
        <v>1</v>
      </c>
      <c r="K1097" s="36"/>
      <c r="L1097" s="36"/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  <c r="W1097" s="36"/>
      <c r="X1097" s="36"/>
      <c r="Y1097" s="36"/>
      <c r="Z1097" s="36"/>
    </row>
    <row r="1098" spans="1:104" ht="20.100000000000001" customHeight="1">
      <c r="A1098" s="31"/>
      <c r="C1098" s="6" t="s">
        <v>658</v>
      </c>
      <c r="D1098" s="53" t="e">
        <f>#REF!</f>
        <v>#REF!</v>
      </c>
      <c r="E1098" s="27" t="e">
        <f>IF(egTextCal(D1098)&lt;&gt;0, egTextCal(D1098),"")</f>
        <v>#VALUE!</v>
      </c>
      <c r="F1098" s="26"/>
      <c r="G1098" s="26"/>
      <c r="H1098" s="26"/>
      <c r="I1098" s="26"/>
      <c r="J1098" s="26" t="e">
        <f>IF(E1098*J1097&lt;&gt;0,E1098*J1097,  )</f>
        <v>#VALUE!</v>
      </c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CZ1098" s="1" t="e">
        <f>J1098</f>
        <v>#VALUE!</v>
      </c>
    </row>
    <row r="1099" spans="1:104" ht="20.100000000000001" customHeight="1">
      <c r="A1099" s="31"/>
      <c r="C1099" s="16"/>
      <c r="D1099" s="28" t="s">
        <v>231</v>
      </c>
      <c r="E1099" s="7"/>
      <c r="F1099" s="36"/>
      <c r="G1099" s="36"/>
      <c r="H1099" s="36"/>
      <c r="I1099" s="36"/>
      <c r="J1099" s="36">
        <v>1</v>
      </c>
      <c r="K1099" s="36"/>
      <c r="L1099" s="36"/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  <c r="W1099" s="36"/>
      <c r="X1099" s="36"/>
      <c r="Y1099" s="36"/>
      <c r="Z1099" s="36"/>
    </row>
    <row r="1100" spans="1:104" ht="20.100000000000001" customHeight="1">
      <c r="A1100" s="31"/>
      <c r="C1100" s="6" t="s">
        <v>557</v>
      </c>
      <c r="D1100" s="53" t="e">
        <f>#REF!</f>
        <v>#REF!</v>
      </c>
      <c r="E1100" s="27" t="e">
        <f>IF(egTextCal(D1100)&lt;&gt;0, egTextCal(D1100),"")</f>
        <v>#VALUE!</v>
      </c>
      <c r="F1100" s="26"/>
      <c r="G1100" s="26"/>
      <c r="H1100" s="26"/>
      <c r="I1100" s="26"/>
      <c r="J1100" s="26" t="e">
        <f>IF(E1100*J1099&lt;&gt;0,E1100*J1099,  )</f>
        <v>#VALUE!</v>
      </c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CZ1100" s="1" t="e">
        <f>J1100</f>
        <v>#VALUE!</v>
      </c>
    </row>
    <row r="1101" spans="1:104" ht="20.100000000000001" customHeight="1">
      <c r="A1101" s="31"/>
      <c r="C1101" s="16"/>
      <c r="D1101" s="28" t="s">
        <v>232</v>
      </c>
      <c r="E1101" s="7"/>
      <c r="F1101" s="36"/>
      <c r="G1101" s="36"/>
      <c r="H1101" s="36"/>
      <c r="I1101" s="36"/>
      <c r="J1101" s="36">
        <v>1</v>
      </c>
      <c r="K1101" s="36"/>
      <c r="L1101" s="36"/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  <c r="W1101" s="36"/>
      <c r="X1101" s="36"/>
      <c r="Y1101" s="36"/>
      <c r="Z1101" s="36"/>
    </row>
    <row r="1102" spans="1:104" ht="20.100000000000001" customHeight="1">
      <c r="A1102" s="31"/>
      <c r="C1102" s="6" t="s">
        <v>78</v>
      </c>
      <c r="D1102" s="53" t="e">
        <f>#REF!</f>
        <v>#REF!</v>
      </c>
      <c r="E1102" s="27" t="e">
        <f>IF(egTextCal(D1102)&lt;&gt;0, egTextCal(D1102),"")</f>
        <v>#VALUE!</v>
      </c>
      <c r="F1102" s="26"/>
      <c r="G1102" s="26"/>
      <c r="H1102" s="26"/>
      <c r="I1102" s="26"/>
      <c r="J1102" s="26" t="e">
        <f>IF(E1102*J1101&lt;&gt;0,E1102*J1101,  )</f>
        <v>#VALUE!</v>
      </c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CZ1102" s="1" t="e">
        <f>J1102</f>
        <v>#VALUE!</v>
      </c>
    </row>
    <row r="1103" spans="1:104" ht="20.100000000000001" customHeight="1">
      <c r="A1103" s="31"/>
      <c r="C1103" s="16"/>
      <c r="D1103" s="28"/>
      <c r="E1103" s="7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  <c r="W1103" s="36"/>
      <c r="X1103" s="36"/>
      <c r="Y1103" s="36"/>
      <c r="Z1103" s="36"/>
    </row>
    <row r="1104" spans="1:104" ht="20.100000000000001" customHeight="1">
      <c r="A1104" s="31"/>
      <c r="C1104" s="6" t="s">
        <v>659</v>
      </c>
      <c r="D1104" s="33"/>
      <c r="E1104" s="27"/>
      <c r="F1104" s="26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</row>
    <row r="1105" spans="1:82" ht="20.100000000000001" customHeight="1">
      <c r="D1105" s="14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R1105" s="38"/>
      <c r="S1105" s="38"/>
      <c r="T1105" s="38"/>
      <c r="U1105" s="38"/>
      <c r="V1105" s="38"/>
      <c r="W1105" s="38"/>
      <c r="X1105" s="38"/>
      <c r="Y1105" s="38"/>
      <c r="Z1105" s="38"/>
    </row>
    <row r="1106" spans="1:82" ht="20.100000000000001" customHeight="1">
      <c r="B1106" s="30"/>
      <c r="C1106" s="20"/>
      <c r="D1106" s="37"/>
      <c r="E1106" s="37"/>
      <c r="F1106" s="18" t="s">
        <v>623</v>
      </c>
      <c r="G1106" s="18" t="s">
        <v>623</v>
      </c>
      <c r="H1106" s="16" t="s">
        <v>663</v>
      </c>
      <c r="I1106" s="16" t="s">
        <v>663</v>
      </c>
      <c r="J1106" s="16" t="s">
        <v>664</v>
      </c>
      <c r="K1106" s="16" t="s">
        <v>368</v>
      </c>
      <c r="L1106" s="16" t="s">
        <v>665</v>
      </c>
      <c r="M1106" s="16" t="s">
        <v>665</v>
      </c>
      <c r="N1106" s="16" t="s">
        <v>665</v>
      </c>
      <c r="O1106" s="16" t="s">
        <v>665</v>
      </c>
      <c r="P1106" s="16" t="s">
        <v>665</v>
      </c>
      <c r="Q1106" s="16" t="s">
        <v>665</v>
      </c>
      <c r="R1106" s="16" t="s">
        <v>665</v>
      </c>
      <c r="S1106" s="16" t="s">
        <v>665</v>
      </c>
      <c r="T1106" s="16" t="s">
        <v>666</v>
      </c>
      <c r="U1106" s="16" t="s">
        <v>666</v>
      </c>
      <c r="V1106" s="16" t="s">
        <v>666</v>
      </c>
      <c r="W1106" s="16" t="s">
        <v>666</v>
      </c>
      <c r="X1106" s="16" t="s">
        <v>666</v>
      </c>
      <c r="Y1106" s="16" t="s">
        <v>625</v>
      </c>
      <c r="Z1106" s="16" t="s">
        <v>625</v>
      </c>
    </row>
    <row r="1107" spans="1:82" ht="20.100000000000001" customHeight="1">
      <c r="A1107" s="31"/>
      <c r="B1107" s="30"/>
      <c r="C1107" s="4" t="s">
        <v>632</v>
      </c>
      <c r="D1107" s="4" t="s">
        <v>633</v>
      </c>
      <c r="E1107" s="4" t="s">
        <v>634</v>
      </c>
      <c r="F1107" s="12" t="s">
        <v>673</v>
      </c>
      <c r="G1107" s="12" t="s">
        <v>674</v>
      </c>
      <c r="H1107" s="4" t="s">
        <v>623</v>
      </c>
      <c r="I1107" s="4" t="s">
        <v>623</v>
      </c>
      <c r="J1107" s="4"/>
      <c r="K1107" s="4" t="s">
        <v>646</v>
      </c>
      <c r="L1107" s="4" t="s">
        <v>675</v>
      </c>
      <c r="M1107" s="4" t="s">
        <v>675</v>
      </c>
      <c r="N1107" s="4" t="s">
        <v>676</v>
      </c>
      <c r="O1107" s="4" t="s">
        <v>676</v>
      </c>
      <c r="P1107" s="4" t="s">
        <v>677</v>
      </c>
      <c r="Q1107" s="4" t="s">
        <v>677</v>
      </c>
      <c r="R1107" s="4" t="s">
        <v>678</v>
      </c>
      <c r="S1107" s="4" t="s">
        <v>679</v>
      </c>
      <c r="T1107" s="4" t="s">
        <v>680</v>
      </c>
      <c r="U1107" s="4" t="s">
        <v>680</v>
      </c>
      <c r="V1107" s="4" t="s">
        <v>680</v>
      </c>
      <c r="W1107" s="4" t="s">
        <v>680</v>
      </c>
      <c r="X1107" s="4" t="s">
        <v>680</v>
      </c>
      <c r="Y1107" s="4" t="s">
        <v>637</v>
      </c>
      <c r="Z1107" s="4" t="s">
        <v>637</v>
      </c>
    </row>
    <row r="1108" spans="1:82" ht="20.100000000000001" customHeight="1">
      <c r="A1108" s="31"/>
      <c r="B1108" s="30"/>
      <c r="C1108" s="21"/>
      <c r="D1108" s="21"/>
      <c r="E1108" s="21"/>
      <c r="F1108" s="19" t="s">
        <v>688</v>
      </c>
      <c r="G1108" s="19" t="s">
        <v>689</v>
      </c>
      <c r="H1108" s="17" t="s">
        <v>690</v>
      </c>
      <c r="I1108" s="17" t="s">
        <v>691</v>
      </c>
      <c r="J1108" s="17" t="s">
        <v>692</v>
      </c>
      <c r="K1108" s="17" t="s">
        <v>693</v>
      </c>
      <c r="L1108" s="17" t="s">
        <v>694</v>
      </c>
      <c r="M1108" s="17" t="s">
        <v>695</v>
      </c>
      <c r="N1108" s="17" t="s">
        <v>696</v>
      </c>
      <c r="O1108" s="17" t="s">
        <v>697</v>
      </c>
      <c r="P1108" s="17" t="s">
        <v>698</v>
      </c>
      <c r="Q1108" s="17" t="s">
        <v>699</v>
      </c>
      <c r="R1108" s="17" t="s">
        <v>700</v>
      </c>
      <c r="S1108" s="17" t="s">
        <v>701</v>
      </c>
      <c r="T1108" s="17" t="s">
        <v>702</v>
      </c>
      <c r="U1108" s="17" t="s">
        <v>703</v>
      </c>
      <c r="V1108" s="17" t="s">
        <v>704</v>
      </c>
      <c r="W1108" s="17" t="s">
        <v>705</v>
      </c>
      <c r="X1108" s="17" t="s">
        <v>706</v>
      </c>
      <c r="Y1108" s="17" t="s">
        <v>707</v>
      </c>
      <c r="Z1108" s="17" t="s">
        <v>708</v>
      </c>
    </row>
    <row r="1109" spans="1:82" ht="20.100000000000001" customHeight="1">
      <c r="A1109" s="31"/>
      <c r="C1109" s="16"/>
      <c r="D1109" s="28" t="s">
        <v>233</v>
      </c>
      <c r="E1109" s="7"/>
      <c r="F1109" s="35"/>
      <c r="G1109" s="35"/>
      <c r="H1109" s="35"/>
      <c r="I1109" s="35"/>
      <c r="J1109" s="35"/>
      <c r="K1109" s="35"/>
      <c r="L1109" s="35"/>
      <c r="M1109" s="35"/>
      <c r="N1109" s="35"/>
      <c r="O1109" s="35"/>
      <c r="P1109" s="35"/>
      <c r="Q1109" s="35"/>
      <c r="R1109" s="35"/>
      <c r="S1109" s="35"/>
      <c r="T1109" s="35"/>
      <c r="U1109" s="35"/>
      <c r="V1109" s="35"/>
      <c r="W1109" s="35"/>
      <c r="X1109" s="35"/>
      <c r="Y1109" s="35"/>
      <c r="Z1109" s="35"/>
    </row>
    <row r="1110" spans="1:82" ht="20.100000000000001" customHeight="1">
      <c r="A1110" s="31"/>
      <c r="C1110" s="6" t="s">
        <v>64</v>
      </c>
      <c r="D1110" s="33"/>
      <c r="E1110" s="27" t="str">
        <f>IF(egTextCal(D1110)&lt;&gt;0, egTextCal(D1110),"")</f>
        <v/>
      </c>
      <c r="F1110" s="26"/>
      <c r="G1110" s="26"/>
      <c r="H1110" s="26"/>
      <c r="I1110" s="26"/>
      <c r="J1110" s="26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</row>
    <row r="1111" spans="1:82" ht="20.100000000000001" customHeight="1">
      <c r="A1111" s="31"/>
      <c r="C1111" s="16"/>
      <c r="D1111" s="29" t="s">
        <v>225</v>
      </c>
      <c r="E1111" s="8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6"/>
      <c r="Y1111" s="36"/>
      <c r="Z1111" s="36"/>
    </row>
    <row r="1112" spans="1:82" ht="20.100000000000001" customHeight="1">
      <c r="A1112" s="31"/>
      <c r="C1112" s="6" t="s">
        <v>73</v>
      </c>
      <c r="D1112" s="52" t="e">
        <f>#REF!</f>
        <v>#REF!</v>
      </c>
      <c r="E1112" s="27" t="e">
        <f>IF(egTextCal(D1112)&lt;&gt;0, egTextCal(D1112),"")</f>
        <v>#VALUE!</v>
      </c>
      <c r="F1112" s="26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</row>
    <row r="1113" spans="1:82" ht="20.100000000000001" customHeight="1">
      <c r="A1113" s="31"/>
      <c r="C1113" s="16"/>
      <c r="D1113" s="29" t="s">
        <v>226</v>
      </c>
      <c r="E1113" s="8"/>
      <c r="F1113" s="36"/>
      <c r="G1113" s="36"/>
      <c r="H1113" s="36">
        <v>1</v>
      </c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  <c r="W1113" s="36"/>
      <c r="X1113" s="36"/>
      <c r="Y1113" s="36"/>
      <c r="Z1113" s="36"/>
    </row>
    <row r="1114" spans="1:82" ht="20.100000000000001" customHeight="1">
      <c r="A1114" s="31"/>
      <c r="C1114" s="6" t="s">
        <v>139</v>
      </c>
      <c r="D1114" s="52" t="e">
        <f>#REF!</f>
        <v>#REF!</v>
      </c>
      <c r="E1114" s="27" t="e">
        <f>IF(egTextCal(D1114)&lt;&gt;0, egTextCal(D1114),"")</f>
        <v>#VALUE!</v>
      </c>
      <c r="F1114" s="26"/>
      <c r="G1114" s="26"/>
      <c r="H1114" s="26" t="e">
        <f>IF(E1114*H1113&lt;&gt;0,E1114*H1113,  )</f>
        <v>#VALUE!</v>
      </c>
      <c r="I1114" s="26"/>
      <c r="J1114" s="26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CC1114" s="1" t="e">
        <f>H1114</f>
        <v>#VALUE!</v>
      </c>
    </row>
    <row r="1115" spans="1:82" ht="20.100000000000001" customHeight="1">
      <c r="A1115" s="31"/>
      <c r="C1115" s="16"/>
      <c r="D1115" s="28" t="s">
        <v>176</v>
      </c>
      <c r="E1115" s="7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  <c r="W1115" s="36"/>
      <c r="X1115" s="36"/>
      <c r="Y1115" s="36"/>
      <c r="Z1115" s="36"/>
    </row>
    <row r="1116" spans="1:82" ht="20.100000000000001" customHeight="1">
      <c r="A1116" s="31"/>
      <c r="C1116" s="6" t="s">
        <v>511</v>
      </c>
      <c r="D1116" s="53" t="e">
        <f>#REF!</f>
        <v>#REF!</v>
      </c>
      <c r="E1116" s="27" t="e">
        <f>IF(egTextCal(D1116)&lt;&gt;0, egTextCal(D1116),"")</f>
        <v>#VALUE!</v>
      </c>
      <c r="F1116" s="26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</row>
    <row r="1117" spans="1:82" ht="20.100000000000001" customHeight="1">
      <c r="A1117" s="31"/>
      <c r="C1117" s="16"/>
      <c r="D1117" s="28" t="s">
        <v>148</v>
      </c>
      <c r="E1117" s="7"/>
      <c r="F1117" s="36"/>
      <c r="G1117" s="36"/>
      <c r="H1117" s="36"/>
      <c r="I1117" s="36">
        <v>1</v>
      </c>
      <c r="J1117" s="36"/>
      <c r="K1117" s="36"/>
      <c r="L1117" s="36"/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  <c r="W1117" s="36"/>
      <c r="X1117" s="36"/>
      <c r="Y1117" s="36"/>
      <c r="Z1117" s="36"/>
    </row>
    <row r="1118" spans="1:82" ht="20.100000000000001" customHeight="1">
      <c r="A1118" s="31"/>
      <c r="C1118" s="6" t="s">
        <v>452</v>
      </c>
      <c r="D1118" s="53" t="e">
        <f>#REF!</f>
        <v>#REF!</v>
      </c>
      <c r="E1118" s="27" t="e">
        <f>IF(egTextCal(D1118)&lt;&gt;0, egTextCal(D1118),"")</f>
        <v>#VALUE!</v>
      </c>
      <c r="F1118" s="26"/>
      <c r="G1118" s="26"/>
      <c r="H1118" s="26"/>
      <c r="I1118" s="26" t="e">
        <f>IF(E1118*I1117&lt;&gt;0,E1118*I1117,  )</f>
        <v>#VALUE!</v>
      </c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CD1118" s="1" t="e">
        <f>I1118</f>
        <v>#VALUE!</v>
      </c>
    </row>
    <row r="1119" spans="1:82" ht="20.100000000000001" customHeight="1">
      <c r="A1119" s="31"/>
      <c r="C1119" s="16"/>
      <c r="D1119" s="28"/>
      <c r="E1119" s="7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  <c r="Y1119" s="36"/>
      <c r="Z1119" s="36"/>
    </row>
    <row r="1120" spans="1:82" ht="20.100000000000001" customHeight="1">
      <c r="A1120" s="31"/>
      <c r="C1120" s="6" t="s">
        <v>567</v>
      </c>
      <c r="D1120" s="33"/>
      <c r="E1120" s="27"/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</row>
    <row r="1121" spans="1:81" ht="20.100000000000001" customHeight="1">
      <c r="A1121" s="31"/>
      <c r="C1121" s="16"/>
      <c r="D1121" s="28" t="s">
        <v>227</v>
      </c>
      <c r="E1121" s="7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6"/>
      <c r="Y1121" s="36"/>
      <c r="Z1121" s="36"/>
    </row>
    <row r="1122" spans="1:81" ht="20.100000000000001" customHeight="1">
      <c r="A1122" s="31"/>
      <c r="C1122" s="6" t="s">
        <v>568</v>
      </c>
      <c r="D1122" s="53" t="e">
        <f>#REF!</f>
        <v>#REF!</v>
      </c>
      <c r="E1122" s="27" t="e">
        <f>IF(egTextCal(D1122)&lt;&gt;0, egTextCal(D1122),"")</f>
        <v>#VALUE!</v>
      </c>
      <c r="F1122" s="26"/>
      <c r="G1122" s="26"/>
      <c r="H1122" s="26"/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</row>
    <row r="1123" spans="1:81" ht="20.100000000000001" customHeight="1">
      <c r="A1123" s="31"/>
      <c r="C1123" s="16"/>
      <c r="D1123" s="28" t="s">
        <v>231</v>
      </c>
      <c r="E1123" s="7"/>
      <c r="F1123" s="36"/>
      <c r="G1123" s="36"/>
      <c r="H1123" s="36">
        <v>1</v>
      </c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6"/>
      <c r="Y1123" s="36"/>
      <c r="Z1123" s="36"/>
    </row>
    <row r="1124" spans="1:81" ht="20.100000000000001" customHeight="1">
      <c r="A1124" s="31"/>
      <c r="C1124" s="6" t="s">
        <v>434</v>
      </c>
      <c r="D1124" s="53" t="e">
        <f>#REF!</f>
        <v>#REF!</v>
      </c>
      <c r="E1124" s="27" t="e">
        <f>IF(egTextCal(D1124)&lt;&gt;0, egTextCal(D1124),"")</f>
        <v>#VALUE!</v>
      </c>
      <c r="F1124" s="26"/>
      <c r="G1124" s="26"/>
      <c r="H1124" s="26" t="e">
        <f>IF(E1124*H1123&lt;&gt;0,E1124*H1123,  )</f>
        <v>#VALUE!</v>
      </c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CC1124" s="1" t="e">
        <f>H1124</f>
        <v>#VALUE!</v>
      </c>
    </row>
    <row r="1125" spans="1:81" ht="20.100000000000001" customHeight="1">
      <c r="A1125" s="31"/>
      <c r="C1125" s="16"/>
      <c r="D1125" s="28" t="s">
        <v>232</v>
      </c>
      <c r="E1125" s="7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6"/>
      <c r="Y1125" s="36"/>
      <c r="Z1125" s="36"/>
    </row>
    <row r="1126" spans="1:81" ht="20.100000000000001" customHeight="1">
      <c r="A1126" s="31"/>
      <c r="C1126" s="6" t="s">
        <v>650</v>
      </c>
      <c r="D1126" s="53" t="e">
        <f>#REF!</f>
        <v>#REF!</v>
      </c>
      <c r="E1126" s="27" t="e">
        <f>IF(egTextCal(D1126)&lt;&gt;0, egTextCal(D1126),"")</f>
        <v>#VALUE!</v>
      </c>
      <c r="F1126" s="26"/>
      <c r="G1126" s="26"/>
      <c r="H1126" s="26"/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</row>
    <row r="1127" spans="1:81" ht="20.100000000000001" customHeight="1">
      <c r="A1127" s="31"/>
      <c r="C1127" s="16"/>
      <c r="D1127" s="28"/>
      <c r="E1127" s="7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  <c r="W1127" s="36"/>
      <c r="X1127" s="36"/>
      <c r="Y1127" s="36"/>
      <c r="Z1127" s="36"/>
    </row>
    <row r="1128" spans="1:81" ht="20.100000000000001" customHeight="1">
      <c r="A1128" s="31"/>
      <c r="C1128" s="6" t="s">
        <v>570</v>
      </c>
      <c r="D1128" s="33"/>
      <c r="E1128" s="27"/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</row>
    <row r="1129" spans="1:81" ht="20.100000000000001" customHeight="1">
      <c r="A1129" s="31"/>
      <c r="C1129" s="16"/>
      <c r="D1129" s="28" t="s">
        <v>234</v>
      </c>
      <c r="E1129" s="7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  <c r="W1129" s="36"/>
      <c r="X1129" s="36"/>
      <c r="Y1129" s="36"/>
      <c r="Z1129" s="36"/>
    </row>
    <row r="1130" spans="1:81" ht="20.100000000000001" customHeight="1">
      <c r="A1130" s="31"/>
      <c r="C1130" s="6" t="s">
        <v>651</v>
      </c>
      <c r="D1130" s="33"/>
      <c r="E1130" s="27" t="str">
        <f>IF(egTextCal(D1130)&lt;&gt;0, egTextCal(D1130),"")</f>
        <v/>
      </c>
      <c r="F1130" s="26"/>
      <c r="G1130" s="26"/>
      <c r="H1130" s="26"/>
      <c r="I1130" s="26"/>
      <c r="J1130" s="26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</row>
    <row r="1131" spans="1:81" ht="20.100000000000001" customHeight="1">
      <c r="A1131" s="31"/>
      <c r="C1131" s="16"/>
      <c r="D1131" s="28" t="s">
        <v>225</v>
      </c>
      <c r="E1131" s="7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  <c r="W1131" s="36"/>
      <c r="X1131" s="36"/>
      <c r="Y1131" s="36"/>
      <c r="Z1131" s="36"/>
    </row>
    <row r="1132" spans="1:81" ht="20.100000000000001" customHeight="1">
      <c r="A1132" s="31"/>
      <c r="C1132" s="6" t="s">
        <v>652</v>
      </c>
      <c r="D1132" s="53" t="e">
        <f>#REF!</f>
        <v>#REF!</v>
      </c>
      <c r="E1132" s="27" t="e">
        <f>IF(egTextCal(D1132)&lt;&gt;0, egTextCal(D1132),"")</f>
        <v>#VALUE!</v>
      </c>
      <c r="F1132" s="26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</row>
    <row r="1133" spans="1:81" ht="20.100000000000001" customHeight="1">
      <c r="A1133" s="31"/>
      <c r="C1133" s="16"/>
      <c r="D1133" s="28" t="s">
        <v>226</v>
      </c>
      <c r="E1133" s="7"/>
      <c r="F1133" s="36"/>
      <c r="G1133" s="36"/>
      <c r="H1133" s="36">
        <v>1</v>
      </c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  <c r="W1133" s="36"/>
      <c r="X1133" s="36"/>
      <c r="Y1133" s="36"/>
      <c r="Z1133" s="36"/>
    </row>
    <row r="1134" spans="1:81" ht="20.100000000000001" customHeight="1">
      <c r="A1134" s="31"/>
      <c r="C1134" s="6" t="s">
        <v>653</v>
      </c>
      <c r="D1134" s="53" t="e">
        <f>#REF!</f>
        <v>#REF!</v>
      </c>
      <c r="E1134" s="27" t="e">
        <f>IF(egTextCal(D1134)&lt;&gt;0, egTextCal(D1134),"")</f>
        <v>#VALUE!</v>
      </c>
      <c r="F1134" s="26"/>
      <c r="G1134" s="26"/>
      <c r="H1134" s="26" t="e">
        <f>IF(E1134*H1133&lt;&gt;0,E1134*H1133,  )</f>
        <v>#VALUE!</v>
      </c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CC1134" s="1" t="e">
        <f>H1134</f>
        <v>#VALUE!</v>
      </c>
    </row>
    <row r="1135" spans="1:81" ht="20.100000000000001" customHeight="1">
      <c r="A1135" s="31"/>
      <c r="C1135" s="16"/>
      <c r="D1135" s="28" t="s">
        <v>176</v>
      </c>
      <c r="E1135" s="7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  <c r="W1135" s="36"/>
      <c r="X1135" s="36"/>
      <c r="Y1135" s="36"/>
      <c r="Z1135" s="36"/>
    </row>
    <row r="1136" spans="1:81" ht="20.100000000000001" customHeight="1">
      <c r="A1136" s="31"/>
      <c r="C1136" s="6" t="s">
        <v>654</v>
      </c>
      <c r="D1136" s="53" t="e">
        <f>#REF!</f>
        <v>#REF!</v>
      </c>
      <c r="E1136" s="27" t="e">
        <f>IF(egTextCal(D1136)&lt;&gt;0, egTextCal(D1136),"")</f>
        <v>#VALUE!</v>
      </c>
      <c r="F1136" s="26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</row>
    <row r="1137" spans="1:82" ht="20.100000000000001" customHeight="1">
      <c r="A1137" s="31"/>
      <c r="C1137" s="16"/>
      <c r="D1137" s="28" t="s">
        <v>148</v>
      </c>
      <c r="E1137" s="7"/>
      <c r="F1137" s="36"/>
      <c r="G1137" s="36"/>
      <c r="H1137" s="36"/>
      <c r="I1137" s="36">
        <v>1</v>
      </c>
      <c r="J1137" s="36"/>
      <c r="K1137" s="36"/>
      <c r="L1137" s="36"/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6"/>
      <c r="Y1137" s="36"/>
      <c r="Z1137" s="36"/>
    </row>
    <row r="1138" spans="1:82" ht="20.100000000000001" customHeight="1">
      <c r="A1138" s="31"/>
      <c r="C1138" s="6" t="s">
        <v>655</v>
      </c>
      <c r="D1138" s="53" t="e">
        <f>#REF!</f>
        <v>#REF!</v>
      </c>
      <c r="E1138" s="27" t="e">
        <f>IF(egTextCal(D1138)&lt;&gt;0, egTextCal(D1138),"")</f>
        <v>#VALUE!</v>
      </c>
      <c r="F1138" s="26"/>
      <c r="G1138" s="26"/>
      <c r="H1138" s="26"/>
      <c r="I1138" s="26" t="e">
        <f>IF(E1138*I1137&lt;&gt;0,E1138*I1137,  )</f>
        <v>#VALUE!</v>
      </c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CD1138" s="1" t="e">
        <f>I1138</f>
        <v>#VALUE!</v>
      </c>
    </row>
    <row r="1139" spans="1:82" ht="20.100000000000001" customHeight="1">
      <c r="A1139" s="31"/>
      <c r="C1139" s="16"/>
      <c r="D1139" s="28"/>
      <c r="E1139" s="7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6"/>
      <c r="Y1139" s="36"/>
      <c r="Z1139" s="36"/>
    </row>
    <row r="1140" spans="1:82" ht="20.100000000000001" customHeight="1">
      <c r="A1140" s="31"/>
      <c r="C1140" s="6" t="s">
        <v>656</v>
      </c>
      <c r="D1140" s="33"/>
      <c r="E1140" s="27"/>
      <c r="F1140" s="26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</row>
    <row r="1141" spans="1:82" ht="20.100000000000001" customHeight="1">
      <c r="A1141" s="31"/>
      <c r="C1141" s="16"/>
      <c r="D1141" s="28" t="s">
        <v>227</v>
      </c>
      <c r="E1141" s="7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6"/>
      <c r="Y1141" s="36"/>
      <c r="Z1141" s="36"/>
    </row>
    <row r="1142" spans="1:82" ht="20.100000000000001" customHeight="1">
      <c r="A1142" s="31"/>
      <c r="C1142" s="6" t="s">
        <v>657</v>
      </c>
      <c r="D1142" s="53" t="e">
        <f>#REF!</f>
        <v>#REF!</v>
      </c>
      <c r="E1142" s="27" t="e">
        <f>IF(egTextCal(D1142)&lt;&gt;0, egTextCal(D1142),"")</f>
        <v>#VALUE!</v>
      </c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</row>
    <row r="1143" spans="1:82" ht="20.100000000000001" customHeight="1">
      <c r="A1143" s="31"/>
      <c r="C1143" s="16"/>
      <c r="D1143" s="28" t="s">
        <v>231</v>
      </c>
      <c r="E1143" s="7"/>
      <c r="F1143" s="36"/>
      <c r="G1143" s="36"/>
      <c r="H1143" s="36">
        <v>1</v>
      </c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6"/>
      <c r="Y1143" s="36"/>
      <c r="Z1143" s="36"/>
    </row>
    <row r="1144" spans="1:82" ht="20.100000000000001" customHeight="1">
      <c r="A1144" s="31"/>
      <c r="C1144" s="6" t="s">
        <v>658</v>
      </c>
      <c r="D1144" s="53" t="e">
        <f>#REF!</f>
        <v>#REF!</v>
      </c>
      <c r="E1144" s="27" t="e">
        <f>IF(egTextCal(D1144)&lt;&gt;0, egTextCal(D1144),"")</f>
        <v>#VALUE!</v>
      </c>
      <c r="F1144" s="26"/>
      <c r="G1144" s="26"/>
      <c r="H1144" s="26" t="e">
        <f>IF(E1144*H1143&lt;&gt;0,E1144*H1143,  )</f>
        <v>#VALUE!</v>
      </c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CC1144" s="1" t="e">
        <f>H1144</f>
        <v>#VALUE!</v>
      </c>
    </row>
    <row r="1145" spans="1:82" ht="20.100000000000001" customHeight="1">
      <c r="A1145" s="31"/>
      <c r="C1145" s="16"/>
      <c r="D1145" s="28" t="s">
        <v>232</v>
      </c>
      <c r="E1145" s="7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  <c r="W1145" s="36"/>
      <c r="X1145" s="36"/>
      <c r="Y1145" s="36"/>
      <c r="Z1145" s="36"/>
    </row>
    <row r="1146" spans="1:82" ht="20.100000000000001" customHeight="1">
      <c r="A1146" s="31"/>
      <c r="C1146" s="6" t="s">
        <v>557</v>
      </c>
      <c r="D1146" s="53" t="e">
        <f>#REF!</f>
        <v>#REF!</v>
      </c>
      <c r="E1146" s="27" t="e">
        <f>IF(egTextCal(D1146)&lt;&gt;0, egTextCal(D1146),"")</f>
        <v>#VALUE!</v>
      </c>
      <c r="F1146" s="26"/>
      <c r="G1146" s="26"/>
      <c r="H1146" s="26"/>
      <c r="I1146" s="26"/>
      <c r="J1146" s="26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</row>
    <row r="1147" spans="1:82" ht="20.100000000000001" customHeight="1">
      <c r="A1147" s="31"/>
      <c r="C1147" s="16"/>
      <c r="D1147" s="28"/>
      <c r="E1147" s="7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  <c r="W1147" s="36"/>
      <c r="X1147" s="36"/>
      <c r="Y1147" s="36"/>
      <c r="Z1147" s="36"/>
    </row>
    <row r="1148" spans="1:82" ht="20.100000000000001" customHeight="1">
      <c r="A1148" s="31"/>
      <c r="C1148" s="6" t="s">
        <v>78</v>
      </c>
      <c r="D1148" s="33"/>
      <c r="E1148" s="27"/>
      <c r="F1148" s="26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</row>
    <row r="1149" spans="1:82" ht="20.100000000000001" customHeight="1">
      <c r="A1149" s="31"/>
      <c r="C1149" s="16"/>
      <c r="D1149" s="28" t="s">
        <v>235</v>
      </c>
      <c r="E1149" s="7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  <c r="W1149" s="36"/>
      <c r="X1149" s="36"/>
      <c r="Y1149" s="36"/>
      <c r="Z1149" s="36"/>
    </row>
    <row r="1150" spans="1:82" ht="20.100000000000001" customHeight="1">
      <c r="A1150" s="31"/>
      <c r="C1150" s="6" t="s">
        <v>659</v>
      </c>
      <c r="D1150" s="33"/>
      <c r="E1150" s="27" t="str">
        <f>IF(egTextCal(D1150)&lt;&gt;0, egTextCal(D1150),"")</f>
        <v/>
      </c>
      <c r="F1150" s="26"/>
      <c r="G1150" s="26"/>
      <c r="H1150" s="26"/>
      <c r="I1150" s="26"/>
      <c r="J1150" s="26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</row>
    <row r="1151" spans="1:82" ht="20.100000000000001" customHeight="1">
      <c r="D1151" s="14"/>
      <c r="E1151" s="38"/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R1151" s="38"/>
      <c r="S1151" s="38"/>
      <c r="T1151" s="38"/>
      <c r="U1151" s="38"/>
      <c r="V1151" s="38"/>
      <c r="W1151" s="38"/>
      <c r="X1151" s="38"/>
      <c r="Y1151" s="38"/>
      <c r="Z1151" s="38"/>
    </row>
    <row r="1152" spans="1:82" ht="20.100000000000001" customHeight="1">
      <c r="B1152" s="30"/>
      <c r="C1152" s="20"/>
      <c r="D1152" s="37"/>
      <c r="E1152" s="37"/>
      <c r="F1152" s="18" t="s">
        <v>625</v>
      </c>
      <c r="G1152" s="18" t="s">
        <v>625</v>
      </c>
      <c r="H1152" s="16" t="s">
        <v>625</v>
      </c>
      <c r="I1152" s="16" t="s">
        <v>625</v>
      </c>
      <c r="J1152" s="16" t="s">
        <v>667</v>
      </c>
      <c r="K1152" s="16" t="s">
        <v>668</v>
      </c>
      <c r="L1152" s="16" t="s">
        <v>669</v>
      </c>
      <c r="M1152" s="16" t="s">
        <v>85</v>
      </c>
      <c r="N1152" s="16"/>
      <c r="O1152" s="16" t="s">
        <v>670</v>
      </c>
      <c r="P1152" s="16" t="s">
        <v>671</v>
      </c>
      <c r="Q1152" s="16" t="s">
        <v>671</v>
      </c>
      <c r="R1152" s="16" t="s">
        <v>672</v>
      </c>
      <c r="S1152" s="16" t="s">
        <v>623</v>
      </c>
      <c r="T1152" s="16"/>
      <c r="U1152" s="16"/>
      <c r="V1152" s="16"/>
      <c r="W1152" s="16"/>
      <c r="X1152" s="16"/>
      <c r="Y1152" s="16"/>
      <c r="Z1152" s="16"/>
    </row>
    <row r="1153" spans="1:104" ht="20.100000000000001" customHeight="1">
      <c r="A1153" s="31"/>
      <c r="B1153" s="30"/>
      <c r="C1153" s="4" t="s">
        <v>632</v>
      </c>
      <c r="D1153" s="4" t="s">
        <v>633</v>
      </c>
      <c r="E1153" s="4" t="s">
        <v>634</v>
      </c>
      <c r="F1153" s="12" t="s">
        <v>637</v>
      </c>
      <c r="G1153" s="12" t="s">
        <v>637</v>
      </c>
      <c r="H1153" s="4" t="s">
        <v>637</v>
      </c>
      <c r="I1153" s="4" t="s">
        <v>637</v>
      </c>
      <c r="J1153" s="4" t="s">
        <v>681</v>
      </c>
      <c r="K1153" s="4" t="s">
        <v>682</v>
      </c>
      <c r="L1153" s="4" t="s">
        <v>683</v>
      </c>
      <c r="M1153" s="4" t="s">
        <v>638</v>
      </c>
      <c r="N1153" s="4" t="s">
        <v>684</v>
      </c>
      <c r="O1153" s="4" t="s">
        <v>685</v>
      </c>
      <c r="P1153" s="4" t="s">
        <v>686</v>
      </c>
      <c r="Q1153" s="4" t="s">
        <v>686</v>
      </c>
      <c r="R1153" s="4" t="s">
        <v>285</v>
      </c>
      <c r="S1153" s="4" t="s">
        <v>687</v>
      </c>
      <c r="T1153" s="4"/>
      <c r="U1153" s="4"/>
      <c r="V1153" s="4"/>
      <c r="W1153" s="4"/>
      <c r="X1153" s="4"/>
      <c r="Y1153" s="4"/>
      <c r="Z1153" s="4"/>
    </row>
    <row r="1154" spans="1:104" ht="20.100000000000001" customHeight="1">
      <c r="A1154" s="31"/>
      <c r="B1154" s="30"/>
      <c r="C1154" s="21"/>
      <c r="D1154" s="21"/>
      <c r="E1154" s="21"/>
      <c r="F1154" s="19" t="s">
        <v>709</v>
      </c>
      <c r="G1154" s="19" t="s">
        <v>710</v>
      </c>
      <c r="H1154" s="17" t="s">
        <v>711</v>
      </c>
      <c r="I1154" s="17" t="s">
        <v>712</v>
      </c>
      <c r="J1154" s="17" t="s">
        <v>713</v>
      </c>
      <c r="K1154" s="17" t="s">
        <v>714</v>
      </c>
      <c r="L1154" s="17" t="s">
        <v>343</v>
      </c>
      <c r="M1154" s="17" t="s">
        <v>350</v>
      </c>
      <c r="N1154" s="17"/>
      <c r="O1154" s="17" t="s">
        <v>715</v>
      </c>
      <c r="P1154" s="17" t="s">
        <v>716</v>
      </c>
      <c r="Q1154" s="17" t="s">
        <v>717</v>
      </c>
      <c r="R1154" s="17" t="s">
        <v>71</v>
      </c>
      <c r="S1154" s="17" t="s">
        <v>718</v>
      </c>
      <c r="T1154" s="17"/>
      <c r="U1154" s="17"/>
      <c r="V1154" s="17"/>
      <c r="W1154" s="17"/>
      <c r="X1154" s="17"/>
      <c r="Y1154" s="17"/>
      <c r="Z1154" s="17"/>
    </row>
    <row r="1155" spans="1:104" ht="20.100000000000001" customHeight="1">
      <c r="A1155" s="31"/>
      <c r="C1155" s="16"/>
      <c r="D1155" s="28" t="s">
        <v>233</v>
      </c>
      <c r="E1155" s="7"/>
      <c r="F1155" s="35"/>
      <c r="G1155" s="35"/>
      <c r="H1155" s="35"/>
      <c r="I1155" s="35"/>
      <c r="J1155" s="35"/>
      <c r="K1155" s="35"/>
      <c r="L1155" s="35"/>
      <c r="M1155" s="35"/>
      <c r="N1155" s="35"/>
      <c r="O1155" s="35"/>
      <c r="P1155" s="35"/>
      <c r="Q1155" s="35"/>
      <c r="R1155" s="35"/>
      <c r="S1155" s="35"/>
      <c r="T1155" s="35"/>
      <c r="U1155" s="35"/>
      <c r="V1155" s="35"/>
      <c r="W1155" s="35"/>
      <c r="X1155" s="35"/>
      <c r="Y1155" s="35"/>
      <c r="Z1155" s="35"/>
    </row>
    <row r="1156" spans="1:104" ht="20.100000000000001" customHeight="1">
      <c r="A1156" s="31"/>
      <c r="C1156" s="6" t="s">
        <v>64</v>
      </c>
      <c r="D1156" s="33"/>
      <c r="E1156" s="27" t="str">
        <f>IF(egTextCal(D1156)&lt;&gt;0, egTextCal(D1156),"")</f>
        <v/>
      </c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</row>
    <row r="1157" spans="1:104" ht="20.100000000000001" customHeight="1">
      <c r="A1157" s="31"/>
      <c r="C1157" s="16"/>
      <c r="D1157" s="29" t="s">
        <v>225</v>
      </c>
      <c r="E1157" s="8"/>
      <c r="F1157" s="36"/>
      <c r="G1157" s="36"/>
      <c r="H1157" s="36">
        <v>1</v>
      </c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6"/>
      <c r="Y1157" s="36"/>
      <c r="Z1157" s="36"/>
    </row>
    <row r="1158" spans="1:104" ht="20.100000000000001" customHeight="1">
      <c r="A1158" s="31"/>
      <c r="C1158" s="6" t="s">
        <v>73</v>
      </c>
      <c r="D1158" s="52" t="e">
        <f>#REF!</f>
        <v>#REF!</v>
      </c>
      <c r="E1158" s="27" t="e">
        <f>IF(egTextCal(D1158)&lt;&gt;0, egTextCal(D1158),"")</f>
        <v>#VALUE!</v>
      </c>
      <c r="F1158" s="26"/>
      <c r="G1158" s="26"/>
      <c r="H1158" s="26" t="e">
        <f>IF(E1158*H1157&lt;&gt;0,E1158*H1157,  )</f>
        <v>#VALUE!</v>
      </c>
      <c r="I1158" s="26"/>
      <c r="J1158" s="26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CX1158" s="1" t="e">
        <f>H1158</f>
        <v>#VALUE!</v>
      </c>
    </row>
    <row r="1159" spans="1:104" ht="20.100000000000001" customHeight="1">
      <c r="A1159" s="31"/>
      <c r="C1159" s="16"/>
      <c r="D1159" s="29" t="s">
        <v>226</v>
      </c>
      <c r="E1159" s="8"/>
      <c r="F1159" s="36"/>
      <c r="G1159" s="36"/>
      <c r="H1159" s="36">
        <v>1</v>
      </c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6"/>
      <c r="Y1159" s="36"/>
      <c r="Z1159" s="36"/>
    </row>
    <row r="1160" spans="1:104" ht="20.100000000000001" customHeight="1">
      <c r="A1160" s="31"/>
      <c r="C1160" s="6" t="s">
        <v>139</v>
      </c>
      <c r="D1160" s="52" t="e">
        <f>#REF!</f>
        <v>#REF!</v>
      </c>
      <c r="E1160" s="27" t="e">
        <f>IF(egTextCal(D1160)&lt;&gt;0, egTextCal(D1160),"")</f>
        <v>#VALUE!</v>
      </c>
      <c r="F1160" s="26"/>
      <c r="G1160" s="26"/>
      <c r="H1160" s="26" t="e">
        <f>IF(E1160*H1159&lt;&gt;0,E1160*H1159,  )</f>
        <v>#VALUE!</v>
      </c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CX1160" s="1" t="e">
        <f>H1160</f>
        <v>#VALUE!</v>
      </c>
    </row>
    <row r="1161" spans="1:104" ht="20.100000000000001" customHeight="1">
      <c r="A1161" s="31"/>
      <c r="C1161" s="16"/>
      <c r="D1161" s="28" t="s">
        <v>176</v>
      </c>
      <c r="E1161" s="7"/>
      <c r="F1161" s="36"/>
      <c r="G1161" s="36"/>
      <c r="H1161" s="36">
        <v>1</v>
      </c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  <c r="W1161" s="36"/>
      <c r="X1161" s="36"/>
      <c r="Y1161" s="36"/>
      <c r="Z1161" s="36"/>
    </row>
    <row r="1162" spans="1:104" ht="20.100000000000001" customHeight="1">
      <c r="A1162" s="31"/>
      <c r="C1162" s="6" t="s">
        <v>511</v>
      </c>
      <c r="D1162" s="53" t="e">
        <f>#REF!</f>
        <v>#REF!</v>
      </c>
      <c r="E1162" s="27" t="e">
        <f>IF(egTextCal(D1162)&lt;&gt;0, egTextCal(D1162),"")</f>
        <v>#VALUE!</v>
      </c>
      <c r="F1162" s="26"/>
      <c r="G1162" s="26"/>
      <c r="H1162" s="26" t="e">
        <f>IF(E1162*H1161&lt;&gt;0,E1162*H1161,  )</f>
        <v>#VALUE!</v>
      </c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CX1162" s="1" t="e">
        <f>H1162</f>
        <v>#VALUE!</v>
      </c>
    </row>
    <row r="1163" spans="1:104" ht="20.100000000000001" customHeight="1">
      <c r="A1163" s="31"/>
      <c r="C1163" s="16"/>
      <c r="D1163" s="28" t="s">
        <v>148</v>
      </c>
      <c r="E1163" s="7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  <c r="Y1163" s="36"/>
      <c r="Z1163" s="36"/>
    </row>
    <row r="1164" spans="1:104" ht="20.100000000000001" customHeight="1">
      <c r="A1164" s="31"/>
      <c r="C1164" s="6" t="s">
        <v>452</v>
      </c>
      <c r="D1164" s="53" t="e">
        <f>#REF!</f>
        <v>#REF!</v>
      </c>
      <c r="E1164" s="27" t="e">
        <f>IF(egTextCal(D1164)&lt;&gt;0, egTextCal(D1164),"")</f>
        <v>#VALUE!</v>
      </c>
      <c r="F1164" s="26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</row>
    <row r="1165" spans="1:104" ht="20.100000000000001" customHeight="1">
      <c r="A1165" s="31"/>
      <c r="C1165" s="16"/>
      <c r="D1165" s="28"/>
      <c r="E1165" s="7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  <c r="W1165" s="36"/>
      <c r="X1165" s="36"/>
      <c r="Y1165" s="36"/>
      <c r="Z1165" s="36"/>
    </row>
    <row r="1166" spans="1:104" ht="20.100000000000001" customHeight="1">
      <c r="A1166" s="31"/>
      <c r="C1166" s="6" t="s">
        <v>567</v>
      </c>
      <c r="D1166" s="33"/>
      <c r="E1166" s="27"/>
      <c r="F1166" s="26"/>
      <c r="G1166" s="26"/>
      <c r="H1166" s="26"/>
      <c r="I1166" s="26"/>
      <c r="J1166" s="26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</row>
    <row r="1167" spans="1:104" ht="20.100000000000001" customHeight="1">
      <c r="A1167" s="31"/>
      <c r="C1167" s="16"/>
      <c r="D1167" s="28" t="s">
        <v>227</v>
      </c>
      <c r="E1167" s="7"/>
      <c r="F1167" s="36"/>
      <c r="G1167" s="36"/>
      <c r="H1167" s="36"/>
      <c r="I1167" s="36"/>
      <c r="J1167" s="36">
        <v>1</v>
      </c>
      <c r="K1167" s="36"/>
      <c r="L1167" s="36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  <c r="W1167" s="36"/>
      <c r="X1167" s="36"/>
      <c r="Y1167" s="36"/>
      <c r="Z1167" s="36"/>
    </row>
    <row r="1168" spans="1:104" ht="20.100000000000001" customHeight="1">
      <c r="A1168" s="31"/>
      <c r="C1168" s="6" t="s">
        <v>568</v>
      </c>
      <c r="D1168" s="53" t="e">
        <f>#REF!</f>
        <v>#REF!</v>
      </c>
      <c r="E1168" s="27" t="e">
        <f>IF(egTextCal(D1168)&lt;&gt;0, egTextCal(D1168),"")</f>
        <v>#VALUE!</v>
      </c>
      <c r="F1168" s="26"/>
      <c r="G1168" s="26"/>
      <c r="H1168" s="26"/>
      <c r="I1168" s="26"/>
      <c r="J1168" s="26" t="e">
        <f>IF(E1168*J1167&lt;&gt;0,E1168*J1167,  )</f>
        <v>#VALUE!</v>
      </c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CZ1168" s="1" t="e">
        <f>J1168</f>
        <v>#VALUE!</v>
      </c>
    </row>
    <row r="1169" spans="1:104" ht="20.100000000000001" customHeight="1">
      <c r="A1169" s="31"/>
      <c r="C1169" s="16"/>
      <c r="D1169" s="28" t="s">
        <v>231</v>
      </c>
      <c r="E1169" s="7"/>
      <c r="F1169" s="36"/>
      <c r="G1169" s="36"/>
      <c r="H1169" s="36"/>
      <c r="I1169" s="36"/>
      <c r="J1169" s="36">
        <v>1</v>
      </c>
      <c r="K1169" s="36"/>
      <c r="L1169" s="36"/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  <c r="W1169" s="36"/>
      <c r="X1169" s="36"/>
      <c r="Y1169" s="36"/>
      <c r="Z1169" s="36"/>
    </row>
    <row r="1170" spans="1:104" ht="20.100000000000001" customHeight="1">
      <c r="A1170" s="31"/>
      <c r="C1170" s="6" t="s">
        <v>434</v>
      </c>
      <c r="D1170" s="53" t="e">
        <f>#REF!</f>
        <v>#REF!</v>
      </c>
      <c r="E1170" s="27" t="e">
        <f>IF(egTextCal(D1170)&lt;&gt;0, egTextCal(D1170),"")</f>
        <v>#VALUE!</v>
      </c>
      <c r="F1170" s="26"/>
      <c r="G1170" s="26"/>
      <c r="H1170" s="26"/>
      <c r="I1170" s="26"/>
      <c r="J1170" s="26" t="e">
        <f>IF(E1170*J1169&lt;&gt;0,E1170*J1169,  )</f>
        <v>#VALUE!</v>
      </c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CZ1170" s="1" t="e">
        <f>J1170</f>
        <v>#VALUE!</v>
      </c>
    </row>
    <row r="1171" spans="1:104" ht="20.100000000000001" customHeight="1">
      <c r="A1171" s="31"/>
      <c r="C1171" s="16"/>
      <c r="D1171" s="28" t="s">
        <v>232</v>
      </c>
      <c r="E1171" s="7"/>
      <c r="F1171" s="36"/>
      <c r="G1171" s="36"/>
      <c r="H1171" s="36"/>
      <c r="I1171" s="36"/>
      <c r="J1171" s="36">
        <v>1</v>
      </c>
      <c r="K1171" s="36"/>
      <c r="L1171" s="36"/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  <c r="W1171" s="36"/>
      <c r="X1171" s="36"/>
      <c r="Y1171" s="36"/>
      <c r="Z1171" s="36"/>
    </row>
    <row r="1172" spans="1:104" ht="20.100000000000001" customHeight="1">
      <c r="A1172" s="31"/>
      <c r="C1172" s="6" t="s">
        <v>650</v>
      </c>
      <c r="D1172" s="53" t="e">
        <f>#REF!</f>
        <v>#REF!</v>
      </c>
      <c r="E1172" s="27" t="e">
        <f>IF(egTextCal(D1172)&lt;&gt;0, egTextCal(D1172),"")</f>
        <v>#VALUE!</v>
      </c>
      <c r="F1172" s="26"/>
      <c r="G1172" s="26"/>
      <c r="H1172" s="26"/>
      <c r="I1172" s="26"/>
      <c r="J1172" s="26" t="e">
        <f>IF(E1172*J1171&lt;&gt;0,E1172*J1171,  )</f>
        <v>#VALUE!</v>
      </c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CZ1172" s="1" t="e">
        <f>J1172</f>
        <v>#VALUE!</v>
      </c>
    </row>
    <row r="1173" spans="1:104" ht="20.100000000000001" customHeight="1">
      <c r="A1173" s="31"/>
      <c r="C1173" s="16"/>
      <c r="D1173" s="28"/>
      <c r="E1173" s="7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6"/>
      <c r="Y1173" s="36"/>
      <c r="Z1173" s="36"/>
    </row>
    <row r="1174" spans="1:104" ht="20.100000000000001" customHeight="1">
      <c r="A1174" s="31"/>
      <c r="C1174" s="6" t="s">
        <v>570</v>
      </c>
      <c r="D1174" s="33"/>
      <c r="E1174" s="27"/>
      <c r="F1174" s="26"/>
      <c r="G1174" s="26"/>
      <c r="H1174" s="26"/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</row>
    <row r="1175" spans="1:104" ht="20.100000000000001" customHeight="1">
      <c r="A1175" s="31"/>
      <c r="C1175" s="16"/>
      <c r="D1175" s="28" t="s">
        <v>234</v>
      </c>
      <c r="E1175" s="7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  <c r="W1175" s="36"/>
      <c r="X1175" s="36"/>
      <c r="Y1175" s="36"/>
      <c r="Z1175" s="36"/>
    </row>
    <row r="1176" spans="1:104" ht="20.100000000000001" customHeight="1">
      <c r="A1176" s="31"/>
      <c r="C1176" s="6" t="s">
        <v>651</v>
      </c>
      <c r="D1176" s="33"/>
      <c r="E1176" s="27" t="str">
        <f>IF(egTextCal(D1176)&lt;&gt;0, egTextCal(D1176),"")</f>
        <v/>
      </c>
      <c r="F1176" s="26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</row>
    <row r="1177" spans="1:104" ht="20.100000000000001" customHeight="1">
      <c r="A1177" s="31"/>
      <c r="C1177" s="16"/>
      <c r="D1177" s="28" t="s">
        <v>225</v>
      </c>
      <c r="E1177" s="7"/>
      <c r="F1177" s="36"/>
      <c r="G1177" s="36"/>
      <c r="H1177" s="36">
        <v>1</v>
      </c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  <c r="W1177" s="36"/>
      <c r="X1177" s="36"/>
      <c r="Y1177" s="36"/>
      <c r="Z1177" s="36"/>
    </row>
    <row r="1178" spans="1:104" ht="20.100000000000001" customHeight="1">
      <c r="A1178" s="31"/>
      <c r="C1178" s="6" t="s">
        <v>652</v>
      </c>
      <c r="D1178" s="53" t="e">
        <f>#REF!</f>
        <v>#REF!</v>
      </c>
      <c r="E1178" s="27" t="e">
        <f>IF(egTextCal(D1178)&lt;&gt;0, egTextCal(D1178),"")</f>
        <v>#VALUE!</v>
      </c>
      <c r="F1178" s="26"/>
      <c r="G1178" s="26"/>
      <c r="H1178" s="26" t="e">
        <f>IF(E1178*H1177&lt;&gt;0,E1178*H1177,  )</f>
        <v>#VALUE!</v>
      </c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CX1178" s="1" t="e">
        <f>H1178</f>
        <v>#VALUE!</v>
      </c>
    </row>
    <row r="1179" spans="1:104" ht="20.100000000000001" customHeight="1">
      <c r="A1179" s="31"/>
      <c r="C1179" s="16"/>
      <c r="D1179" s="28" t="s">
        <v>226</v>
      </c>
      <c r="E1179" s="7"/>
      <c r="F1179" s="36"/>
      <c r="G1179" s="36"/>
      <c r="H1179" s="36">
        <v>1</v>
      </c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  <c r="W1179" s="36"/>
      <c r="X1179" s="36"/>
      <c r="Y1179" s="36"/>
      <c r="Z1179" s="36"/>
    </row>
    <row r="1180" spans="1:104" ht="20.100000000000001" customHeight="1">
      <c r="A1180" s="31"/>
      <c r="C1180" s="6" t="s">
        <v>653</v>
      </c>
      <c r="D1180" s="53" t="e">
        <f>#REF!</f>
        <v>#REF!</v>
      </c>
      <c r="E1180" s="27" t="e">
        <f>IF(egTextCal(D1180)&lt;&gt;0, egTextCal(D1180),"")</f>
        <v>#VALUE!</v>
      </c>
      <c r="F1180" s="26"/>
      <c r="G1180" s="26"/>
      <c r="H1180" s="26" t="e">
        <f>IF(E1180*H1179&lt;&gt;0,E1180*H1179,  )</f>
        <v>#VALUE!</v>
      </c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CX1180" s="1" t="e">
        <f>H1180</f>
        <v>#VALUE!</v>
      </c>
    </row>
    <row r="1181" spans="1:104" ht="20.100000000000001" customHeight="1">
      <c r="A1181" s="31"/>
      <c r="C1181" s="16"/>
      <c r="D1181" s="28" t="s">
        <v>176</v>
      </c>
      <c r="E1181" s="7"/>
      <c r="F1181" s="36"/>
      <c r="G1181" s="36"/>
      <c r="H1181" s="36">
        <v>1</v>
      </c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6"/>
      <c r="Y1181" s="36"/>
      <c r="Z1181" s="36"/>
    </row>
    <row r="1182" spans="1:104" ht="20.100000000000001" customHeight="1">
      <c r="A1182" s="31"/>
      <c r="C1182" s="6" t="s">
        <v>654</v>
      </c>
      <c r="D1182" s="53" t="e">
        <f>#REF!</f>
        <v>#REF!</v>
      </c>
      <c r="E1182" s="27" t="e">
        <f>IF(egTextCal(D1182)&lt;&gt;0, egTextCal(D1182),"")</f>
        <v>#VALUE!</v>
      </c>
      <c r="F1182" s="26"/>
      <c r="G1182" s="26"/>
      <c r="H1182" s="26" t="e">
        <f>IF(E1182*H1181&lt;&gt;0,E1182*H1181,  )</f>
        <v>#VALUE!</v>
      </c>
      <c r="I1182" s="26"/>
      <c r="J1182" s="26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CX1182" s="1" t="e">
        <f>H1182</f>
        <v>#VALUE!</v>
      </c>
    </row>
    <row r="1183" spans="1:104" ht="20.100000000000001" customHeight="1">
      <c r="A1183" s="31"/>
      <c r="C1183" s="16"/>
      <c r="D1183" s="28" t="s">
        <v>148</v>
      </c>
      <c r="E1183" s="7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  <c r="W1183" s="36"/>
      <c r="X1183" s="36"/>
      <c r="Y1183" s="36"/>
      <c r="Z1183" s="36"/>
    </row>
    <row r="1184" spans="1:104" ht="20.100000000000001" customHeight="1">
      <c r="A1184" s="31"/>
      <c r="C1184" s="6" t="s">
        <v>655</v>
      </c>
      <c r="D1184" s="53" t="e">
        <f>#REF!</f>
        <v>#REF!</v>
      </c>
      <c r="E1184" s="27" t="e">
        <f>IF(egTextCal(D1184)&lt;&gt;0, egTextCal(D1184),"")</f>
        <v>#VALUE!</v>
      </c>
      <c r="F1184" s="26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</row>
    <row r="1185" spans="1:104" ht="20.100000000000001" customHeight="1">
      <c r="A1185" s="31"/>
      <c r="C1185" s="16"/>
      <c r="D1185" s="28"/>
      <c r="E1185" s="7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6"/>
      <c r="Y1185" s="36"/>
      <c r="Z1185" s="36"/>
    </row>
    <row r="1186" spans="1:104" ht="20.100000000000001" customHeight="1">
      <c r="A1186" s="31"/>
      <c r="C1186" s="6" t="s">
        <v>656</v>
      </c>
      <c r="D1186" s="33"/>
      <c r="E1186" s="27"/>
      <c r="F1186" s="26"/>
      <c r="G1186" s="26"/>
      <c r="H1186" s="26"/>
      <c r="I1186" s="26"/>
      <c r="J1186" s="26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</row>
    <row r="1187" spans="1:104" ht="20.100000000000001" customHeight="1">
      <c r="A1187" s="31"/>
      <c r="C1187" s="16"/>
      <c r="D1187" s="28" t="s">
        <v>227</v>
      </c>
      <c r="E1187" s="7"/>
      <c r="F1187" s="36"/>
      <c r="G1187" s="36"/>
      <c r="H1187" s="36"/>
      <c r="I1187" s="36"/>
      <c r="J1187" s="36">
        <v>1</v>
      </c>
      <c r="K1187" s="36"/>
      <c r="L1187" s="36"/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  <c r="W1187" s="36"/>
      <c r="X1187" s="36"/>
      <c r="Y1187" s="36"/>
      <c r="Z1187" s="36"/>
    </row>
    <row r="1188" spans="1:104" ht="20.100000000000001" customHeight="1">
      <c r="A1188" s="31"/>
      <c r="C1188" s="6" t="s">
        <v>657</v>
      </c>
      <c r="D1188" s="53" t="e">
        <f>#REF!</f>
        <v>#REF!</v>
      </c>
      <c r="E1188" s="27" t="e">
        <f>IF(egTextCal(D1188)&lt;&gt;0, egTextCal(D1188),"")</f>
        <v>#VALUE!</v>
      </c>
      <c r="F1188" s="26"/>
      <c r="G1188" s="26"/>
      <c r="H1188" s="26"/>
      <c r="I1188" s="26"/>
      <c r="J1188" s="26" t="e">
        <f>IF(E1188*J1187&lt;&gt;0,E1188*J1187,  )</f>
        <v>#VALUE!</v>
      </c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CZ1188" s="1" t="e">
        <f>J1188</f>
        <v>#VALUE!</v>
      </c>
    </row>
    <row r="1189" spans="1:104" ht="20.100000000000001" customHeight="1">
      <c r="A1189" s="31"/>
      <c r="C1189" s="16"/>
      <c r="D1189" s="28" t="s">
        <v>231</v>
      </c>
      <c r="E1189" s="7"/>
      <c r="F1189" s="36"/>
      <c r="G1189" s="36"/>
      <c r="H1189" s="36"/>
      <c r="I1189" s="36"/>
      <c r="J1189" s="36">
        <v>1</v>
      </c>
      <c r="K1189" s="36"/>
      <c r="L1189" s="36"/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  <c r="W1189" s="36"/>
      <c r="X1189" s="36"/>
      <c r="Y1189" s="36"/>
      <c r="Z1189" s="36"/>
    </row>
    <row r="1190" spans="1:104" ht="20.100000000000001" customHeight="1">
      <c r="A1190" s="31"/>
      <c r="C1190" s="6" t="s">
        <v>658</v>
      </c>
      <c r="D1190" s="53" t="e">
        <f>#REF!</f>
        <v>#REF!</v>
      </c>
      <c r="E1190" s="27" t="e">
        <f>IF(egTextCal(D1190)&lt;&gt;0, egTextCal(D1190),"")</f>
        <v>#VALUE!</v>
      </c>
      <c r="F1190" s="26"/>
      <c r="G1190" s="26"/>
      <c r="H1190" s="26"/>
      <c r="I1190" s="26"/>
      <c r="J1190" s="26" t="e">
        <f>IF(E1190*J1189&lt;&gt;0,E1190*J1189,  )</f>
        <v>#VALUE!</v>
      </c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CZ1190" s="1" t="e">
        <f>J1190</f>
        <v>#VALUE!</v>
      </c>
    </row>
    <row r="1191" spans="1:104" ht="20.100000000000001" customHeight="1">
      <c r="A1191" s="31"/>
      <c r="C1191" s="16"/>
      <c r="D1191" s="28" t="s">
        <v>232</v>
      </c>
      <c r="E1191" s="7"/>
      <c r="F1191" s="36"/>
      <c r="G1191" s="36"/>
      <c r="H1191" s="36"/>
      <c r="I1191" s="36"/>
      <c r="J1191" s="36">
        <v>1</v>
      </c>
      <c r="K1191" s="36"/>
      <c r="L1191" s="36"/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  <c r="W1191" s="36"/>
      <c r="X1191" s="36"/>
      <c r="Y1191" s="36"/>
      <c r="Z1191" s="36"/>
    </row>
    <row r="1192" spans="1:104" ht="20.100000000000001" customHeight="1">
      <c r="A1192" s="31"/>
      <c r="C1192" s="6" t="s">
        <v>557</v>
      </c>
      <c r="D1192" s="53" t="e">
        <f>#REF!</f>
        <v>#REF!</v>
      </c>
      <c r="E1192" s="27" t="e">
        <f>IF(egTextCal(D1192)&lt;&gt;0, egTextCal(D1192),"")</f>
        <v>#VALUE!</v>
      </c>
      <c r="F1192" s="26"/>
      <c r="G1192" s="26"/>
      <c r="H1192" s="26"/>
      <c r="I1192" s="26"/>
      <c r="J1192" s="26" t="e">
        <f>IF(E1192*J1191&lt;&gt;0,E1192*J1191,  )</f>
        <v>#VALUE!</v>
      </c>
      <c r="K1192" s="26"/>
      <c r="L1192" s="26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26"/>
      <c r="Y1192" s="26"/>
      <c r="Z1192" s="26"/>
      <c r="CZ1192" s="1" t="e">
        <f>J1192</f>
        <v>#VALUE!</v>
      </c>
    </row>
    <row r="1193" spans="1:104" ht="20.100000000000001" customHeight="1">
      <c r="A1193" s="31"/>
      <c r="C1193" s="16"/>
      <c r="D1193" s="28"/>
      <c r="E1193" s="7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6"/>
      <c r="Y1193" s="36"/>
      <c r="Z1193" s="36"/>
    </row>
    <row r="1194" spans="1:104" ht="20.100000000000001" customHeight="1">
      <c r="A1194" s="31"/>
      <c r="C1194" s="6" t="s">
        <v>78</v>
      </c>
      <c r="D1194" s="33"/>
      <c r="E1194" s="27"/>
      <c r="F1194" s="26"/>
      <c r="G1194" s="26"/>
      <c r="H1194" s="26"/>
      <c r="I1194" s="26"/>
      <c r="J1194" s="26"/>
      <c r="K1194" s="26"/>
      <c r="L1194" s="26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26"/>
      <c r="Y1194" s="26"/>
      <c r="Z1194" s="26"/>
    </row>
    <row r="1195" spans="1:104" ht="20.100000000000001" customHeight="1">
      <c r="A1195" s="31"/>
      <c r="C1195" s="16"/>
      <c r="D1195" s="28" t="s">
        <v>235</v>
      </c>
      <c r="E1195" s="7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6"/>
      <c r="Y1195" s="36"/>
      <c r="Z1195" s="36"/>
    </row>
    <row r="1196" spans="1:104" ht="20.100000000000001" customHeight="1">
      <c r="A1196" s="31"/>
      <c r="C1196" s="6" t="s">
        <v>659</v>
      </c>
      <c r="D1196" s="33"/>
      <c r="E1196" s="27" t="str">
        <f>IF(egTextCal(D1196)&lt;&gt;0, egTextCal(D1196),"")</f>
        <v/>
      </c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</row>
    <row r="1197" spans="1:104" ht="20.100000000000001" customHeight="1">
      <c r="D1197" s="14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R1197" s="38"/>
      <c r="S1197" s="38"/>
      <c r="T1197" s="38"/>
      <c r="U1197" s="38"/>
      <c r="V1197" s="38"/>
      <c r="W1197" s="38"/>
      <c r="X1197" s="38"/>
      <c r="Y1197" s="38"/>
      <c r="Z1197" s="38"/>
    </row>
    <row r="1198" spans="1:104" ht="20.100000000000001" customHeight="1">
      <c r="B1198" s="30"/>
      <c r="C1198" s="20"/>
      <c r="D1198" s="37"/>
      <c r="E1198" s="37"/>
      <c r="F1198" s="18" t="s">
        <v>623</v>
      </c>
      <c r="G1198" s="18" t="s">
        <v>623</v>
      </c>
      <c r="H1198" s="16" t="s">
        <v>663</v>
      </c>
      <c r="I1198" s="16" t="s">
        <v>663</v>
      </c>
      <c r="J1198" s="16" t="s">
        <v>664</v>
      </c>
      <c r="K1198" s="16" t="s">
        <v>368</v>
      </c>
      <c r="L1198" s="16" t="s">
        <v>665</v>
      </c>
      <c r="M1198" s="16" t="s">
        <v>665</v>
      </c>
      <c r="N1198" s="16" t="s">
        <v>665</v>
      </c>
      <c r="O1198" s="16" t="s">
        <v>665</v>
      </c>
      <c r="P1198" s="16" t="s">
        <v>665</v>
      </c>
      <c r="Q1198" s="16" t="s">
        <v>665</v>
      </c>
      <c r="R1198" s="16" t="s">
        <v>665</v>
      </c>
      <c r="S1198" s="16" t="s">
        <v>665</v>
      </c>
      <c r="T1198" s="16" t="s">
        <v>666</v>
      </c>
      <c r="U1198" s="16" t="s">
        <v>666</v>
      </c>
      <c r="V1198" s="16" t="s">
        <v>666</v>
      </c>
      <c r="W1198" s="16" t="s">
        <v>666</v>
      </c>
      <c r="X1198" s="16" t="s">
        <v>666</v>
      </c>
      <c r="Y1198" s="16" t="s">
        <v>625</v>
      </c>
      <c r="Z1198" s="16" t="s">
        <v>625</v>
      </c>
    </row>
    <row r="1199" spans="1:104" ht="20.100000000000001" customHeight="1">
      <c r="A1199" s="31"/>
      <c r="B1199" s="30"/>
      <c r="C1199" s="4" t="s">
        <v>632</v>
      </c>
      <c r="D1199" s="4" t="s">
        <v>633</v>
      </c>
      <c r="E1199" s="4" t="s">
        <v>634</v>
      </c>
      <c r="F1199" s="12" t="s">
        <v>673</v>
      </c>
      <c r="G1199" s="12" t="s">
        <v>674</v>
      </c>
      <c r="H1199" s="4" t="s">
        <v>623</v>
      </c>
      <c r="I1199" s="4" t="s">
        <v>623</v>
      </c>
      <c r="J1199" s="4"/>
      <c r="K1199" s="4" t="s">
        <v>646</v>
      </c>
      <c r="L1199" s="4" t="s">
        <v>675</v>
      </c>
      <c r="M1199" s="4" t="s">
        <v>675</v>
      </c>
      <c r="N1199" s="4" t="s">
        <v>676</v>
      </c>
      <c r="O1199" s="4" t="s">
        <v>676</v>
      </c>
      <c r="P1199" s="4" t="s">
        <v>677</v>
      </c>
      <c r="Q1199" s="4" t="s">
        <v>677</v>
      </c>
      <c r="R1199" s="4" t="s">
        <v>678</v>
      </c>
      <c r="S1199" s="4" t="s">
        <v>679</v>
      </c>
      <c r="T1199" s="4" t="s">
        <v>680</v>
      </c>
      <c r="U1199" s="4" t="s">
        <v>680</v>
      </c>
      <c r="V1199" s="4" t="s">
        <v>680</v>
      </c>
      <c r="W1199" s="4" t="s">
        <v>680</v>
      </c>
      <c r="X1199" s="4" t="s">
        <v>680</v>
      </c>
      <c r="Y1199" s="4" t="s">
        <v>637</v>
      </c>
      <c r="Z1199" s="4" t="s">
        <v>637</v>
      </c>
    </row>
    <row r="1200" spans="1:104" ht="20.100000000000001" customHeight="1">
      <c r="A1200" s="31"/>
      <c r="B1200" s="30"/>
      <c r="C1200" s="21"/>
      <c r="D1200" s="21"/>
      <c r="E1200" s="21"/>
      <c r="F1200" s="19" t="s">
        <v>688</v>
      </c>
      <c r="G1200" s="19" t="s">
        <v>689</v>
      </c>
      <c r="H1200" s="17" t="s">
        <v>690</v>
      </c>
      <c r="I1200" s="17" t="s">
        <v>691</v>
      </c>
      <c r="J1200" s="17" t="s">
        <v>692</v>
      </c>
      <c r="K1200" s="17" t="s">
        <v>693</v>
      </c>
      <c r="L1200" s="17" t="s">
        <v>694</v>
      </c>
      <c r="M1200" s="17" t="s">
        <v>695</v>
      </c>
      <c r="N1200" s="17" t="s">
        <v>696</v>
      </c>
      <c r="O1200" s="17" t="s">
        <v>697</v>
      </c>
      <c r="P1200" s="17" t="s">
        <v>698</v>
      </c>
      <c r="Q1200" s="17" t="s">
        <v>699</v>
      </c>
      <c r="R1200" s="17" t="s">
        <v>700</v>
      </c>
      <c r="S1200" s="17" t="s">
        <v>701</v>
      </c>
      <c r="T1200" s="17" t="s">
        <v>702</v>
      </c>
      <c r="U1200" s="17" t="s">
        <v>703</v>
      </c>
      <c r="V1200" s="17" t="s">
        <v>704</v>
      </c>
      <c r="W1200" s="17" t="s">
        <v>705</v>
      </c>
      <c r="X1200" s="17" t="s">
        <v>706</v>
      </c>
      <c r="Y1200" s="17" t="s">
        <v>707</v>
      </c>
      <c r="Z1200" s="17" t="s">
        <v>708</v>
      </c>
    </row>
    <row r="1201" spans="1:82" ht="20.100000000000001" customHeight="1">
      <c r="A1201" s="31"/>
      <c r="C1201" s="16"/>
      <c r="D1201" s="28" t="s">
        <v>225</v>
      </c>
      <c r="E1201" s="7"/>
      <c r="F1201" s="35"/>
      <c r="G1201" s="35"/>
      <c r="H1201" s="35"/>
      <c r="I1201" s="35"/>
      <c r="J1201" s="35"/>
      <c r="K1201" s="35"/>
      <c r="L1201" s="35"/>
      <c r="M1201" s="35"/>
      <c r="N1201" s="35"/>
      <c r="O1201" s="35"/>
      <c r="P1201" s="35"/>
      <c r="Q1201" s="35"/>
      <c r="R1201" s="35"/>
      <c r="S1201" s="35"/>
      <c r="T1201" s="35"/>
      <c r="U1201" s="35"/>
      <c r="V1201" s="35"/>
      <c r="W1201" s="35"/>
      <c r="X1201" s="35"/>
      <c r="Y1201" s="35"/>
      <c r="Z1201" s="35"/>
    </row>
    <row r="1202" spans="1:82" ht="20.100000000000001" customHeight="1">
      <c r="A1202" s="31"/>
      <c r="C1202" s="6" t="s">
        <v>64</v>
      </c>
      <c r="D1202" s="53" t="e">
        <f>#REF!</f>
        <v>#REF!</v>
      </c>
      <c r="E1202" s="27" t="e">
        <f>IF(egTextCal(D1202)&lt;&gt;0, egTextCal(D1202),"")</f>
        <v>#VALUE!</v>
      </c>
      <c r="F1202" s="26"/>
      <c r="G1202" s="26"/>
      <c r="H1202" s="26"/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/>
      <c r="Z1202" s="26"/>
    </row>
    <row r="1203" spans="1:82" ht="20.100000000000001" customHeight="1">
      <c r="A1203" s="31"/>
      <c r="C1203" s="16"/>
      <c r="D1203" s="29" t="s">
        <v>226</v>
      </c>
      <c r="E1203" s="8"/>
      <c r="F1203" s="36"/>
      <c r="G1203" s="36"/>
      <c r="H1203" s="36">
        <v>1</v>
      </c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6"/>
      <c r="Y1203" s="36"/>
      <c r="Z1203" s="36"/>
    </row>
    <row r="1204" spans="1:82" ht="20.100000000000001" customHeight="1">
      <c r="A1204" s="31"/>
      <c r="C1204" s="6" t="s">
        <v>73</v>
      </c>
      <c r="D1204" s="52" t="e">
        <f>#REF!</f>
        <v>#REF!</v>
      </c>
      <c r="E1204" s="27" t="e">
        <f>IF(egTextCal(D1204)&lt;&gt;0, egTextCal(D1204),"")</f>
        <v>#VALUE!</v>
      </c>
      <c r="F1204" s="26"/>
      <c r="G1204" s="26"/>
      <c r="H1204" s="26" t="e">
        <f>IF(E1204*H1203&lt;&gt;0,E1204*H1203,  )</f>
        <v>#VALUE!</v>
      </c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CC1204" s="1" t="e">
        <f>H1204</f>
        <v>#VALUE!</v>
      </c>
    </row>
    <row r="1205" spans="1:82" ht="20.100000000000001" customHeight="1">
      <c r="A1205" s="31"/>
      <c r="C1205" s="16"/>
      <c r="D1205" s="29" t="s">
        <v>176</v>
      </c>
      <c r="E1205" s="8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6"/>
      <c r="Y1205" s="36"/>
      <c r="Z1205" s="36"/>
    </row>
    <row r="1206" spans="1:82" ht="20.100000000000001" customHeight="1">
      <c r="A1206" s="31"/>
      <c r="C1206" s="6" t="s">
        <v>139</v>
      </c>
      <c r="D1206" s="52" t="e">
        <f>#REF!</f>
        <v>#REF!</v>
      </c>
      <c r="E1206" s="27" t="e">
        <f>IF(egTextCal(D1206)&lt;&gt;0, egTextCal(D1206),"")</f>
        <v>#VALUE!</v>
      </c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</row>
    <row r="1207" spans="1:82" ht="20.100000000000001" customHeight="1">
      <c r="A1207" s="31"/>
      <c r="C1207" s="16"/>
      <c r="D1207" s="28" t="s">
        <v>148</v>
      </c>
      <c r="E1207" s="7"/>
      <c r="F1207" s="36"/>
      <c r="G1207" s="36"/>
      <c r="H1207" s="36"/>
      <c r="I1207" s="36">
        <v>1</v>
      </c>
      <c r="J1207" s="36"/>
      <c r="K1207" s="36"/>
      <c r="L1207" s="36"/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6"/>
      <c r="Y1207" s="36"/>
      <c r="Z1207" s="36"/>
    </row>
    <row r="1208" spans="1:82" ht="20.100000000000001" customHeight="1">
      <c r="A1208" s="31"/>
      <c r="C1208" s="6" t="s">
        <v>511</v>
      </c>
      <c r="D1208" s="53" t="e">
        <f>#REF!</f>
        <v>#REF!</v>
      </c>
      <c r="E1208" s="27" t="e">
        <f>IF(egTextCal(D1208)&lt;&gt;0, egTextCal(D1208),"")</f>
        <v>#VALUE!</v>
      </c>
      <c r="F1208" s="26"/>
      <c r="G1208" s="26"/>
      <c r="H1208" s="26"/>
      <c r="I1208" s="26" t="e">
        <f>IF(E1208*I1207&lt;&gt;0,E1208*I1207,  )</f>
        <v>#VALUE!</v>
      </c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CD1208" s="1" t="e">
        <f>I1208</f>
        <v>#VALUE!</v>
      </c>
    </row>
    <row r="1209" spans="1:82" ht="20.100000000000001" customHeight="1">
      <c r="A1209" s="31"/>
      <c r="C1209" s="16"/>
      <c r="D1209" s="28"/>
      <c r="E1209" s="7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  <c r="W1209" s="36"/>
      <c r="X1209" s="36"/>
      <c r="Y1209" s="36"/>
      <c r="Z1209" s="36"/>
    </row>
    <row r="1210" spans="1:82" ht="20.100000000000001" customHeight="1">
      <c r="A1210" s="31"/>
      <c r="C1210" s="6" t="s">
        <v>452</v>
      </c>
      <c r="D1210" s="33"/>
      <c r="E1210" s="27"/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26"/>
      <c r="Y1210" s="26"/>
      <c r="Z1210" s="26"/>
    </row>
    <row r="1211" spans="1:82" ht="20.100000000000001" customHeight="1">
      <c r="A1211" s="31"/>
      <c r="C1211" s="16"/>
      <c r="D1211" s="28" t="s">
        <v>227</v>
      </c>
      <c r="E1211" s="7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  <c r="W1211" s="36"/>
      <c r="X1211" s="36"/>
      <c r="Y1211" s="36"/>
      <c r="Z1211" s="36"/>
    </row>
    <row r="1212" spans="1:82" ht="20.100000000000001" customHeight="1">
      <c r="A1212" s="31"/>
      <c r="C1212" s="6" t="s">
        <v>567</v>
      </c>
      <c r="D1212" s="53" t="e">
        <f>#REF!</f>
        <v>#REF!</v>
      </c>
      <c r="E1212" s="27" t="e">
        <f>IF(egTextCal(D1212)&lt;&gt;0, egTextCal(D1212),"")</f>
        <v>#VALUE!</v>
      </c>
      <c r="F1212" s="26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</row>
    <row r="1213" spans="1:82" ht="20.100000000000001" customHeight="1">
      <c r="A1213" s="31"/>
      <c r="C1213" s="16"/>
      <c r="D1213" s="28" t="s">
        <v>231</v>
      </c>
      <c r="E1213" s="7"/>
      <c r="F1213" s="36"/>
      <c r="G1213" s="36"/>
      <c r="H1213" s="36">
        <v>1</v>
      </c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  <c r="W1213" s="36"/>
      <c r="X1213" s="36"/>
      <c r="Y1213" s="36"/>
      <c r="Z1213" s="36"/>
    </row>
    <row r="1214" spans="1:82" ht="20.100000000000001" customHeight="1">
      <c r="A1214" s="31"/>
      <c r="C1214" s="6" t="s">
        <v>568</v>
      </c>
      <c r="D1214" s="53" t="e">
        <f>#REF!</f>
        <v>#REF!</v>
      </c>
      <c r="E1214" s="27" t="e">
        <f>IF(egTextCal(D1214)&lt;&gt;0, egTextCal(D1214),"")</f>
        <v>#VALUE!</v>
      </c>
      <c r="F1214" s="26"/>
      <c r="G1214" s="26"/>
      <c r="H1214" s="26" t="e">
        <f>IF(E1214*H1213&lt;&gt;0,E1214*H1213,  )</f>
        <v>#VALUE!</v>
      </c>
      <c r="I1214" s="26"/>
      <c r="J1214" s="26"/>
      <c r="K1214" s="26"/>
      <c r="L1214" s="26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26"/>
      <c r="Y1214" s="26"/>
      <c r="Z1214" s="26"/>
      <c r="CC1214" s="1" t="e">
        <f>H1214</f>
        <v>#VALUE!</v>
      </c>
    </row>
    <row r="1215" spans="1:82" ht="20.100000000000001" customHeight="1">
      <c r="A1215" s="31"/>
      <c r="C1215" s="16"/>
      <c r="D1215" s="28" t="s">
        <v>232</v>
      </c>
      <c r="E1215" s="7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  <c r="W1215" s="36"/>
      <c r="X1215" s="36"/>
      <c r="Y1215" s="36"/>
      <c r="Z1215" s="36"/>
    </row>
    <row r="1216" spans="1:82" ht="20.100000000000001" customHeight="1">
      <c r="A1216" s="31"/>
      <c r="C1216" s="6" t="s">
        <v>434</v>
      </c>
      <c r="D1216" s="53" t="e">
        <f>#REF!</f>
        <v>#REF!</v>
      </c>
      <c r="E1216" s="27" t="e">
        <f>IF(egTextCal(D1216)&lt;&gt;0, egTextCal(D1216),"")</f>
        <v>#VALUE!</v>
      </c>
      <c r="F1216" s="26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26"/>
      <c r="Y1216" s="26"/>
      <c r="Z1216" s="26"/>
    </row>
    <row r="1217" spans="1:82" ht="20.100000000000001" customHeight="1">
      <c r="A1217" s="31"/>
      <c r="C1217" s="16"/>
      <c r="D1217" s="28"/>
      <c r="E1217" s="7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6"/>
      <c r="Y1217" s="36"/>
      <c r="Z1217" s="36"/>
    </row>
    <row r="1218" spans="1:82" ht="20.100000000000001" customHeight="1">
      <c r="A1218" s="31"/>
      <c r="C1218" s="6" t="s">
        <v>650</v>
      </c>
      <c r="D1218" s="33"/>
      <c r="E1218" s="27"/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</row>
    <row r="1219" spans="1:82" ht="20.100000000000001" customHeight="1">
      <c r="A1219" s="31"/>
      <c r="C1219" s="16"/>
      <c r="D1219" s="28" t="s">
        <v>236</v>
      </c>
      <c r="E1219" s="7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  <c r="W1219" s="36"/>
      <c r="X1219" s="36"/>
      <c r="Y1219" s="36"/>
      <c r="Z1219" s="36"/>
    </row>
    <row r="1220" spans="1:82" ht="20.100000000000001" customHeight="1">
      <c r="A1220" s="31"/>
      <c r="C1220" s="6" t="s">
        <v>570</v>
      </c>
      <c r="D1220" s="33"/>
      <c r="E1220" s="27" t="str">
        <f>IF(egTextCal(D1220)&lt;&gt;0, egTextCal(D1220),"")</f>
        <v/>
      </c>
      <c r="F1220" s="26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</row>
    <row r="1221" spans="1:82" ht="20.100000000000001" customHeight="1">
      <c r="A1221" s="31"/>
      <c r="C1221" s="16"/>
      <c r="D1221" s="28" t="s">
        <v>225</v>
      </c>
      <c r="E1221" s="7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6"/>
      <c r="Y1221" s="36"/>
      <c r="Z1221" s="36"/>
    </row>
    <row r="1222" spans="1:82" ht="20.100000000000001" customHeight="1">
      <c r="A1222" s="31"/>
      <c r="C1222" s="6" t="s">
        <v>651</v>
      </c>
      <c r="D1222" s="53" t="e">
        <f>#REF!</f>
        <v>#REF!</v>
      </c>
      <c r="E1222" s="27" t="e">
        <f>IF(egTextCal(D1222)&lt;&gt;0, egTextCal(D1222),"")</f>
        <v>#VALUE!</v>
      </c>
      <c r="F1222" s="26"/>
      <c r="G1222" s="26"/>
      <c r="H1222" s="26"/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</row>
    <row r="1223" spans="1:82" ht="20.100000000000001" customHeight="1">
      <c r="A1223" s="31"/>
      <c r="C1223" s="16"/>
      <c r="D1223" s="28" t="s">
        <v>226</v>
      </c>
      <c r="E1223" s="7"/>
      <c r="F1223" s="36"/>
      <c r="G1223" s="36"/>
      <c r="H1223" s="36">
        <v>1</v>
      </c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6"/>
      <c r="Y1223" s="36"/>
      <c r="Z1223" s="36"/>
    </row>
    <row r="1224" spans="1:82" ht="20.100000000000001" customHeight="1">
      <c r="A1224" s="31"/>
      <c r="C1224" s="6" t="s">
        <v>652</v>
      </c>
      <c r="D1224" s="53" t="e">
        <f>#REF!</f>
        <v>#REF!</v>
      </c>
      <c r="E1224" s="27" t="e">
        <f>IF(egTextCal(D1224)&lt;&gt;0, egTextCal(D1224),"")</f>
        <v>#VALUE!</v>
      </c>
      <c r="F1224" s="26"/>
      <c r="G1224" s="26"/>
      <c r="H1224" s="26" t="e">
        <f>IF(E1224*H1223&lt;&gt;0,E1224*H1223,  )</f>
        <v>#VALUE!</v>
      </c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CC1224" s="1" t="e">
        <f>H1224</f>
        <v>#VALUE!</v>
      </c>
    </row>
    <row r="1225" spans="1:82" ht="20.100000000000001" customHeight="1">
      <c r="A1225" s="31"/>
      <c r="C1225" s="16"/>
      <c r="D1225" s="28" t="s">
        <v>176</v>
      </c>
      <c r="E1225" s="7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  <c r="W1225" s="36"/>
      <c r="X1225" s="36"/>
      <c r="Y1225" s="36"/>
      <c r="Z1225" s="36"/>
    </row>
    <row r="1226" spans="1:82" ht="20.100000000000001" customHeight="1">
      <c r="A1226" s="31"/>
      <c r="C1226" s="6" t="s">
        <v>653</v>
      </c>
      <c r="D1226" s="53" t="e">
        <f>#REF!</f>
        <v>#REF!</v>
      </c>
      <c r="E1226" s="27" t="e">
        <f>IF(egTextCal(D1226)&lt;&gt;0, egTextCal(D1226),"")</f>
        <v>#VALUE!</v>
      </c>
      <c r="F1226" s="26"/>
      <c r="G1226" s="26"/>
      <c r="H1226" s="26"/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/>
      <c r="Z1226" s="26"/>
    </row>
    <row r="1227" spans="1:82" ht="20.100000000000001" customHeight="1">
      <c r="A1227" s="31"/>
      <c r="C1227" s="16"/>
      <c r="D1227" s="28" t="s">
        <v>148</v>
      </c>
      <c r="E1227" s="7"/>
      <c r="F1227" s="36"/>
      <c r="G1227" s="36"/>
      <c r="H1227" s="36"/>
      <c r="I1227" s="36">
        <v>1</v>
      </c>
      <c r="J1227" s="36"/>
      <c r="K1227" s="36"/>
      <c r="L1227" s="36"/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  <c r="W1227" s="36"/>
      <c r="X1227" s="36"/>
      <c r="Y1227" s="36"/>
      <c r="Z1227" s="36"/>
    </row>
    <row r="1228" spans="1:82" ht="20.100000000000001" customHeight="1">
      <c r="A1228" s="31"/>
      <c r="C1228" s="6" t="s">
        <v>654</v>
      </c>
      <c r="D1228" s="53" t="e">
        <f>#REF!</f>
        <v>#REF!</v>
      </c>
      <c r="E1228" s="27" t="e">
        <f>IF(egTextCal(D1228)&lt;&gt;0, egTextCal(D1228),"")</f>
        <v>#VALUE!</v>
      </c>
      <c r="F1228" s="26"/>
      <c r="G1228" s="26"/>
      <c r="H1228" s="26"/>
      <c r="I1228" s="26" t="e">
        <f>IF(E1228*I1227&lt;&gt;0,E1228*I1227,  )</f>
        <v>#VALUE!</v>
      </c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CD1228" s="1" t="e">
        <f>I1228</f>
        <v>#VALUE!</v>
      </c>
    </row>
    <row r="1229" spans="1:82" ht="20.100000000000001" customHeight="1">
      <c r="A1229" s="31"/>
      <c r="C1229" s="16"/>
      <c r="D1229" s="28"/>
      <c r="E1229" s="7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  <c r="W1229" s="36"/>
      <c r="X1229" s="36"/>
      <c r="Y1229" s="36"/>
      <c r="Z1229" s="36"/>
    </row>
    <row r="1230" spans="1:82" ht="20.100000000000001" customHeight="1">
      <c r="A1230" s="31"/>
      <c r="C1230" s="6" t="s">
        <v>655</v>
      </c>
      <c r="D1230" s="33"/>
      <c r="E1230" s="27"/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</row>
    <row r="1231" spans="1:82" ht="20.100000000000001" customHeight="1">
      <c r="A1231" s="31"/>
      <c r="C1231" s="16"/>
      <c r="D1231" s="28" t="s">
        <v>227</v>
      </c>
      <c r="E1231" s="7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6"/>
      <c r="Y1231" s="36"/>
      <c r="Z1231" s="36"/>
    </row>
    <row r="1232" spans="1:82" ht="20.100000000000001" customHeight="1">
      <c r="A1232" s="31"/>
      <c r="C1232" s="6" t="s">
        <v>656</v>
      </c>
      <c r="D1232" s="53" t="e">
        <f>#REF!</f>
        <v>#REF!</v>
      </c>
      <c r="E1232" s="27" t="e">
        <f>IF(egTextCal(D1232)&lt;&gt;0, egTextCal(D1232),"")</f>
        <v>#VALUE!</v>
      </c>
      <c r="F1232" s="26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</row>
    <row r="1233" spans="1:102" ht="20.100000000000001" customHeight="1">
      <c r="A1233" s="31"/>
      <c r="C1233" s="16"/>
      <c r="D1233" s="28" t="s">
        <v>231</v>
      </c>
      <c r="E1233" s="7"/>
      <c r="F1233" s="36"/>
      <c r="G1233" s="36"/>
      <c r="H1233" s="36">
        <v>1</v>
      </c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6"/>
      <c r="Y1233" s="36"/>
      <c r="Z1233" s="36"/>
    </row>
    <row r="1234" spans="1:102" ht="20.100000000000001" customHeight="1">
      <c r="A1234" s="31"/>
      <c r="C1234" s="6" t="s">
        <v>657</v>
      </c>
      <c r="D1234" s="53" t="e">
        <f>#REF!</f>
        <v>#REF!</v>
      </c>
      <c r="E1234" s="27" t="e">
        <f>IF(egTextCal(D1234)&lt;&gt;0, egTextCal(D1234),"")</f>
        <v>#VALUE!</v>
      </c>
      <c r="F1234" s="26"/>
      <c r="G1234" s="26"/>
      <c r="H1234" s="26" t="e">
        <f>IF(E1234*H1233&lt;&gt;0,E1234*H1233,  )</f>
        <v>#VALUE!</v>
      </c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CC1234" s="1" t="e">
        <f>H1234</f>
        <v>#VALUE!</v>
      </c>
    </row>
    <row r="1235" spans="1:102" ht="20.100000000000001" customHeight="1">
      <c r="A1235" s="31"/>
      <c r="C1235" s="16"/>
      <c r="D1235" s="28" t="s">
        <v>232</v>
      </c>
      <c r="E1235" s="7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  <c r="W1235" s="36"/>
      <c r="X1235" s="36"/>
      <c r="Y1235" s="36"/>
      <c r="Z1235" s="36"/>
    </row>
    <row r="1236" spans="1:102" ht="20.100000000000001" customHeight="1">
      <c r="A1236" s="31"/>
      <c r="C1236" s="6" t="s">
        <v>658</v>
      </c>
      <c r="D1236" s="53" t="e">
        <f>#REF!</f>
        <v>#REF!</v>
      </c>
      <c r="E1236" s="27" t="e">
        <f>IF(egTextCal(D1236)&lt;&gt;0, egTextCal(D1236),"")</f>
        <v>#VALUE!</v>
      </c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</row>
    <row r="1237" spans="1:102" ht="20.100000000000001" customHeight="1">
      <c r="A1237" s="31"/>
      <c r="C1237" s="16"/>
      <c r="D1237" s="28"/>
      <c r="E1237" s="7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  <c r="W1237" s="36"/>
      <c r="X1237" s="36"/>
      <c r="Y1237" s="36"/>
      <c r="Z1237" s="36"/>
    </row>
    <row r="1238" spans="1:102" ht="20.100000000000001" customHeight="1">
      <c r="A1238" s="31"/>
      <c r="C1238" s="6" t="s">
        <v>557</v>
      </c>
      <c r="D1238" s="33"/>
      <c r="E1238" s="27"/>
      <c r="F1238" s="26"/>
      <c r="G1238" s="26"/>
      <c r="H1238" s="26"/>
      <c r="I1238" s="26"/>
      <c r="J1238" s="26"/>
      <c r="K1238" s="26"/>
      <c r="L1238" s="26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26"/>
      <c r="Y1238" s="26"/>
      <c r="Z1238" s="26"/>
    </row>
    <row r="1239" spans="1:102" ht="20.100000000000001" customHeight="1">
      <c r="A1239" s="31"/>
      <c r="C1239" s="16"/>
      <c r="D1239" s="28" t="s">
        <v>237</v>
      </c>
      <c r="E1239" s="7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6"/>
      <c r="Y1239" s="36"/>
      <c r="Z1239" s="36"/>
    </row>
    <row r="1240" spans="1:102" ht="20.100000000000001" customHeight="1">
      <c r="A1240" s="31"/>
      <c r="C1240" s="6" t="s">
        <v>78</v>
      </c>
      <c r="D1240" s="33"/>
      <c r="E1240" s="27" t="str">
        <f>IF(egTextCal(D1240)&lt;&gt;0, egTextCal(D1240),"")</f>
        <v/>
      </c>
      <c r="F1240" s="26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26"/>
      <c r="Y1240" s="26"/>
      <c r="Z1240" s="26"/>
    </row>
    <row r="1241" spans="1:102" ht="20.100000000000001" customHeight="1">
      <c r="A1241" s="31"/>
      <c r="C1241" s="16"/>
      <c r="D1241" s="28" t="s">
        <v>225</v>
      </c>
      <c r="E1241" s="7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6"/>
      <c r="Y1241" s="36"/>
      <c r="Z1241" s="36"/>
    </row>
    <row r="1242" spans="1:102" ht="20.100000000000001" customHeight="1">
      <c r="A1242" s="31"/>
      <c r="C1242" s="6" t="s">
        <v>659</v>
      </c>
      <c r="D1242" s="53" t="e">
        <f>#REF!</f>
        <v>#REF!</v>
      </c>
      <c r="E1242" s="27" t="e">
        <f>IF(egTextCal(D1242)&lt;&gt;0, egTextCal(D1242),"")</f>
        <v>#VALUE!</v>
      </c>
      <c r="F1242" s="26"/>
      <c r="G1242" s="26"/>
      <c r="H1242" s="26"/>
      <c r="I1242" s="26"/>
      <c r="J1242" s="26"/>
      <c r="K1242" s="26"/>
      <c r="L1242" s="26"/>
      <c r="M1242" s="26"/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</row>
    <row r="1243" spans="1:102" ht="20.100000000000001" customHeight="1">
      <c r="D1243" s="14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8"/>
      <c r="Y1243" s="38"/>
      <c r="Z1243" s="38"/>
    </row>
    <row r="1244" spans="1:102" ht="20.100000000000001" customHeight="1">
      <c r="B1244" s="30"/>
      <c r="C1244" s="20"/>
      <c r="D1244" s="37"/>
      <c r="E1244" s="37"/>
      <c r="F1244" s="18" t="s">
        <v>625</v>
      </c>
      <c r="G1244" s="18" t="s">
        <v>625</v>
      </c>
      <c r="H1244" s="16" t="s">
        <v>625</v>
      </c>
      <c r="I1244" s="16" t="s">
        <v>625</v>
      </c>
      <c r="J1244" s="16" t="s">
        <v>667</v>
      </c>
      <c r="K1244" s="16" t="s">
        <v>668</v>
      </c>
      <c r="L1244" s="16" t="s">
        <v>669</v>
      </c>
      <c r="M1244" s="16" t="s">
        <v>85</v>
      </c>
      <c r="N1244" s="16"/>
      <c r="O1244" s="16" t="s">
        <v>670</v>
      </c>
      <c r="P1244" s="16" t="s">
        <v>671</v>
      </c>
      <c r="Q1244" s="16" t="s">
        <v>671</v>
      </c>
      <c r="R1244" s="16" t="s">
        <v>672</v>
      </c>
      <c r="S1244" s="16" t="s">
        <v>623</v>
      </c>
      <c r="T1244" s="16"/>
      <c r="U1244" s="16"/>
      <c r="V1244" s="16"/>
      <c r="W1244" s="16"/>
      <c r="X1244" s="16"/>
      <c r="Y1244" s="16"/>
      <c r="Z1244" s="16"/>
    </row>
    <row r="1245" spans="1:102" ht="20.100000000000001" customHeight="1">
      <c r="A1245" s="31"/>
      <c r="B1245" s="30"/>
      <c r="C1245" s="4" t="s">
        <v>632</v>
      </c>
      <c r="D1245" s="4" t="s">
        <v>633</v>
      </c>
      <c r="E1245" s="4" t="s">
        <v>634</v>
      </c>
      <c r="F1245" s="12" t="s">
        <v>637</v>
      </c>
      <c r="G1245" s="12" t="s">
        <v>637</v>
      </c>
      <c r="H1245" s="4" t="s">
        <v>637</v>
      </c>
      <c r="I1245" s="4" t="s">
        <v>637</v>
      </c>
      <c r="J1245" s="4" t="s">
        <v>681</v>
      </c>
      <c r="K1245" s="4" t="s">
        <v>682</v>
      </c>
      <c r="L1245" s="4" t="s">
        <v>683</v>
      </c>
      <c r="M1245" s="4" t="s">
        <v>638</v>
      </c>
      <c r="N1245" s="4" t="s">
        <v>684</v>
      </c>
      <c r="O1245" s="4" t="s">
        <v>685</v>
      </c>
      <c r="P1245" s="4" t="s">
        <v>686</v>
      </c>
      <c r="Q1245" s="4" t="s">
        <v>686</v>
      </c>
      <c r="R1245" s="4" t="s">
        <v>285</v>
      </c>
      <c r="S1245" s="4" t="s">
        <v>687</v>
      </c>
      <c r="T1245" s="4"/>
      <c r="U1245" s="4"/>
      <c r="V1245" s="4"/>
      <c r="W1245" s="4"/>
      <c r="X1245" s="4"/>
      <c r="Y1245" s="4"/>
      <c r="Z1245" s="4"/>
    </row>
    <row r="1246" spans="1:102" ht="20.100000000000001" customHeight="1">
      <c r="A1246" s="31"/>
      <c r="B1246" s="30"/>
      <c r="C1246" s="21"/>
      <c r="D1246" s="21"/>
      <c r="E1246" s="21"/>
      <c r="F1246" s="19" t="s">
        <v>709</v>
      </c>
      <c r="G1246" s="19" t="s">
        <v>710</v>
      </c>
      <c r="H1246" s="17" t="s">
        <v>711</v>
      </c>
      <c r="I1246" s="17" t="s">
        <v>712</v>
      </c>
      <c r="J1246" s="17" t="s">
        <v>713</v>
      </c>
      <c r="K1246" s="17" t="s">
        <v>714</v>
      </c>
      <c r="L1246" s="17" t="s">
        <v>343</v>
      </c>
      <c r="M1246" s="17" t="s">
        <v>350</v>
      </c>
      <c r="N1246" s="17"/>
      <c r="O1246" s="17" t="s">
        <v>715</v>
      </c>
      <c r="P1246" s="17" t="s">
        <v>716</v>
      </c>
      <c r="Q1246" s="17" t="s">
        <v>717</v>
      </c>
      <c r="R1246" s="17" t="s">
        <v>71</v>
      </c>
      <c r="S1246" s="17" t="s">
        <v>718</v>
      </c>
      <c r="T1246" s="17"/>
      <c r="U1246" s="17"/>
      <c r="V1246" s="17"/>
      <c r="W1246" s="17"/>
      <c r="X1246" s="17"/>
      <c r="Y1246" s="17"/>
      <c r="Z1246" s="17"/>
    </row>
    <row r="1247" spans="1:102" ht="20.100000000000001" customHeight="1">
      <c r="A1247" s="31"/>
      <c r="C1247" s="16"/>
      <c r="D1247" s="28" t="s">
        <v>225</v>
      </c>
      <c r="E1247" s="7"/>
      <c r="F1247" s="35"/>
      <c r="G1247" s="35"/>
      <c r="H1247" s="35">
        <v>1</v>
      </c>
      <c r="I1247" s="35"/>
      <c r="J1247" s="35"/>
      <c r="K1247" s="35"/>
      <c r="L1247" s="35"/>
      <c r="M1247" s="35"/>
      <c r="N1247" s="35"/>
      <c r="O1247" s="35"/>
      <c r="P1247" s="35"/>
      <c r="Q1247" s="35"/>
      <c r="R1247" s="35"/>
      <c r="S1247" s="35"/>
      <c r="T1247" s="35"/>
      <c r="U1247" s="35"/>
      <c r="V1247" s="35"/>
      <c r="W1247" s="35"/>
      <c r="X1247" s="35"/>
      <c r="Y1247" s="35"/>
      <c r="Z1247" s="35"/>
    </row>
    <row r="1248" spans="1:102" ht="20.100000000000001" customHeight="1">
      <c r="A1248" s="31"/>
      <c r="C1248" s="6" t="s">
        <v>64</v>
      </c>
      <c r="D1248" s="53" t="e">
        <f>#REF!</f>
        <v>#REF!</v>
      </c>
      <c r="E1248" s="27" t="e">
        <f>IF(egTextCal(D1248)&lt;&gt;0, egTextCal(D1248),"")</f>
        <v>#VALUE!</v>
      </c>
      <c r="F1248" s="26"/>
      <c r="G1248" s="26"/>
      <c r="H1248" s="26" t="e">
        <f>IF(E1248*H1247&lt;&gt;0,E1248*H1247,  )</f>
        <v>#VALUE!</v>
      </c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CX1248" s="1" t="e">
        <f>H1248</f>
        <v>#VALUE!</v>
      </c>
    </row>
    <row r="1249" spans="1:104" ht="20.100000000000001" customHeight="1">
      <c r="A1249" s="31"/>
      <c r="C1249" s="16"/>
      <c r="D1249" s="29" t="s">
        <v>226</v>
      </c>
      <c r="E1249" s="8"/>
      <c r="F1249" s="36"/>
      <c r="G1249" s="36"/>
      <c r="H1249" s="36">
        <v>1</v>
      </c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  <c r="W1249" s="36"/>
      <c r="X1249" s="36"/>
      <c r="Y1249" s="36"/>
      <c r="Z1249" s="36"/>
    </row>
    <row r="1250" spans="1:104" ht="20.100000000000001" customHeight="1">
      <c r="A1250" s="31"/>
      <c r="C1250" s="6" t="s">
        <v>73</v>
      </c>
      <c r="D1250" s="52" t="e">
        <f>#REF!</f>
        <v>#REF!</v>
      </c>
      <c r="E1250" s="27" t="e">
        <f>IF(egTextCal(D1250)&lt;&gt;0, egTextCal(D1250),"")</f>
        <v>#VALUE!</v>
      </c>
      <c r="F1250" s="26"/>
      <c r="G1250" s="26"/>
      <c r="H1250" s="26" t="e">
        <f>IF(E1250*H1249&lt;&gt;0,E1250*H1249,  )</f>
        <v>#VALUE!</v>
      </c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CX1250" s="1" t="e">
        <f>H1250</f>
        <v>#VALUE!</v>
      </c>
    </row>
    <row r="1251" spans="1:104" ht="20.100000000000001" customHeight="1">
      <c r="A1251" s="31"/>
      <c r="C1251" s="16"/>
      <c r="D1251" s="29" t="s">
        <v>176</v>
      </c>
      <c r="E1251" s="8"/>
      <c r="F1251" s="36"/>
      <c r="G1251" s="36"/>
      <c r="H1251" s="36">
        <v>1</v>
      </c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  <c r="W1251" s="36"/>
      <c r="X1251" s="36"/>
      <c r="Y1251" s="36"/>
      <c r="Z1251" s="36"/>
    </row>
    <row r="1252" spans="1:104" ht="20.100000000000001" customHeight="1">
      <c r="A1252" s="31"/>
      <c r="C1252" s="6" t="s">
        <v>139</v>
      </c>
      <c r="D1252" s="52" t="e">
        <f>#REF!</f>
        <v>#REF!</v>
      </c>
      <c r="E1252" s="27" t="e">
        <f>IF(egTextCal(D1252)&lt;&gt;0, egTextCal(D1252),"")</f>
        <v>#VALUE!</v>
      </c>
      <c r="F1252" s="26"/>
      <c r="G1252" s="26"/>
      <c r="H1252" s="26" t="e">
        <f>IF(E1252*H1251&lt;&gt;0,E1252*H1251,  )</f>
        <v>#VALUE!</v>
      </c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CX1252" s="1" t="e">
        <f>H1252</f>
        <v>#VALUE!</v>
      </c>
    </row>
    <row r="1253" spans="1:104" ht="20.100000000000001" customHeight="1">
      <c r="A1253" s="31"/>
      <c r="C1253" s="16"/>
      <c r="D1253" s="28" t="s">
        <v>148</v>
      </c>
      <c r="E1253" s="7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  <c r="W1253" s="36"/>
      <c r="X1253" s="36"/>
      <c r="Y1253" s="36"/>
      <c r="Z1253" s="36"/>
    </row>
    <row r="1254" spans="1:104" ht="20.100000000000001" customHeight="1">
      <c r="A1254" s="31"/>
      <c r="C1254" s="6" t="s">
        <v>511</v>
      </c>
      <c r="D1254" s="53" t="e">
        <f>#REF!</f>
        <v>#REF!</v>
      </c>
      <c r="E1254" s="27" t="e">
        <f>IF(egTextCal(D1254)&lt;&gt;0, egTextCal(D1254),"")</f>
        <v>#VALUE!</v>
      </c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</row>
    <row r="1255" spans="1:104" ht="20.100000000000001" customHeight="1">
      <c r="A1255" s="31"/>
      <c r="C1255" s="16"/>
      <c r="D1255" s="28"/>
      <c r="E1255" s="7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  <c r="W1255" s="36"/>
      <c r="X1255" s="36"/>
      <c r="Y1255" s="36"/>
      <c r="Z1255" s="36"/>
    </row>
    <row r="1256" spans="1:104" ht="20.100000000000001" customHeight="1">
      <c r="A1256" s="31"/>
      <c r="C1256" s="6" t="s">
        <v>452</v>
      </c>
      <c r="D1256" s="33"/>
      <c r="E1256" s="27"/>
      <c r="F1256" s="26"/>
      <c r="G1256" s="26"/>
      <c r="H1256" s="26"/>
      <c r="I1256" s="26"/>
      <c r="J1256" s="26"/>
      <c r="K1256" s="26"/>
      <c r="L1256" s="26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26"/>
      <c r="Y1256" s="26"/>
      <c r="Z1256" s="26"/>
    </row>
    <row r="1257" spans="1:104" ht="20.100000000000001" customHeight="1">
      <c r="A1257" s="31"/>
      <c r="C1257" s="16"/>
      <c r="D1257" s="28" t="s">
        <v>227</v>
      </c>
      <c r="E1257" s="7"/>
      <c r="F1257" s="36"/>
      <c r="G1257" s="36"/>
      <c r="H1257" s="36"/>
      <c r="I1257" s="36"/>
      <c r="J1257" s="36">
        <v>1</v>
      </c>
      <c r="K1257" s="36"/>
      <c r="L1257" s="36"/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6"/>
      <c r="Y1257" s="36"/>
      <c r="Z1257" s="36"/>
    </row>
    <row r="1258" spans="1:104" ht="20.100000000000001" customHeight="1">
      <c r="A1258" s="31"/>
      <c r="C1258" s="6" t="s">
        <v>567</v>
      </c>
      <c r="D1258" s="53" t="e">
        <f>#REF!</f>
        <v>#REF!</v>
      </c>
      <c r="E1258" s="27" t="e">
        <f>IF(egTextCal(D1258)&lt;&gt;0, egTextCal(D1258),"")</f>
        <v>#VALUE!</v>
      </c>
      <c r="F1258" s="26"/>
      <c r="G1258" s="26"/>
      <c r="H1258" s="26"/>
      <c r="I1258" s="26"/>
      <c r="J1258" s="26" t="e">
        <f>IF(E1258*J1257&lt;&gt;0,E1258*J1257,  )</f>
        <v>#VALUE!</v>
      </c>
      <c r="K1258" s="26"/>
      <c r="L1258" s="26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26"/>
      <c r="Y1258" s="26"/>
      <c r="Z1258" s="26"/>
      <c r="CZ1258" s="1" t="e">
        <f>J1258</f>
        <v>#VALUE!</v>
      </c>
    </row>
    <row r="1259" spans="1:104" ht="20.100000000000001" customHeight="1">
      <c r="A1259" s="31"/>
      <c r="C1259" s="16"/>
      <c r="D1259" s="28" t="s">
        <v>231</v>
      </c>
      <c r="E1259" s="7"/>
      <c r="F1259" s="36"/>
      <c r="G1259" s="36"/>
      <c r="H1259" s="36"/>
      <c r="I1259" s="36"/>
      <c r="J1259" s="36">
        <v>1</v>
      </c>
      <c r="K1259" s="36"/>
      <c r="L1259" s="36"/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  <c r="W1259" s="36"/>
      <c r="X1259" s="36"/>
      <c r="Y1259" s="36"/>
      <c r="Z1259" s="36"/>
    </row>
    <row r="1260" spans="1:104" ht="20.100000000000001" customHeight="1">
      <c r="A1260" s="31"/>
      <c r="C1260" s="6" t="s">
        <v>568</v>
      </c>
      <c r="D1260" s="53" t="e">
        <f>#REF!</f>
        <v>#REF!</v>
      </c>
      <c r="E1260" s="27" t="e">
        <f>IF(egTextCal(D1260)&lt;&gt;0, egTextCal(D1260),"")</f>
        <v>#VALUE!</v>
      </c>
      <c r="F1260" s="26"/>
      <c r="G1260" s="26"/>
      <c r="H1260" s="26"/>
      <c r="I1260" s="26"/>
      <c r="J1260" s="26" t="e">
        <f>IF(E1260*J1259&lt;&gt;0,E1260*J1259,  )</f>
        <v>#VALUE!</v>
      </c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CZ1260" s="1" t="e">
        <f>J1260</f>
        <v>#VALUE!</v>
      </c>
    </row>
    <row r="1261" spans="1:104" ht="20.100000000000001" customHeight="1">
      <c r="A1261" s="31"/>
      <c r="C1261" s="16"/>
      <c r="D1261" s="28" t="s">
        <v>232</v>
      </c>
      <c r="E1261" s="7"/>
      <c r="F1261" s="36"/>
      <c r="G1261" s="36"/>
      <c r="H1261" s="36"/>
      <c r="I1261" s="36"/>
      <c r="J1261" s="36">
        <v>1</v>
      </c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6"/>
      <c r="Y1261" s="36"/>
      <c r="Z1261" s="36"/>
    </row>
    <row r="1262" spans="1:104" ht="20.100000000000001" customHeight="1">
      <c r="A1262" s="31"/>
      <c r="C1262" s="6" t="s">
        <v>434</v>
      </c>
      <c r="D1262" s="53" t="e">
        <f>#REF!</f>
        <v>#REF!</v>
      </c>
      <c r="E1262" s="27" t="e">
        <f>IF(egTextCal(D1262)&lt;&gt;0, egTextCal(D1262),"")</f>
        <v>#VALUE!</v>
      </c>
      <c r="F1262" s="26"/>
      <c r="G1262" s="26"/>
      <c r="H1262" s="26"/>
      <c r="I1262" s="26"/>
      <c r="J1262" s="26" t="e">
        <f>IF(E1262*J1261&lt;&gt;0,E1262*J1261,  )</f>
        <v>#VALUE!</v>
      </c>
      <c r="K1262" s="26"/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CZ1262" s="1" t="e">
        <f>J1262</f>
        <v>#VALUE!</v>
      </c>
    </row>
    <row r="1263" spans="1:104" ht="20.100000000000001" customHeight="1">
      <c r="A1263" s="31"/>
      <c r="C1263" s="16"/>
      <c r="D1263" s="28"/>
      <c r="E1263" s="7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6"/>
      <c r="Y1263" s="36"/>
      <c r="Z1263" s="36"/>
    </row>
    <row r="1264" spans="1:104" ht="20.100000000000001" customHeight="1">
      <c r="A1264" s="31"/>
      <c r="C1264" s="6" t="s">
        <v>650</v>
      </c>
      <c r="D1264" s="33"/>
      <c r="E1264" s="27"/>
      <c r="F1264" s="26"/>
      <c r="G1264" s="26"/>
      <c r="H1264" s="26"/>
      <c r="I1264" s="26"/>
      <c r="J1264" s="26"/>
      <c r="K1264" s="26"/>
      <c r="L1264" s="26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</row>
    <row r="1265" spans="1:104" ht="20.100000000000001" customHeight="1">
      <c r="A1265" s="31"/>
      <c r="C1265" s="16"/>
      <c r="D1265" s="28" t="s">
        <v>236</v>
      </c>
      <c r="E1265" s="7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6"/>
      <c r="Y1265" s="36"/>
      <c r="Z1265" s="36"/>
    </row>
    <row r="1266" spans="1:104" ht="20.100000000000001" customHeight="1">
      <c r="A1266" s="31"/>
      <c r="C1266" s="6" t="s">
        <v>570</v>
      </c>
      <c r="D1266" s="33"/>
      <c r="E1266" s="27" t="str">
        <f>IF(egTextCal(D1266)&lt;&gt;0, egTextCal(D1266),"")</f>
        <v/>
      </c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</row>
    <row r="1267" spans="1:104" ht="20.100000000000001" customHeight="1">
      <c r="A1267" s="31"/>
      <c r="C1267" s="16"/>
      <c r="D1267" s="28" t="s">
        <v>225</v>
      </c>
      <c r="E1267" s="7"/>
      <c r="F1267" s="36"/>
      <c r="G1267" s="36"/>
      <c r="H1267" s="36">
        <v>1</v>
      </c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6"/>
      <c r="Y1267" s="36"/>
      <c r="Z1267" s="36"/>
    </row>
    <row r="1268" spans="1:104" ht="20.100000000000001" customHeight="1">
      <c r="A1268" s="31"/>
      <c r="C1268" s="6" t="s">
        <v>651</v>
      </c>
      <c r="D1268" s="53" t="e">
        <f>#REF!</f>
        <v>#REF!</v>
      </c>
      <c r="E1268" s="27" t="e">
        <f>IF(egTextCal(D1268)&lt;&gt;0, egTextCal(D1268),"")</f>
        <v>#VALUE!</v>
      </c>
      <c r="F1268" s="26"/>
      <c r="G1268" s="26"/>
      <c r="H1268" s="26" t="e">
        <f>IF(E1268*H1267&lt;&gt;0,E1268*H1267,  )</f>
        <v>#VALUE!</v>
      </c>
      <c r="I1268" s="26"/>
      <c r="J1268" s="26"/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CX1268" s="1" t="e">
        <f>H1268</f>
        <v>#VALUE!</v>
      </c>
    </row>
    <row r="1269" spans="1:104" ht="20.100000000000001" customHeight="1">
      <c r="A1269" s="31"/>
      <c r="C1269" s="16"/>
      <c r="D1269" s="28" t="s">
        <v>226</v>
      </c>
      <c r="E1269" s="7"/>
      <c r="F1269" s="36"/>
      <c r="G1269" s="36"/>
      <c r="H1269" s="36">
        <v>1</v>
      </c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  <c r="W1269" s="36"/>
      <c r="X1269" s="36"/>
      <c r="Y1269" s="36"/>
      <c r="Z1269" s="36"/>
    </row>
    <row r="1270" spans="1:104" ht="20.100000000000001" customHeight="1">
      <c r="A1270" s="31"/>
      <c r="C1270" s="6" t="s">
        <v>652</v>
      </c>
      <c r="D1270" s="53" t="e">
        <f>#REF!</f>
        <v>#REF!</v>
      </c>
      <c r="E1270" s="27" t="e">
        <f>IF(egTextCal(D1270)&lt;&gt;0, egTextCal(D1270),"")</f>
        <v>#VALUE!</v>
      </c>
      <c r="F1270" s="26"/>
      <c r="G1270" s="26"/>
      <c r="H1270" s="26" t="e">
        <f>IF(E1270*H1269&lt;&gt;0,E1270*H1269,  )</f>
        <v>#VALUE!</v>
      </c>
      <c r="I1270" s="26"/>
      <c r="J1270" s="26"/>
      <c r="K1270" s="26"/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CX1270" s="1" t="e">
        <f>H1270</f>
        <v>#VALUE!</v>
      </c>
    </row>
    <row r="1271" spans="1:104" ht="20.100000000000001" customHeight="1">
      <c r="A1271" s="31"/>
      <c r="C1271" s="16"/>
      <c r="D1271" s="28" t="s">
        <v>176</v>
      </c>
      <c r="E1271" s="7"/>
      <c r="F1271" s="36"/>
      <c r="G1271" s="36"/>
      <c r="H1271" s="36">
        <v>1</v>
      </c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  <c r="W1271" s="36"/>
      <c r="X1271" s="36"/>
      <c r="Y1271" s="36"/>
      <c r="Z1271" s="36"/>
    </row>
    <row r="1272" spans="1:104" ht="20.100000000000001" customHeight="1">
      <c r="A1272" s="31"/>
      <c r="C1272" s="6" t="s">
        <v>653</v>
      </c>
      <c r="D1272" s="53" t="e">
        <f>#REF!</f>
        <v>#REF!</v>
      </c>
      <c r="E1272" s="27" t="e">
        <f>IF(egTextCal(D1272)&lt;&gt;0, egTextCal(D1272),"")</f>
        <v>#VALUE!</v>
      </c>
      <c r="F1272" s="26"/>
      <c r="G1272" s="26"/>
      <c r="H1272" s="26" t="e">
        <f>IF(E1272*H1271&lt;&gt;0,E1272*H1271,  )</f>
        <v>#VALUE!</v>
      </c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CX1272" s="1" t="e">
        <f>H1272</f>
        <v>#VALUE!</v>
      </c>
    </row>
    <row r="1273" spans="1:104" ht="20.100000000000001" customHeight="1">
      <c r="A1273" s="31"/>
      <c r="C1273" s="16"/>
      <c r="D1273" s="28" t="s">
        <v>148</v>
      </c>
      <c r="E1273" s="7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  <c r="W1273" s="36"/>
      <c r="X1273" s="36"/>
      <c r="Y1273" s="36"/>
      <c r="Z1273" s="36"/>
    </row>
    <row r="1274" spans="1:104" ht="20.100000000000001" customHeight="1">
      <c r="A1274" s="31"/>
      <c r="C1274" s="6" t="s">
        <v>654</v>
      </c>
      <c r="D1274" s="53" t="e">
        <f>#REF!</f>
        <v>#REF!</v>
      </c>
      <c r="E1274" s="27" t="e">
        <f>IF(egTextCal(D1274)&lt;&gt;0, egTextCal(D1274),"")</f>
        <v>#VALUE!</v>
      </c>
      <c r="F1274" s="26"/>
      <c r="G1274" s="26"/>
      <c r="H1274" s="26"/>
      <c r="I1274" s="26"/>
      <c r="J1274" s="26"/>
      <c r="K1274" s="26"/>
      <c r="L1274" s="26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</row>
    <row r="1275" spans="1:104" ht="20.100000000000001" customHeight="1">
      <c r="A1275" s="31"/>
      <c r="C1275" s="16"/>
      <c r="D1275" s="28"/>
      <c r="E1275" s="7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  <c r="W1275" s="36"/>
      <c r="X1275" s="36"/>
      <c r="Y1275" s="36"/>
      <c r="Z1275" s="36"/>
    </row>
    <row r="1276" spans="1:104" ht="20.100000000000001" customHeight="1">
      <c r="A1276" s="31"/>
      <c r="C1276" s="6" t="s">
        <v>655</v>
      </c>
      <c r="D1276" s="33"/>
      <c r="E1276" s="27"/>
      <c r="F1276" s="26"/>
      <c r="G1276" s="26"/>
      <c r="H1276" s="26"/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</row>
    <row r="1277" spans="1:104" ht="20.100000000000001" customHeight="1">
      <c r="A1277" s="31"/>
      <c r="C1277" s="16"/>
      <c r="D1277" s="28" t="s">
        <v>227</v>
      </c>
      <c r="E1277" s="7"/>
      <c r="F1277" s="36"/>
      <c r="G1277" s="36"/>
      <c r="H1277" s="36"/>
      <c r="I1277" s="36"/>
      <c r="J1277" s="36">
        <v>1</v>
      </c>
      <c r="K1277" s="36"/>
      <c r="L1277" s="36"/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  <c r="W1277" s="36"/>
      <c r="X1277" s="36"/>
      <c r="Y1277" s="36"/>
      <c r="Z1277" s="36"/>
    </row>
    <row r="1278" spans="1:104" ht="20.100000000000001" customHeight="1">
      <c r="A1278" s="31"/>
      <c r="C1278" s="6" t="s">
        <v>656</v>
      </c>
      <c r="D1278" s="53" t="e">
        <f>#REF!</f>
        <v>#REF!</v>
      </c>
      <c r="E1278" s="27" t="e">
        <f>IF(egTextCal(D1278)&lt;&gt;0, egTextCal(D1278),"")</f>
        <v>#VALUE!</v>
      </c>
      <c r="F1278" s="26"/>
      <c r="G1278" s="26"/>
      <c r="H1278" s="26"/>
      <c r="I1278" s="26"/>
      <c r="J1278" s="26" t="e">
        <f>IF(E1278*J1277&lt;&gt;0,E1278*J1277,  )</f>
        <v>#VALUE!</v>
      </c>
      <c r="K1278" s="26"/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CZ1278" s="1" t="e">
        <f>J1278</f>
        <v>#VALUE!</v>
      </c>
    </row>
    <row r="1279" spans="1:104" ht="20.100000000000001" customHeight="1">
      <c r="A1279" s="31"/>
      <c r="C1279" s="16"/>
      <c r="D1279" s="28" t="s">
        <v>231</v>
      </c>
      <c r="E1279" s="7"/>
      <c r="F1279" s="36"/>
      <c r="G1279" s="36"/>
      <c r="H1279" s="36"/>
      <c r="I1279" s="36"/>
      <c r="J1279" s="36">
        <v>1</v>
      </c>
      <c r="K1279" s="36"/>
      <c r="L1279" s="36"/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6"/>
      <c r="Y1279" s="36"/>
      <c r="Z1279" s="36"/>
    </row>
    <row r="1280" spans="1:104" ht="20.100000000000001" customHeight="1">
      <c r="A1280" s="31"/>
      <c r="C1280" s="6" t="s">
        <v>657</v>
      </c>
      <c r="D1280" s="53" t="e">
        <f>#REF!</f>
        <v>#REF!</v>
      </c>
      <c r="E1280" s="27" t="e">
        <f>IF(egTextCal(D1280)&lt;&gt;0, egTextCal(D1280),"")</f>
        <v>#VALUE!</v>
      </c>
      <c r="F1280" s="26"/>
      <c r="G1280" s="26"/>
      <c r="H1280" s="26"/>
      <c r="I1280" s="26"/>
      <c r="J1280" s="26" t="e">
        <f>IF(E1280*J1279&lt;&gt;0,E1280*J1279,  )</f>
        <v>#VALUE!</v>
      </c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CZ1280" s="1" t="e">
        <f>J1280</f>
        <v>#VALUE!</v>
      </c>
    </row>
    <row r="1281" spans="1:104" ht="20.100000000000001" customHeight="1">
      <c r="A1281" s="31"/>
      <c r="C1281" s="16"/>
      <c r="D1281" s="28" t="s">
        <v>232</v>
      </c>
      <c r="E1281" s="7"/>
      <c r="F1281" s="36"/>
      <c r="G1281" s="36"/>
      <c r="H1281" s="36"/>
      <c r="I1281" s="36"/>
      <c r="J1281" s="36">
        <v>1</v>
      </c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6"/>
      <c r="Y1281" s="36"/>
      <c r="Z1281" s="36"/>
    </row>
    <row r="1282" spans="1:104" ht="20.100000000000001" customHeight="1">
      <c r="A1282" s="31"/>
      <c r="C1282" s="6" t="s">
        <v>658</v>
      </c>
      <c r="D1282" s="53" t="e">
        <f>#REF!</f>
        <v>#REF!</v>
      </c>
      <c r="E1282" s="27" t="e">
        <f>IF(egTextCal(D1282)&lt;&gt;0, egTextCal(D1282),"")</f>
        <v>#VALUE!</v>
      </c>
      <c r="F1282" s="26"/>
      <c r="G1282" s="26"/>
      <c r="H1282" s="26"/>
      <c r="I1282" s="26"/>
      <c r="J1282" s="26" t="e">
        <f>IF(E1282*J1281&lt;&gt;0,E1282*J1281,  )</f>
        <v>#VALUE!</v>
      </c>
      <c r="K1282" s="26"/>
      <c r="L1282" s="26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CZ1282" s="1" t="e">
        <f>J1282</f>
        <v>#VALUE!</v>
      </c>
    </row>
    <row r="1283" spans="1:104" ht="20.100000000000001" customHeight="1">
      <c r="A1283" s="31"/>
      <c r="C1283" s="16"/>
      <c r="D1283" s="28"/>
      <c r="E1283" s="7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  <c r="W1283" s="36"/>
      <c r="X1283" s="36"/>
      <c r="Y1283" s="36"/>
      <c r="Z1283" s="36"/>
    </row>
    <row r="1284" spans="1:104" ht="20.100000000000001" customHeight="1">
      <c r="A1284" s="31"/>
      <c r="C1284" s="6" t="s">
        <v>557</v>
      </c>
      <c r="D1284" s="33"/>
      <c r="E1284" s="27"/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</row>
    <row r="1285" spans="1:104" ht="20.100000000000001" customHeight="1">
      <c r="A1285" s="31"/>
      <c r="C1285" s="16"/>
      <c r="D1285" s="28" t="s">
        <v>237</v>
      </c>
      <c r="E1285" s="7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6"/>
      <c r="Y1285" s="36"/>
      <c r="Z1285" s="36"/>
    </row>
    <row r="1286" spans="1:104" ht="20.100000000000001" customHeight="1">
      <c r="A1286" s="31"/>
      <c r="C1286" s="6" t="s">
        <v>78</v>
      </c>
      <c r="D1286" s="33"/>
      <c r="E1286" s="27" t="str">
        <f>IF(egTextCal(D1286)&lt;&gt;0, egTextCal(D1286),"")</f>
        <v/>
      </c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26"/>
      <c r="Y1286" s="26"/>
      <c r="Z1286" s="26"/>
    </row>
    <row r="1287" spans="1:104" ht="20.100000000000001" customHeight="1">
      <c r="A1287" s="31"/>
      <c r="C1287" s="16"/>
      <c r="D1287" s="28" t="s">
        <v>225</v>
      </c>
      <c r="E1287" s="7"/>
      <c r="F1287" s="36"/>
      <c r="G1287" s="36"/>
      <c r="H1287" s="36">
        <v>1</v>
      </c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  <c r="W1287" s="36"/>
      <c r="X1287" s="36"/>
      <c r="Y1287" s="36"/>
      <c r="Z1287" s="36"/>
    </row>
    <row r="1288" spans="1:104" ht="20.100000000000001" customHeight="1">
      <c r="A1288" s="31"/>
      <c r="C1288" s="6" t="s">
        <v>659</v>
      </c>
      <c r="D1288" s="53" t="e">
        <f>#REF!</f>
        <v>#REF!</v>
      </c>
      <c r="E1288" s="27" t="e">
        <f>IF(egTextCal(D1288)&lt;&gt;0, egTextCal(D1288),"")</f>
        <v>#VALUE!</v>
      </c>
      <c r="F1288" s="26"/>
      <c r="G1288" s="26"/>
      <c r="H1288" s="26" t="e">
        <f>IF(E1288*H1287&lt;&gt;0,E1288*H1287,  )</f>
        <v>#VALUE!</v>
      </c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CX1288" s="1" t="e">
        <f>H1288</f>
        <v>#VALUE!</v>
      </c>
    </row>
    <row r="1289" spans="1:104" ht="20.100000000000001" customHeight="1">
      <c r="D1289" s="14"/>
      <c r="E1289" s="38"/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R1289" s="38"/>
      <c r="S1289" s="38"/>
      <c r="T1289" s="38"/>
      <c r="U1289" s="38"/>
      <c r="V1289" s="38"/>
      <c r="W1289" s="38"/>
      <c r="X1289" s="38"/>
      <c r="Y1289" s="38"/>
      <c r="Z1289" s="38"/>
    </row>
    <row r="1290" spans="1:104" ht="20.100000000000001" customHeight="1">
      <c r="B1290" s="30"/>
      <c r="C1290" s="20"/>
      <c r="D1290" s="37"/>
      <c r="E1290" s="37"/>
      <c r="F1290" s="18" t="s">
        <v>623</v>
      </c>
      <c r="G1290" s="18" t="s">
        <v>623</v>
      </c>
      <c r="H1290" s="16" t="s">
        <v>663</v>
      </c>
      <c r="I1290" s="16" t="s">
        <v>663</v>
      </c>
      <c r="J1290" s="16" t="s">
        <v>664</v>
      </c>
      <c r="K1290" s="16" t="s">
        <v>368</v>
      </c>
      <c r="L1290" s="16" t="s">
        <v>665</v>
      </c>
      <c r="M1290" s="16" t="s">
        <v>665</v>
      </c>
      <c r="N1290" s="16" t="s">
        <v>665</v>
      </c>
      <c r="O1290" s="16" t="s">
        <v>665</v>
      </c>
      <c r="P1290" s="16" t="s">
        <v>665</v>
      </c>
      <c r="Q1290" s="16" t="s">
        <v>665</v>
      </c>
      <c r="R1290" s="16" t="s">
        <v>665</v>
      </c>
      <c r="S1290" s="16" t="s">
        <v>665</v>
      </c>
      <c r="T1290" s="16" t="s">
        <v>666</v>
      </c>
      <c r="U1290" s="16" t="s">
        <v>666</v>
      </c>
      <c r="V1290" s="16" t="s">
        <v>666</v>
      </c>
      <c r="W1290" s="16" t="s">
        <v>666</v>
      </c>
      <c r="X1290" s="16" t="s">
        <v>666</v>
      </c>
      <c r="Y1290" s="16" t="s">
        <v>625</v>
      </c>
      <c r="Z1290" s="16" t="s">
        <v>625</v>
      </c>
    </row>
    <row r="1291" spans="1:104" ht="20.100000000000001" customHeight="1">
      <c r="A1291" s="31"/>
      <c r="B1291" s="30"/>
      <c r="C1291" s="4" t="s">
        <v>632</v>
      </c>
      <c r="D1291" s="4" t="s">
        <v>633</v>
      </c>
      <c r="E1291" s="4" t="s">
        <v>634</v>
      </c>
      <c r="F1291" s="12" t="s">
        <v>673</v>
      </c>
      <c r="G1291" s="12" t="s">
        <v>674</v>
      </c>
      <c r="H1291" s="4" t="s">
        <v>623</v>
      </c>
      <c r="I1291" s="4" t="s">
        <v>623</v>
      </c>
      <c r="J1291" s="4"/>
      <c r="K1291" s="4" t="s">
        <v>646</v>
      </c>
      <c r="L1291" s="4" t="s">
        <v>675</v>
      </c>
      <c r="M1291" s="4" t="s">
        <v>675</v>
      </c>
      <c r="N1291" s="4" t="s">
        <v>676</v>
      </c>
      <c r="O1291" s="4" t="s">
        <v>676</v>
      </c>
      <c r="P1291" s="4" t="s">
        <v>677</v>
      </c>
      <c r="Q1291" s="4" t="s">
        <v>677</v>
      </c>
      <c r="R1291" s="4" t="s">
        <v>678</v>
      </c>
      <c r="S1291" s="4" t="s">
        <v>679</v>
      </c>
      <c r="T1291" s="4" t="s">
        <v>680</v>
      </c>
      <c r="U1291" s="4" t="s">
        <v>680</v>
      </c>
      <c r="V1291" s="4" t="s">
        <v>680</v>
      </c>
      <c r="W1291" s="4" t="s">
        <v>680</v>
      </c>
      <c r="X1291" s="4" t="s">
        <v>680</v>
      </c>
      <c r="Y1291" s="4" t="s">
        <v>637</v>
      </c>
      <c r="Z1291" s="4" t="s">
        <v>637</v>
      </c>
    </row>
    <row r="1292" spans="1:104" ht="20.100000000000001" customHeight="1">
      <c r="A1292" s="31"/>
      <c r="B1292" s="30"/>
      <c r="C1292" s="21"/>
      <c r="D1292" s="21"/>
      <c r="E1292" s="21"/>
      <c r="F1292" s="19" t="s">
        <v>688</v>
      </c>
      <c r="G1292" s="19" t="s">
        <v>689</v>
      </c>
      <c r="H1292" s="17" t="s">
        <v>690</v>
      </c>
      <c r="I1292" s="17" t="s">
        <v>691</v>
      </c>
      <c r="J1292" s="17" t="s">
        <v>692</v>
      </c>
      <c r="K1292" s="17" t="s">
        <v>693</v>
      </c>
      <c r="L1292" s="17" t="s">
        <v>694</v>
      </c>
      <c r="M1292" s="17" t="s">
        <v>695</v>
      </c>
      <c r="N1292" s="17" t="s">
        <v>696</v>
      </c>
      <c r="O1292" s="17" t="s">
        <v>697</v>
      </c>
      <c r="P1292" s="17" t="s">
        <v>698</v>
      </c>
      <c r="Q1292" s="17" t="s">
        <v>699</v>
      </c>
      <c r="R1292" s="17" t="s">
        <v>700</v>
      </c>
      <c r="S1292" s="17" t="s">
        <v>701</v>
      </c>
      <c r="T1292" s="17" t="s">
        <v>702</v>
      </c>
      <c r="U1292" s="17" t="s">
        <v>703</v>
      </c>
      <c r="V1292" s="17" t="s">
        <v>704</v>
      </c>
      <c r="W1292" s="17" t="s">
        <v>705</v>
      </c>
      <c r="X1292" s="17" t="s">
        <v>706</v>
      </c>
      <c r="Y1292" s="17" t="s">
        <v>707</v>
      </c>
      <c r="Z1292" s="17" t="s">
        <v>708</v>
      </c>
    </row>
    <row r="1293" spans="1:104" ht="20.100000000000001" customHeight="1">
      <c r="A1293" s="31"/>
      <c r="C1293" s="16"/>
      <c r="D1293" s="28" t="s">
        <v>226</v>
      </c>
      <c r="E1293" s="7"/>
      <c r="F1293" s="35"/>
      <c r="G1293" s="35"/>
      <c r="H1293" s="35">
        <v>1</v>
      </c>
      <c r="I1293" s="35"/>
      <c r="J1293" s="35"/>
      <c r="K1293" s="35"/>
      <c r="L1293" s="35"/>
      <c r="M1293" s="35"/>
      <c r="N1293" s="35"/>
      <c r="O1293" s="35"/>
      <c r="P1293" s="35"/>
      <c r="Q1293" s="35"/>
      <c r="R1293" s="35"/>
      <c r="S1293" s="35"/>
      <c r="T1293" s="35"/>
      <c r="U1293" s="35"/>
      <c r="V1293" s="35"/>
      <c r="W1293" s="35"/>
      <c r="X1293" s="35"/>
      <c r="Y1293" s="35"/>
      <c r="Z1293" s="35"/>
    </row>
    <row r="1294" spans="1:104" ht="20.100000000000001" customHeight="1">
      <c r="A1294" s="31"/>
      <c r="C1294" s="6" t="s">
        <v>64</v>
      </c>
      <c r="D1294" s="53" t="e">
        <f>#REF!</f>
        <v>#REF!</v>
      </c>
      <c r="E1294" s="27" t="e">
        <f>IF(egTextCal(D1294)&lt;&gt;0, egTextCal(D1294),"")</f>
        <v>#VALUE!</v>
      </c>
      <c r="F1294" s="26"/>
      <c r="G1294" s="26"/>
      <c r="H1294" s="26" t="e">
        <f>IF(E1294*H1293&lt;&gt;0,E1294*H1293,  )</f>
        <v>#VALUE!</v>
      </c>
      <c r="I1294" s="26"/>
      <c r="J1294" s="26"/>
      <c r="K1294" s="26"/>
      <c r="L1294" s="26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CC1294" s="1" t="e">
        <f>H1294</f>
        <v>#VALUE!</v>
      </c>
    </row>
    <row r="1295" spans="1:104" ht="20.100000000000001" customHeight="1">
      <c r="A1295" s="31"/>
      <c r="C1295" s="16"/>
      <c r="D1295" s="29" t="s">
        <v>176</v>
      </c>
      <c r="E1295" s="8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6"/>
      <c r="Y1295" s="36"/>
      <c r="Z1295" s="36"/>
    </row>
    <row r="1296" spans="1:104" ht="20.100000000000001" customHeight="1">
      <c r="A1296" s="31"/>
      <c r="C1296" s="6" t="s">
        <v>73</v>
      </c>
      <c r="D1296" s="52" t="e">
        <f>#REF!</f>
        <v>#REF!</v>
      </c>
      <c r="E1296" s="27" t="e">
        <f>IF(egTextCal(D1296)&lt;&gt;0, egTextCal(D1296),"")</f>
        <v>#VALUE!</v>
      </c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</row>
    <row r="1297" spans="1:82" ht="20.100000000000001" customHeight="1">
      <c r="A1297" s="31"/>
      <c r="C1297" s="16"/>
      <c r="D1297" s="29" t="s">
        <v>148</v>
      </c>
      <c r="E1297" s="8"/>
      <c r="F1297" s="36"/>
      <c r="G1297" s="36"/>
      <c r="H1297" s="36"/>
      <c r="I1297" s="36">
        <v>1</v>
      </c>
      <c r="J1297" s="36"/>
      <c r="K1297" s="36"/>
      <c r="L1297" s="3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6"/>
      <c r="Y1297" s="36"/>
      <c r="Z1297" s="36"/>
    </row>
    <row r="1298" spans="1:82" ht="20.100000000000001" customHeight="1">
      <c r="A1298" s="31"/>
      <c r="C1298" s="6" t="s">
        <v>139</v>
      </c>
      <c r="D1298" s="52" t="e">
        <f>#REF!</f>
        <v>#REF!</v>
      </c>
      <c r="E1298" s="27" t="e">
        <f>IF(egTextCal(D1298)&lt;&gt;0, egTextCal(D1298),"")</f>
        <v>#VALUE!</v>
      </c>
      <c r="F1298" s="26"/>
      <c r="G1298" s="26"/>
      <c r="H1298" s="26"/>
      <c r="I1298" s="26" t="e">
        <f>IF(E1298*I1297&lt;&gt;0,E1298*I1297,  )</f>
        <v>#VALUE!</v>
      </c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CD1298" s="1" t="e">
        <f>I1298</f>
        <v>#VALUE!</v>
      </c>
    </row>
    <row r="1299" spans="1:82" ht="20.100000000000001" customHeight="1">
      <c r="A1299" s="31"/>
      <c r="C1299" s="16"/>
      <c r="D1299" s="28"/>
      <c r="E1299" s="7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  <c r="W1299" s="36"/>
      <c r="X1299" s="36"/>
      <c r="Y1299" s="36"/>
      <c r="Z1299" s="36"/>
    </row>
    <row r="1300" spans="1:82" ht="20.100000000000001" customHeight="1">
      <c r="A1300" s="31"/>
      <c r="C1300" s="6" t="s">
        <v>511</v>
      </c>
      <c r="D1300" s="33"/>
      <c r="E1300" s="27"/>
      <c r="F1300" s="26"/>
      <c r="G1300" s="26"/>
      <c r="H1300" s="26"/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</row>
    <row r="1301" spans="1:82" ht="20.100000000000001" customHeight="1">
      <c r="A1301" s="31"/>
      <c r="C1301" s="16"/>
      <c r="D1301" s="28" t="s">
        <v>227</v>
      </c>
      <c r="E1301" s="7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  <c r="W1301" s="36"/>
      <c r="X1301" s="36"/>
      <c r="Y1301" s="36"/>
      <c r="Z1301" s="36"/>
    </row>
    <row r="1302" spans="1:82" ht="20.100000000000001" customHeight="1">
      <c r="A1302" s="31"/>
      <c r="C1302" s="6" t="s">
        <v>452</v>
      </c>
      <c r="D1302" s="53" t="e">
        <f>#REF!</f>
        <v>#REF!</v>
      </c>
      <c r="E1302" s="27" t="e">
        <f>IF(egTextCal(D1302)&lt;&gt;0, egTextCal(D1302),"")</f>
        <v>#VALUE!</v>
      </c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</row>
    <row r="1303" spans="1:82" ht="20.100000000000001" customHeight="1">
      <c r="A1303" s="31"/>
      <c r="C1303" s="16"/>
      <c r="D1303" s="28" t="s">
        <v>231</v>
      </c>
      <c r="E1303" s="7"/>
      <c r="F1303" s="36"/>
      <c r="G1303" s="36"/>
      <c r="H1303" s="36">
        <v>1</v>
      </c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6"/>
      <c r="Y1303" s="36"/>
      <c r="Z1303" s="36"/>
    </row>
    <row r="1304" spans="1:82" ht="20.100000000000001" customHeight="1">
      <c r="A1304" s="31"/>
      <c r="C1304" s="6" t="s">
        <v>567</v>
      </c>
      <c r="D1304" s="53" t="e">
        <f>#REF!</f>
        <v>#REF!</v>
      </c>
      <c r="E1304" s="27" t="e">
        <f>IF(egTextCal(D1304)&lt;&gt;0, egTextCal(D1304),"")</f>
        <v>#VALUE!</v>
      </c>
      <c r="F1304" s="26"/>
      <c r="G1304" s="26"/>
      <c r="H1304" s="26" t="e">
        <f>IF(E1304*H1303&lt;&gt;0,E1304*H1303,  )</f>
        <v>#VALUE!</v>
      </c>
      <c r="I1304" s="26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CC1304" s="1" t="e">
        <f>H1304</f>
        <v>#VALUE!</v>
      </c>
    </row>
    <row r="1305" spans="1:82" ht="20.100000000000001" customHeight="1">
      <c r="A1305" s="31"/>
      <c r="C1305" s="16"/>
      <c r="D1305" s="28" t="s">
        <v>232</v>
      </c>
      <c r="E1305" s="7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  <c r="W1305" s="36"/>
      <c r="X1305" s="36"/>
      <c r="Y1305" s="36"/>
      <c r="Z1305" s="36"/>
    </row>
    <row r="1306" spans="1:82" ht="20.100000000000001" customHeight="1">
      <c r="A1306" s="31"/>
      <c r="C1306" s="6" t="s">
        <v>568</v>
      </c>
      <c r="D1306" s="53" t="e">
        <f>#REF!</f>
        <v>#REF!</v>
      </c>
      <c r="E1306" s="27" t="e">
        <f>IF(egTextCal(D1306)&lt;&gt;0, egTextCal(D1306),"")</f>
        <v>#VALUE!</v>
      </c>
      <c r="F1306" s="26"/>
      <c r="G1306" s="26"/>
      <c r="H1306" s="26"/>
      <c r="I1306" s="26"/>
      <c r="J1306" s="26"/>
      <c r="K1306" s="26"/>
      <c r="L1306" s="26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</row>
    <row r="1307" spans="1:82" ht="20.100000000000001" customHeight="1">
      <c r="A1307" s="31"/>
      <c r="C1307" s="16"/>
      <c r="D1307" s="28"/>
      <c r="E1307" s="7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6"/>
      <c r="Y1307" s="36"/>
      <c r="Z1307" s="36"/>
    </row>
    <row r="1308" spans="1:82" ht="20.100000000000001" customHeight="1">
      <c r="A1308" s="31"/>
      <c r="C1308" s="6" t="s">
        <v>434</v>
      </c>
      <c r="D1308" s="33"/>
      <c r="E1308" s="27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</row>
    <row r="1309" spans="1:82" ht="20.100000000000001" customHeight="1">
      <c r="A1309" s="31"/>
      <c r="C1309" s="16"/>
      <c r="D1309" s="28" t="s">
        <v>238</v>
      </c>
      <c r="E1309" s="7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6"/>
      <c r="Y1309" s="36"/>
      <c r="Z1309" s="36"/>
    </row>
    <row r="1310" spans="1:82" ht="20.100000000000001" customHeight="1">
      <c r="A1310" s="31"/>
      <c r="C1310" s="6" t="s">
        <v>650</v>
      </c>
      <c r="D1310" s="33"/>
      <c r="E1310" s="27" t="str">
        <f>IF(egTextCal(D1310)&lt;&gt;0, egTextCal(D1310),"")</f>
        <v/>
      </c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</row>
    <row r="1311" spans="1:82" ht="20.100000000000001" customHeight="1">
      <c r="A1311" s="31"/>
      <c r="C1311" s="16"/>
      <c r="D1311" s="28" t="s">
        <v>225</v>
      </c>
      <c r="E1311" s="7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6"/>
      <c r="Y1311" s="36"/>
      <c r="Z1311" s="36"/>
    </row>
    <row r="1312" spans="1:82" ht="20.100000000000001" customHeight="1">
      <c r="A1312" s="31"/>
      <c r="C1312" s="6" t="s">
        <v>570</v>
      </c>
      <c r="D1312" s="53" t="e">
        <f>#REF!</f>
        <v>#REF!</v>
      </c>
      <c r="E1312" s="27" t="e">
        <f>IF(egTextCal(D1312)&lt;&gt;0, egTextCal(D1312),"")</f>
        <v>#VALUE!</v>
      </c>
      <c r="F1312" s="26"/>
      <c r="G1312" s="26"/>
      <c r="H1312" s="26"/>
      <c r="I1312" s="26"/>
      <c r="J1312" s="26"/>
      <c r="K1312" s="26"/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</row>
    <row r="1313" spans="1:82" ht="20.100000000000001" customHeight="1">
      <c r="A1313" s="31"/>
      <c r="C1313" s="16"/>
      <c r="D1313" s="28" t="s">
        <v>226</v>
      </c>
      <c r="E1313" s="7"/>
      <c r="F1313" s="36"/>
      <c r="G1313" s="36"/>
      <c r="H1313" s="36">
        <v>1</v>
      </c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6"/>
      <c r="Y1313" s="36"/>
      <c r="Z1313" s="36"/>
    </row>
    <row r="1314" spans="1:82" ht="20.100000000000001" customHeight="1">
      <c r="A1314" s="31"/>
      <c r="C1314" s="6" t="s">
        <v>651</v>
      </c>
      <c r="D1314" s="53" t="e">
        <f>#REF!</f>
        <v>#REF!</v>
      </c>
      <c r="E1314" s="27" t="e">
        <f>IF(egTextCal(D1314)&lt;&gt;0, egTextCal(D1314),"")</f>
        <v>#VALUE!</v>
      </c>
      <c r="F1314" s="26"/>
      <c r="G1314" s="26"/>
      <c r="H1314" s="26" t="e">
        <f>IF(E1314*H1313&lt;&gt;0,E1314*H1313,  )</f>
        <v>#VALUE!</v>
      </c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CC1314" s="1" t="e">
        <f>H1314</f>
        <v>#VALUE!</v>
      </c>
    </row>
    <row r="1315" spans="1:82" ht="20.100000000000001" customHeight="1">
      <c r="A1315" s="31"/>
      <c r="C1315" s="16"/>
      <c r="D1315" s="28" t="s">
        <v>176</v>
      </c>
      <c r="E1315" s="7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  <c r="W1315" s="36"/>
      <c r="X1315" s="36"/>
      <c r="Y1315" s="36"/>
      <c r="Z1315" s="36"/>
    </row>
    <row r="1316" spans="1:82" ht="20.100000000000001" customHeight="1">
      <c r="A1316" s="31"/>
      <c r="C1316" s="6" t="s">
        <v>652</v>
      </c>
      <c r="D1316" s="53" t="e">
        <f>#REF!</f>
        <v>#REF!</v>
      </c>
      <c r="E1316" s="27" t="e">
        <f>IF(egTextCal(D1316)&lt;&gt;0, egTextCal(D1316),"")</f>
        <v>#VALUE!</v>
      </c>
      <c r="F1316" s="26"/>
      <c r="G1316" s="26"/>
      <c r="H1316" s="26"/>
      <c r="I1316" s="26"/>
      <c r="J1316" s="26"/>
      <c r="K1316" s="26"/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</row>
    <row r="1317" spans="1:82" ht="20.100000000000001" customHeight="1">
      <c r="A1317" s="31"/>
      <c r="C1317" s="16"/>
      <c r="D1317" s="28" t="s">
        <v>148</v>
      </c>
      <c r="E1317" s="7"/>
      <c r="F1317" s="36"/>
      <c r="G1317" s="36"/>
      <c r="H1317" s="36"/>
      <c r="I1317" s="36">
        <v>1</v>
      </c>
      <c r="J1317" s="36"/>
      <c r="K1317" s="36"/>
      <c r="L1317" s="36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  <c r="W1317" s="36"/>
      <c r="X1317" s="36"/>
      <c r="Y1317" s="36"/>
      <c r="Z1317" s="36"/>
    </row>
    <row r="1318" spans="1:82" ht="20.100000000000001" customHeight="1">
      <c r="A1318" s="31"/>
      <c r="C1318" s="6" t="s">
        <v>653</v>
      </c>
      <c r="D1318" s="53" t="e">
        <f>#REF!</f>
        <v>#REF!</v>
      </c>
      <c r="E1318" s="27" t="e">
        <f>IF(egTextCal(D1318)&lt;&gt;0, egTextCal(D1318),"")</f>
        <v>#VALUE!</v>
      </c>
      <c r="F1318" s="26"/>
      <c r="G1318" s="26"/>
      <c r="H1318" s="26"/>
      <c r="I1318" s="26" t="e">
        <f>IF(E1318*I1317&lt;&gt;0,E1318*I1317,  )</f>
        <v>#VALUE!</v>
      </c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6"/>
      <c r="Y1318" s="26"/>
      <c r="Z1318" s="26"/>
      <c r="CD1318" s="1" t="e">
        <f>I1318</f>
        <v>#VALUE!</v>
      </c>
    </row>
    <row r="1319" spans="1:82" ht="20.100000000000001" customHeight="1">
      <c r="A1319" s="31"/>
      <c r="C1319" s="16"/>
      <c r="D1319" s="28"/>
      <c r="E1319" s="7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  <c r="W1319" s="36"/>
      <c r="X1319" s="36"/>
      <c r="Y1319" s="36"/>
      <c r="Z1319" s="36"/>
    </row>
    <row r="1320" spans="1:82" ht="20.100000000000001" customHeight="1">
      <c r="A1320" s="31"/>
      <c r="C1320" s="6" t="s">
        <v>654</v>
      </c>
      <c r="D1320" s="33"/>
      <c r="E1320" s="27"/>
      <c r="F1320" s="26"/>
      <c r="G1320" s="26"/>
      <c r="H1320" s="26"/>
      <c r="I1320" s="26"/>
      <c r="J1320" s="26"/>
      <c r="K1320" s="26"/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</row>
    <row r="1321" spans="1:82" ht="20.100000000000001" customHeight="1">
      <c r="A1321" s="31"/>
      <c r="C1321" s="16"/>
      <c r="D1321" s="28" t="s">
        <v>227</v>
      </c>
      <c r="E1321" s="7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  <c r="W1321" s="36"/>
      <c r="X1321" s="36"/>
      <c r="Y1321" s="36"/>
      <c r="Z1321" s="36"/>
    </row>
    <row r="1322" spans="1:82" ht="20.100000000000001" customHeight="1">
      <c r="A1322" s="31"/>
      <c r="C1322" s="6" t="s">
        <v>655</v>
      </c>
      <c r="D1322" s="53" t="e">
        <f>#REF!</f>
        <v>#REF!</v>
      </c>
      <c r="E1322" s="27" t="e">
        <f>IF(egTextCal(D1322)&lt;&gt;0, egTextCal(D1322),"")</f>
        <v>#VALUE!</v>
      </c>
      <c r="F1322" s="26"/>
      <c r="G1322" s="26"/>
      <c r="H1322" s="26"/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26"/>
      <c r="Y1322" s="26"/>
      <c r="Z1322" s="26"/>
    </row>
    <row r="1323" spans="1:82" ht="20.100000000000001" customHeight="1">
      <c r="A1323" s="31"/>
      <c r="C1323" s="16"/>
      <c r="D1323" s="28" t="s">
        <v>231</v>
      </c>
      <c r="E1323" s="7"/>
      <c r="F1323" s="36"/>
      <c r="G1323" s="36"/>
      <c r="H1323" s="36">
        <v>1</v>
      </c>
      <c r="I1323" s="36"/>
      <c r="J1323" s="36"/>
      <c r="K1323" s="36"/>
      <c r="L1323" s="36"/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  <c r="W1323" s="36"/>
      <c r="X1323" s="36"/>
      <c r="Y1323" s="36"/>
      <c r="Z1323" s="36"/>
    </row>
    <row r="1324" spans="1:82" ht="20.100000000000001" customHeight="1">
      <c r="A1324" s="31"/>
      <c r="C1324" s="6" t="s">
        <v>656</v>
      </c>
      <c r="D1324" s="53" t="e">
        <f>#REF!</f>
        <v>#REF!</v>
      </c>
      <c r="E1324" s="27" t="e">
        <f>IF(egTextCal(D1324)&lt;&gt;0, egTextCal(D1324),"")</f>
        <v>#VALUE!</v>
      </c>
      <c r="F1324" s="26"/>
      <c r="G1324" s="26"/>
      <c r="H1324" s="26" t="e">
        <f>IF(E1324*H1323&lt;&gt;0,E1324*H1323,  )</f>
        <v>#VALUE!</v>
      </c>
      <c r="I1324" s="26"/>
      <c r="J1324" s="26"/>
      <c r="K1324" s="26"/>
      <c r="L1324" s="26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26"/>
      <c r="Y1324" s="26"/>
      <c r="Z1324" s="26"/>
      <c r="CC1324" s="1" t="e">
        <f>H1324</f>
        <v>#VALUE!</v>
      </c>
    </row>
    <row r="1325" spans="1:82" ht="20.100000000000001" customHeight="1">
      <c r="A1325" s="31"/>
      <c r="C1325" s="16"/>
      <c r="D1325" s="28" t="s">
        <v>232</v>
      </c>
      <c r="E1325" s="7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6"/>
      <c r="Y1325" s="36"/>
      <c r="Z1325" s="36"/>
    </row>
    <row r="1326" spans="1:82" ht="20.100000000000001" customHeight="1">
      <c r="A1326" s="31"/>
      <c r="C1326" s="6" t="s">
        <v>657</v>
      </c>
      <c r="D1326" s="53" t="e">
        <f>#REF!</f>
        <v>#REF!</v>
      </c>
      <c r="E1326" s="27" t="e">
        <f>IF(egTextCal(D1326)&lt;&gt;0, egTextCal(D1326),"")</f>
        <v>#VALUE!</v>
      </c>
      <c r="F1326" s="26"/>
      <c r="G1326" s="26"/>
      <c r="H1326" s="26"/>
      <c r="I1326" s="26"/>
      <c r="J1326" s="26"/>
      <c r="K1326" s="26"/>
      <c r="L1326" s="26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26"/>
      <c r="Y1326" s="26"/>
      <c r="Z1326" s="26"/>
    </row>
    <row r="1327" spans="1:82" ht="20.100000000000001" customHeight="1">
      <c r="A1327" s="31"/>
      <c r="C1327" s="16"/>
      <c r="D1327" s="28"/>
      <c r="E1327" s="7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6"/>
      <c r="Y1327" s="36"/>
      <c r="Z1327" s="36"/>
    </row>
    <row r="1328" spans="1:82" ht="20.100000000000001" customHeight="1">
      <c r="A1328" s="31"/>
      <c r="C1328" s="6" t="s">
        <v>658</v>
      </c>
      <c r="D1328" s="33"/>
      <c r="E1328" s="27"/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</row>
    <row r="1329" spans="1:102" ht="20.100000000000001" customHeight="1">
      <c r="A1329" s="31"/>
      <c r="C1329" s="16"/>
      <c r="D1329" s="28" t="s">
        <v>239</v>
      </c>
      <c r="E1329" s="7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  <c r="W1329" s="36"/>
      <c r="X1329" s="36"/>
      <c r="Y1329" s="36"/>
      <c r="Z1329" s="36"/>
    </row>
    <row r="1330" spans="1:102" ht="20.100000000000001" customHeight="1">
      <c r="A1330" s="31"/>
      <c r="C1330" s="6" t="s">
        <v>557</v>
      </c>
      <c r="D1330" s="33"/>
      <c r="E1330" s="27" t="str">
        <f>IF(egTextCal(D1330)&lt;&gt;0, egTextCal(D1330),"")</f>
        <v/>
      </c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</row>
    <row r="1331" spans="1:102" ht="20.100000000000001" customHeight="1">
      <c r="A1331" s="31"/>
      <c r="C1331" s="16"/>
      <c r="D1331" s="28" t="s">
        <v>225</v>
      </c>
      <c r="E1331" s="7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  <c r="W1331" s="36"/>
      <c r="X1331" s="36"/>
      <c r="Y1331" s="36"/>
      <c r="Z1331" s="36"/>
    </row>
    <row r="1332" spans="1:102" ht="20.100000000000001" customHeight="1">
      <c r="A1332" s="31"/>
      <c r="C1332" s="6" t="s">
        <v>78</v>
      </c>
      <c r="D1332" s="53" t="e">
        <f>#REF!</f>
        <v>#REF!</v>
      </c>
      <c r="E1332" s="27" t="e">
        <f>IF(egTextCal(D1332)&lt;&gt;0, egTextCal(D1332),"")</f>
        <v>#VALUE!</v>
      </c>
      <c r="F1332" s="26"/>
      <c r="G1332" s="26"/>
      <c r="H1332" s="26"/>
      <c r="I1332" s="26"/>
      <c r="J1332" s="26"/>
      <c r="K1332" s="26"/>
      <c r="L1332" s="26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26"/>
      <c r="Y1332" s="26"/>
      <c r="Z1332" s="26"/>
    </row>
    <row r="1333" spans="1:102" ht="20.100000000000001" customHeight="1">
      <c r="A1333" s="31"/>
      <c r="C1333" s="16"/>
      <c r="D1333" s="28" t="s">
        <v>226</v>
      </c>
      <c r="E1333" s="7"/>
      <c r="F1333" s="36"/>
      <c r="G1333" s="36"/>
      <c r="H1333" s="36">
        <v>1</v>
      </c>
      <c r="I1333" s="36"/>
      <c r="J1333" s="36"/>
      <c r="K1333" s="36"/>
      <c r="L1333" s="36"/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  <c r="W1333" s="36"/>
      <c r="X1333" s="36"/>
      <c r="Y1333" s="36"/>
      <c r="Z1333" s="36"/>
    </row>
    <row r="1334" spans="1:102" ht="20.100000000000001" customHeight="1">
      <c r="A1334" s="31"/>
      <c r="C1334" s="6" t="s">
        <v>659</v>
      </c>
      <c r="D1334" s="53" t="e">
        <f>#REF!</f>
        <v>#REF!</v>
      </c>
      <c r="E1334" s="27" t="e">
        <f>IF(egTextCal(D1334)&lt;&gt;0, egTextCal(D1334),"")</f>
        <v>#VALUE!</v>
      </c>
      <c r="F1334" s="26"/>
      <c r="G1334" s="26"/>
      <c r="H1334" s="26" t="e">
        <f>IF(E1334*H1333&lt;&gt;0,E1334*H1333,  )</f>
        <v>#VALUE!</v>
      </c>
      <c r="I1334" s="26"/>
      <c r="J1334" s="26"/>
      <c r="K1334" s="26"/>
      <c r="L1334" s="26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26"/>
      <c r="Y1334" s="26"/>
      <c r="Z1334" s="26"/>
      <c r="CC1334" s="1" t="e">
        <f>H1334</f>
        <v>#VALUE!</v>
      </c>
    </row>
    <row r="1335" spans="1:102" ht="20.100000000000001" customHeight="1">
      <c r="D1335" s="14"/>
      <c r="E1335" s="38"/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R1335" s="38"/>
      <c r="S1335" s="38"/>
      <c r="T1335" s="38"/>
      <c r="U1335" s="38"/>
      <c r="V1335" s="38"/>
      <c r="W1335" s="38"/>
      <c r="X1335" s="38"/>
      <c r="Y1335" s="38"/>
      <c r="Z1335" s="38"/>
    </row>
    <row r="1336" spans="1:102" ht="20.100000000000001" customHeight="1">
      <c r="B1336" s="30"/>
      <c r="C1336" s="20"/>
      <c r="D1336" s="37"/>
      <c r="E1336" s="37"/>
      <c r="F1336" s="18" t="s">
        <v>625</v>
      </c>
      <c r="G1336" s="18" t="s">
        <v>625</v>
      </c>
      <c r="H1336" s="16" t="s">
        <v>625</v>
      </c>
      <c r="I1336" s="16" t="s">
        <v>625</v>
      </c>
      <c r="J1336" s="16" t="s">
        <v>667</v>
      </c>
      <c r="K1336" s="16" t="s">
        <v>668</v>
      </c>
      <c r="L1336" s="16" t="s">
        <v>669</v>
      </c>
      <c r="M1336" s="16" t="s">
        <v>85</v>
      </c>
      <c r="N1336" s="16"/>
      <c r="O1336" s="16" t="s">
        <v>670</v>
      </c>
      <c r="P1336" s="16" t="s">
        <v>671</v>
      </c>
      <c r="Q1336" s="16" t="s">
        <v>671</v>
      </c>
      <c r="R1336" s="16" t="s">
        <v>672</v>
      </c>
      <c r="S1336" s="16" t="s">
        <v>623</v>
      </c>
      <c r="T1336" s="16"/>
      <c r="U1336" s="16"/>
      <c r="V1336" s="16"/>
      <c r="W1336" s="16"/>
      <c r="X1336" s="16"/>
      <c r="Y1336" s="16"/>
      <c r="Z1336" s="16"/>
    </row>
    <row r="1337" spans="1:102" ht="20.100000000000001" customHeight="1">
      <c r="A1337" s="31"/>
      <c r="B1337" s="30"/>
      <c r="C1337" s="4" t="s">
        <v>632</v>
      </c>
      <c r="D1337" s="4" t="s">
        <v>633</v>
      </c>
      <c r="E1337" s="4" t="s">
        <v>634</v>
      </c>
      <c r="F1337" s="12" t="s">
        <v>637</v>
      </c>
      <c r="G1337" s="12" t="s">
        <v>637</v>
      </c>
      <c r="H1337" s="4" t="s">
        <v>637</v>
      </c>
      <c r="I1337" s="4" t="s">
        <v>637</v>
      </c>
      <c r="J1337" s="4" t="s">
        <v>681</v>
      </c>
      <c r="K1337" s="4" t="s">
        <v>682</v>
      </c>
      <c r="L1337" s="4" t="s">
        <v>683</v>
      </c>
      <c r="M1337" s="4" t="s">
        <v>638</v>
      </c>
      <c r="N1337" s="4" t="s">
        <v>684</v>
      </c>
      <c r="O1337" s="4" t="s">
        <v>685</v>
      </c>
      <c r="P1337" s="4" t="s">
        <v>686</v>
      </c>
      <c r="Q1337" s="4" t="s">
        <v>686</v>
      </c>
      <c r="R1337" s="4" t="s">
        <v>285</v>
      </c>
      <c r="S1337" s="4" t="s">
        <v>687</v>
      </c>
      <c r="T1337" s="4"/>
      <c r="U1337" s="4"/>
      <c r="V1337" s="4"/>
      <c r="W1337" s="4"/>
      <c r="X1337" s="4"/>
      <c r="Y1337" s="4"/>
      <c r="Z1337" s="4"/>
    </row>
    <row r="1338" spans="1:102" ht="20.100000000000001" customHeight="1">
      <c r="A1338" s="31"/>
      <c r="B1338" s="30"/>
      <c r="C1338" s="21"/>
      <c r="D1338" s="21"/>
      <c r="E1338" s="21"/>
      <c r="F1338" s="19" t="s">
        <v>709</v>
      </c>
      <c r="G1338" s="19" t="s">
        <v>710</v>
      </c>
      <c r="H1338" s="17" t="s">
        <v>711</v>
      </c>
      <c r="I1338" s="17" t="s">
        <v>712</v>
      </c>
      <c r="J1338" s="17" t="s">
        <v>713</v>
      </c>
      <c r="K1338" s="17" t="s">
        <v>714</v>
      </c>
      <c r="L1338" s="17" t="s">
        <v>343</v>
      </c>
      <c r="M1338" s="17" t="s">
        <v>350</v>
      </c>
      <c r="N1338" s="17"/>
      <c r="O1338" s="17" t="s">
        <v>715</v>
      </c>
      <c r="P1338" s="17" t="s">
        <v>716</v>
      </c>
      <c r="Q1338" s="17" t="s">
        <v>717</v>
      </c>
      <c r="R1338" s="17" t="s">
        <v>71</v>
      </c>
      <c r="S1338" s="17" t="s">
        <v>718</v>
      </c>
      <c r="T1338" s="17"/>
      <c r="U1338" s="17"/>
      <c r="V1338" s="17"/>
      <c r="W1338" s="17"/>
      <c r="X1338" s="17"/>
      <c r="Y1338" s="17"/>
      <c r="Z1338" s="17"/>
    </row>
    <row r="1339" spans="1:102" ht="20.100000000000001" customHeight="1">
      <c r="A1339" s="31"/>
      <c r="C1339" s="16"/>
      <c r="D1339" s="28" t="s">
        <v>226</v>
      </c>
      <c r="E1339" s="7"/>
      <c r="F1339" s="35"/>
      <c r="G1339" s="35"/>
      <c r="H1339" s="35">
        <v>1</v>
      </c>
      <c r="I1339" s="35"/>
      <c r="J1339" s="35"/>
      <c r="K1339" s="35"/>
      <c r="L1339" s="35"/>
      <c r="M1339" s="35"/>
      <c r="N1339" s="35"/>
      <c r="O1339" s="35"/>
      <c r="P1339" s="35"/>
      <c r="Q1339" s="35"/>
      <c r="R1339" s="35"/>
      <c r="S1339" s="35"/>
      <c r="T1339" s="35"/>
      <c r="U1339" s="35"/>
      <c r="V1339" s="35"/>
      <c r="W1339" s="35"/>
      <c r="X1339" s="35"/>
      <c r="Y1339" s="35"/>
      <c r="Z1339" s="35"/>
    </row>
    <row r="1340" spans="1:102" ht="20.100000000000001" customHeight="1">
      <c r="A1340" s="31"/>
      <c r="C1340" s="6" t="s">
        <v>64</v>
      </c>
      <c r="D1340" s="53" t="e">
        <f>#REF!</f>
        <v>#REF!</v>
      </c>
      <c r="E1340" s="27" t="e">
        <f>IF(egTextCal(D1340)&lt;&gt;0, egTextCal(D1340),"")</f>
        <v>#VALUE!</v>
      </c>
      <c r="F1340" s="26"/>
      <c r="G1340" s="26"/>
      <c r="H1340" s="26" t="e">
        <f>IF(E1340*H1339&lt;&gt;0,E1340*H1339,  )</f>
        <v>#VALUE!</v>
      </c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CX1340" s="1" t="e">
        <f>H1340</f>
        <v>#VALUE!</v>
      </c>
    </row>
    <row r="1341" spans="1:102" ht="20.100000000000001" customHeight="1">
      <c r="A1341" s="31"/>
      <c r="C1341" s="16"/>
      <c r="D1341" s="29" t="s">
        <v>176</v>
      </c>
      <c r="E1341" s="8"/>
      <c r="F1341" s="36"/>
      <c r="G1341" s="36"/>
      <c r="H1341" s="36">
        <v>1</v>
      </c>
      <c r="I1341" s="36"/>
      <c r="J1341" s="36"/>
      <c r="K1341" s="36"/>
      <c r="L1341" s="36"/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  <c r="W1341" s="36"/>
      <c r="X1341" s="36"/>
      <c r="Y1341" s="36"/>
      <c r="Z1341" s="36"/>
    </row>
    <row r="1342" spans="1:102" ht="20.100000000000001" customHeight="1">
      <c r="A1342" s="31"/>
      <c r="C1342" s="6" t="s">
        <v>73</v>
      </c>
      <c r="D1342" s="52" t="e">
        <f>#REF!</f>
        <v>#REF!</v>
      </c>
      <c r="E1342" s="27" t="e">
        <f>IF(egTextCal(D1342)&lt;&gt;0, egTextCal(D1342),"")</f>
        <v>#VALUE!</v>
      </c>
      <c r="F1342" s="26"/>
      <c r="G1342" s="26"/>
      <c r="H1342" s="26" t="e">
        <f>IF(E1342*H1341&lt;&gt;0,E1342*H1341,  )</f>
        <v>#VALUE!</v>
      </c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6"/>
      <c r="Y1342" s="26"/>
      <c r="Z1342" s="26"/>
      <c r="CX1342" s="1" t="e">
        <f>H1342</f>
        <v>#VALUE!</v>
      </c>
    </row>
    <row r="1343" spans="1:102" ht="20.100000000000001" customHeight="1">
      <c r="A1343" s="31"/>
      <c r="C1343" s="16"/>
      <c r="D1343" s="29" t="s">
        <v>148</v>
      </c>
      <c r="E1343" s="8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6"/>
      <c r="Y1343" s="36"/>
      <c r="Z1343" s="36"/>
    </row>
    <row r="1344" spans="1:102" ht="20.100000000000001" customHeight="1">
      <c r="A1344" s="31"/>
      <c r="C1344" s="6" t="s">
        <v>139</v>
      </c>
      <c r="D1344" s="52" t="e">
        <f>#REF!</f>
        <v>#REF!</v>
      </c>
      <c r="E1344" s="27" t="e">
        <f>IF(egTextCal(D1344)&lt;&gt;0, egTextCal(D1344),"")</f>
        <v>#VALUE!</v>
      </c>
      <c r="F1344" s="26"/>
      <c r="G1344" s="26"/>
      <c r="H1344" s="26"/>
      <c r="I1344" s="26"/>
      <c r="J1344" s="26"/>
      <c r="K1344" s="26"/>
      <c r="L1344" s="26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</row>
    <row r="1345" spans="1:104" ht="20.100000000000001" customHeight="1">
      <c r="A1345" s="31"/>
      <c r="C1345" s="16"/>
      <c r="D1345" s="28"/>
      <c r="E1345" s="7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  <c r="W1345" s="36"/>
      <c r="X1345" s="36"/>
      <c r="Y1345" s="36"/>
      <c r="Z1345" s="36"/>
    </row>
    <row r="1346" spans="1:104" ht="20.100000000000001" customHeight="1">
      <c r="A1346" s="31"/>
      <c r="C1346" s="6" t="s">
        <v>511</v>
      </c>
      <c r="D1346" s="33"/>
      <c r="E1346" s="27"/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6"/>
      <c r="Y1346" s="26"/>
      <c r="Z1346" s="26"/>
    </row>
    <row r="1347" spans="1:104" ht="20.100000000000001" customHeight="1">
      <c r="A1347" s="31"/>
      <c r="C1347" s="16"/>
      <c r="D1347" s="28" t="s">
        <v>227</v>
      </c>
      <c r="E1347" s="7"/>
      <c r="F1347" s="36"/>
      <c r="G1347" s="36"/>
      <c r="H1347" s="36"/>
      <c r="I1347" s="36"/>
      <c r="J1347" s="36">
        <v>1</v>
      </c>
      <c r="K1347" s="36"/>
      <c r="L1347" s="36"/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  <c r="W1347" s="36"/>
      <c r="X1347" s="36"/>
      <c r="Y1347" s="36"/>
      <c r="Z1347" s="36"/>
    </row>
    <row r="1348" spans="1:104" ht="20.100000000000001" customHeight="1">
      <c r="A1348" s="31"/>
      <c r="C1348" s="6" t="s">
        <v>452</v>
      </c>
      <c r="D1348" s="53" t="e">
        <f>#REF!</f>
        <v>#REF!</v>
      </c>
      <c r="E1348" s="27" t="e">
        <f>IF(egTextCal(D1348)&lt;&gt;0, egTextCal(D1348),"")</f>
        <v>#VALUE!</v>
      </c>
      <c r="F1348" s="26"/>
      <c r="G1348" s="26"/>
      <c r="H1348" s="26"/>
      <c r="I1348" s="26"/>
      <c r="J1348" s="26" t="e">
        <f>IF(E1348*J1347&lt;&gt;0,E1348*J1347,  )</f>
        <v>#VALUE!</v>
      </c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CZ1348" s="1" t="e">
        <f>J1348</f>
        <v>#VALUE!</v>
      </c>
    </row>
    <row r="1349" spans="1:104" ht="20.100000000000001" customHeight="1">
      <c r="A1349" s="31"/>
      <c r="C1349" s="16"/>
      <c r="D1349" s="28" t="s">
        <v>231</v>
      </c>
      <c r="E1349" s="7"/>
      <c r="F1349" s="36"/>
      <c r="G1349" s="36"/>
      <c r="H1349" s="36"/>
      <c r="I1349" s="36"/>
      <c r="J1349" s="36">
        <v>1</v>
      </c>
      <c r="K1349" s="36"/>
      <c r="L1349" s="36"/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  <c r="W1349" s="36"/>
      <c r="X1349" s="36"/>
      <c r="Y1349" s="36"/>
      <c r="Z1349" s="36"/>
    </row>
    <row r="1350" spans="1:104" ht="20.100000000000001" customHeight="1">
      <c r="A1350" s="31"/>
      <c r="C1350" s="6" t="s">
        <v>567</v>
      </c>
      <c r="D1350" s="53" t="e">
        <f>#REF!</f>
        <v>#REF!</v>
      </c>
      <c r="E1350" s="27" t="e">
        <f>IF(egTextCal(D1350)&lt;&gt;0, egTextCal(D1350),"")</f>
        <v>#VALUE!</v>
      </c>
      <c r="F1350" s="26"/>
      <c r="G1350" s="26"/>
      <c r="H1350" s="26"/>
      <c r="I1350" s="26"/>
      <c r="J1350" s="26" t="e">
        <f>IF(E1350*J1349&lt;&gt;0,E1350*J1349,  )</f>
        <v>#VALUE!</v>
      </c>
      <c r="K1350" s="26"/>
      <c r="L1350" s="26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26"/>
      <c r="Y1350" s="26"/>
      <c r="Z1350" s="26"/>
      <c r="CZ1350" s="1" t="e">
        <f>J1350</f>
        <v>#VALUE!</v>
      </c>
    </row>
    <row r="1351" spans="1:104" ht="20.100000000000001" customHeight="1">
      <c r="A1351" s="31"/>
      <c r="C1351" s="16"/>
      <c r="D1351" s="28" t="s">
        <v>232</v>
      </c>
      <c r="E1351" s="7"/>
      <c r="F1351" s="36"/>
      <c r="G1351" s="36"/>
      <c r="H1351" s="36"/>
      <c r="I1351" s="36"/>
      <c r="J1351" s="36">
        <v>1</v>
      </c>
      <c r="K1351" s="36"/>
      <c r="L1351" s="36"/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  <c r="W1351" s="36"/>
      <c r="X1351" s="36"/>
      <c r="Y1351" s="36"/>
      <c r="Z1351" s="36"/>
    </row>
    <row r="1352" spans="1:104" ht="20.100000000000001" customHeight="1">
      <c r="A1352" s="31"/>
      <c r="C1352" s="6" t="s">
        <v>568</v>
      </c>
      <c r="D1352" s="53" t="e">
        <f>#REF!</f>
        <v>#REF!</v>
      </c>
      <c r="E1352" s="27" t="e">
        <f>IF(egTextCal(D1352)&lt;&gt;0, egTextCal(D1352),"")</f>
        <v>#VALUE!</v>
      </c>
      <c r="F1352" s="26"/>
      <c r="G1352" s="26"/>
      <c r="H1352" s="26"/>
      <c r="I1352" s="26"/>
      <c r="J1352" s="26" t="e">
        <f>IF(E1352*J1351&lt;&gt;0,E1352*J1351,  )</f>
        <v>#VALUE!</v>
      </c>
      <c r="K1352" s="26"/>
      <c r="L1352" s="26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CZ1352" s="1" t="e">
        <f>J1352</f>
        <v>#VALUE!</v>
      </c>
    </row>
    <row r="1353" spans="1:104" ht="20.100000000000001" customHeight="1">
      <c r="A1353" s="31"/>
      <c r="C1353" s="16"/>
      <c r="D1353" s="28"/>
      <c r="E1353" s="7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6"/>
      <c r="Y1353" s="36"/>
      <c r="Z1353" s="36"/>
    </row>
    <row r="1354" spans="1:104" ht="20.100000000000001" customHeight="1">
      <c r="A1354" s="31"/>
      <c r="C1354" s="6" t="s">
        <v>434</v>
      </c>
      <c r="D1354" s="33"/>
      <c r="E1354" s="27"/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</row>
    <row r="1355" spans="1:104" ht="20.100000000000001" customHeight="1">
      <c r="A1355" s="31"/>
      <c r="C1355" s="16"/>
      <c r="D1355" s="28" t="s">
        <v>238</v>
      </c>
      <c r="E1355" s="7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6"/>
      <c r="Y1355" s="36"/>
      <c r="Z1355" s="36"/>
    </row>
    <row r="1356" spans="1:104" ht="20.100000000000001" customHeight="1">
      <c r="A1356" s="31"/>
      <c r="C1356" s="6" t="s">
        <v>650</v>
      </c>
      <c r="D1356" s="33"/>
      <c r="E1356" s="27" t="str">
        <f>IF(egTextCal(D1356)&lt;&gt;0, egTextCal(D1356),"")</f>
        <v/>
      </c>
      <c r="F1356" s="26"/>
      <c r="G1356" s="26"/>
      <c r="H1356" s="26"/>
      <c r="I1356" s="26"/>
      <c r="J1356" s="26"/>
      <c r="K1356" s="26"/>
      <c r="L1356" s="26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26"/>
      <c r="Y1356" s="26"/>
      <c r="Z1356" s="26"/>
    </row>
    <row r="1357" spans="1:104" ht="20.100000000000001" customHeight="1">
      <c r="A1357" s="31"/>
      <c r="C1357" s="16"/>
      <c r="D1357" s="28" t="s">
        <v>225</v>
      </c>
      <c r="E1357" s="7"/>
      <c r="F1357" s="36"/>
      <c r="G1357" s="36"/>
      <c r="H1357" s="36">
        <v>1</v>
      </c>
      <c r="I1357" s="36"/>
      <c r="J1357" s="36"/>
      <c r="K1357" s="36"/>
      <c r="L1357" s="36"/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  <c r="W1357" s="36"/>
      <c r="X1357" s="36"/>
      <c r="Y1357" s="36"/>
      <c r="Z1357" s="36"/>
    </row>
    <row r="1358" spans="1:104" ht="20.100000000000001" customHeight="1">
      <c r="A1358" s="31"/>
      <c r="C1358" s="6" t="s">
        <v>570</v>
      </c>
      <c r="D1358" s="53" t="e">
        <f>#REF!</f>
        <v>#REF!</v>
      </c>
      <c r="E1358" s="27" t="e">
        <f>IF(egTextCal(D1358)&lt;&gt;0, egTextCal(D1358),"")</f>
        <v>#VALUE!</v>
      </c>
      <c r="F1358" s="26"/>
      <c r="G1358" s="26"/>
      <c r="H1358" s="26" t="e">
        <f>IF(E1358*H1357&lt;&gt;0,E1358*H1357,  )</f>
        <v>#VALUE!</v>
      </c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CX1358" s="1" t="e">
        <f>H1358</f>
        <v>#VALUE!</v>
      </c>
    </row>
    <row r="1359" spans="1:104" ht="20.100000000000001" customHeight="1">
      <c r="A1359" s="31"/>
      <c r="C1359" s="16"/>
      <c r="D1359" s="28" t="s">
        <v>226</v>
      </c>
      <c r="E1359" s="7"/>
      <c r="F1359" s="36"/>
      <c r="G1359" s="36"/>
      <c r="H1359" s="36">
        <v>1</v>
      </c>
      <c r="I1359" s="36"/>
      <c r="J1359" s="36"/>
      <c r="K1359" s="36"/>
      <c r="L1359" s="36"/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  <c r="W1359" s="36"/>
      <c r="X1359" s="36"/>
      <c r="Y1359" s="36"/>
      <c r="Z1359" s="36"/>
    </row>
    <row r="1360" spans="1:104" ht="20.100000000000001" customHeight="1">
      <c r="A1360" s="31"/>
      <c r="C1360" s="6" t="s">
        <v>651</v>
      </c>
      <c r="D1360" s="53" t="e">
        <f>#REF!</f>
        <v>#REF!</v>
      </c>
      <c r="E1360" s="27" t="e">
        <f>IF(egTextCal(D1360)&lt;&gt;0, egTextCal(D1360),"")</f>
        <v>#VALUE!</v>
      </c>
      <c r="F1360" s="26"/>
      <c r="G1360" s="26"/>
      <c r="H1360" s="26" t="e">
        <f>IF(E1360*H1359&lt;&gt;0,E1360*H1359,  )</f>
        <v>#VALUE!</v>
      </c>
      <c r="I1360" s="26"/>
      <c r="J1360" s="26"/>
      <c r="K1360" s="26"/>
      <c r="L1360" s="26"/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26"/>
      <c r="Y1360" s="26"/>
      <c r="Z1360" s="26"/>
      <c r="CX1360" s="1" t="e">
        <f>H1360</f>
        <v>#VALUE!</v>
      </c>
    </row>
    <row r="1361" spans="1:104" ht="20.100000000000001" customHeight="1">
      <c r="A1361" s="31"/>
      <c r="C1361" s="16"/>
      <c r="D1361" s="28" t="s">
        <v>176</v>
      </c>
      <c r="E1361" s="7"/>
      <c r="F1361" s="36"/>
      <c r="G1361" s="36"/>
      <c r="H1361" s="36">
        <v>1</v>
      </c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  <c r="W1361" s="36"/>
      <c r="X1361" s="36"/>
      <c r="Y1361" s="36"/>
      <c r="Z1361" s="36"/>
    </row>
    <row r="1362" spans="1:104" ht="20.100000000000001" customHeight="1">
      <c r="A1362" s="31"/>
      <c r="C1362" s="6" t="s">
        <v>652</v>
      </c>
      <c r="D1362" s="53" t="e">
        <f>#REF!</f>
        <v>#REF!</v>
      </c>
      <c r="E1362" s="27" t="e">
        <f>IF(egTextCal(D1362)&lt;&gt;0, egTextCal(D1362),"")</f>
        <v>#VALUE!</v>
      </c>
      <c r="F1362" s="26"/>
      <c r="G1362" s="26"/>
      <c r="H1362" s="26" t="e">
        <f>IF(E1362*H1361&lt;&gt;0,E1362*H1361,  )</f>
        <v>#VALUE!</v>
      </c>
      <c r="I1362" s="26"/>
      <c r="J1362" s="26"/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CX1362" s="1" t="e">
        <f>H1362</f>
        <v>#VALUE!</v>
      </c>
    </row>
    <row r="1363" spans="1:104" ht="20.100000000000001" customHeight="1">
      <c r="A1363" s="31"/>
      <c r="C1363" s="16"/>
      <c r="D1363" s="28" t="s">
        <v>148</v>
      </c>
      <c r="E1363" s="7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  <c r="W1363" s="36"/>
      <c r="X1363" s="36"/>
      <c r="Y1363" s="36"/>
      <c r="Z1363" s="36"/>
    </row>
    <row r="1364" spans="1:104" ht="20.100000000000001" customHeight="1">
      <c r="A1364" s="31"/>
      <c r="C1364" s="6" t="s">
        <v>653</v>
      </c>
      <c r="D1364" s="53" t="e">
        <f>#REF!</f>
        <v>#REF!</v>
      </c>
      <c r="E1364" s="27" t="e">
        <f>IF(egTextCal(D1364)&lt;&gt;0, egTextCal(D1364),"")</f>
        <v>#VALUE!</v>
      </c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</row>
    <row r="1365" spans="1:104" ht="20.100000000000001" customHeight="1">
      <c r="A1365" s="31"/>
      <c r="C1365" s="16"/>
      <c r="D1365" s="28"/>
      <c r="E1365" s="7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  <c r="W1365" s="36"/>
      <c r="X1365" s="36"/>
      <c r="Y1365" s="36"/>
      <c r="Z1365" s="36"/>
    </row>
    <row r="1366" spans="1:104" ht="20.100000000000001" customHeight="1">
      <c r="A1366" s="31"/>
      <c r="C1366" s="6" t="s">
        <v>654</v>
      </c>
      <c r="D1366" s="33"/>
      <c r="E1366" s="27"/>
      <c r="F1366" s="26"/>
      <c r="G1366" s="26"/>
      <c r="H1366" s="26"/>
      <c r="I1366" s="26"/>
      <c r="J1366" s="26"/>
      <c r="K1366" s="26"/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</row>
    <row r="1367" spans="1:104" ht="20.100000000000001" customHeight="1">
      <c r="A1367" s="31"/>
      <c r="C1367" s="16"/>
      <c r="D1367" s="28" t="s">
        <v>227</v>
      </c>
      <c r="E1367" s="7"/>
      <c r="F1367" s="36"/>
      <c r="G1367" s="36"/>
      <c r="H1367" s="36"/>
      <c r="I1367" s="36"/>
      <c r="J1367" s="36">
        <v>1</v>
      </c>
      <c r="K1367" s="36"/>
      <c r="L1367" s="36"/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  <c r="W1367" s="36"/>
      <c r="X1367" s="36"/>
      <c r="Y1367" s="36"/>
      <c r="Z1367" s="36"/>
    </row>
    <row r="1368" spans="1:104" ht="20.100000000000001" customHeight="1">
      <c r="A1368" s="31"/>
      <c r="C1368" s="6" t="s">
        <v>655</v>
      </c>
      <c r="D1368" s="53" t="e">
        <f>#REF!</f>
        <v>#REF!</v>
      </c>
      <c r="E1368" s="27" t="e">
        <f>IF(egTextCal(D1368)&lt;&gt;0, egTextCal(D1368),"")</f>
        <v>#VALUE!</v>
      </c>
      <c r="F1368" s="26"/>
      <c r="G1368" s="26"/>
      <c r="H1368" s="26"/>
      <c r="I1368" s="26"/>
      <c r="J1368" s="26" t="e">
        <f>IF(E1368*J1367&lt;&gt;0,E1368*J1367,  )</f>
        <v>#VALUE!</v>
      </c>
      <c r="K1368" s="26"/>
      <c r="L1368" s="26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CZ1368" s="1" t="e">
        <f>J1368</f>
        <v>#VALUE!</v>
      </c>
    </row>
    <row r="1369" spans="1:104" ht="20.100000000000001" customHeight="1">
      <c r="A1369" s="31"/>
      <c r="C1369" s="16"/>
      <c r="D1369" s="28" t="s">
        <v>231</v>
      </c>
      <c r="E1369" s="7"/>
      <c r="F1369" s="36"/>
      <c r="G1369" s="36"/>
      <c r="H1369" s="36"/>
      <c r="I1369" s="36"/>
      <c r="J1369" s="36">
        <v>1</v>
      </c>
      <c r="K1369" s="36"/>
      <c r="L1369" s="36"/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  <c r="W1369" s="36"/>
      <c r="X1369" s="36"/>
      <c r="Y1369" s="36"/>
      <c r="Z1369" s="36"/>
    </row>
    <row r="1370" spans="1:104" ht="20.100000000000001" customHeight="1">
      <c r="A1370" s="31"/>
      <c r="C1370" s="6" t="s">
        <v>656</v>
      </c>
      <c r="D1370" s="53" t="e">
        <f>#REF!</f>
        <v>#REF!</v>
      </c>
      <c r="E1370" s="27" t="e">
        <f>IF(egTextCal(D1370)&lt;&gt;0, egTextCal(D1370),"")</f>
        <v>#VALUE!</v>
      </c>
      <c r="F1370" s="26"/>
      <c r="G1370" s="26"/>
      <c r="H1370" s="26"/>
      <c r="I1370" s="26"/>
      <c r="J1370" s="26" t="e">
        <f>IF(E1370*J1369&lt;&gt;0,E1370*J1369,  )</f>
        <v>#VALUE!</v>
      </c>
      <c r="K1370" s="26"/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CZ1370" s="1" t="e">
        <f>J1370</f>
        <v>#VALUE!</v>
      </c>
    </row>
    <row r="1371" spans="1:104" ht="20.100000000000001" customHeight="1">
      <c r="A1371" s="31"/>
      <c r="C1371" s="16"/>
      <c r="D1371" s="28" t="s">
        <v>232</v>
      </c>
      <c r="E1371" s="7"/>
      <c r="F1371" s="36"/>
      <c r="G1371" s="36"/>
      <c r="H1371" s="36"/>
      <c r="I1371" s="36"/>
      <c r="J1371" s="36">
        <v>1</v>
      </c>
      <c r="K1371" s="36"/>
      <c r="L1371" s="36"/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  <c r="W1371" s="36"/>
      <c r="X1371" s="36"/>
      <c r="Y1371" s="36"/>
      <c r="Z1371" s="36"/>
    </row>
    <row r="1372" spans="1:104" ht="20.100000000000001" customHeight="1">
      <c r="A1372" s="31"/>
      <c r="C1372" s="6" t="s">
        <v>657</v>
      </c>
      <c r="D1372" s="53" t="e">
        <f>#REF!</f>
        <v>#REF!</v>
      </c>
      <c r="E1372" s="27" t="e">
        <f>IF(egTextCal(D1372)&lt;&gt;0, egTextCal(D1372),"")</f>
        <v>#VALUE!</v>
      </c>
      <c r="F1372" s="26"/>
      <c r="G1372" s="26"/>
      <c r="H1372" s="26"/>
      <c r="I1372" s="26"/>
      <c r="J1372" s="26" t="e">
        <f>IF(E1372*J1371&lt;&gt;0,E1372*J1371,  )</f>
        <v>#VALUE!</v>
      </c>
      <c r="K1372" s="26"/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CZ1372" s="1" t="e">
        <f>J1372</f>
        <v>#VALUE!</v>
      </c>
    </row>
    <row r="1373" spans="1:104" ht="20.100000000000001" customHeight="1">
      <c r="A1373" s="31"/>
      <c r="C1373" s="16"/>
      <c r="D1373" s="28"/>
      <c r="E1373" s="7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  <c r="W1373" s="36"/>
      <c r="X1373" s="36"/>
      <c r="Y1373" s="36"/>
      <c r="Z1373" s="36"/>
    </row>
    <row r="1374" spans="1:104" ht="20.100000000000001" customHeight="1">
      <c r="A1374" s="31"/>
      <c r="C1374" s="6" t="s">
        <v>658</v>
      </c>
      <c r="D1374" s="33"/>
      <c r="E1374" s="27"/>
      <c r="F1374" s="26"/>
      <c r="G1374" s="26"/>
      <c r="H1374" s="26"/>
      <c r="I1374" s="26"/>
      <c r="J1374" s="26"/>
      <c r="K1374" s="26"/>
      <c r="L1374" s="26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26"/>
      <c r="Y1374" s="26"/>
      <c r="Z1374" s="26"/>
    </row>
    <row r="1375" spans="1:104" ht="20.100000000000001" customHeight="1">
      <c r="A1375" s="31"/>
      <c r="C1375" s="16"/>
      <c r="D1375" s="28" t="s">
        <v>239</v>
      </c>
      <c r="E1375" s="7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  <c r="W1375" s="36"/>
      <c r="X1375" s="36"/>
      <c r="Y1375" s="36"/>
      <c r="Z1375" s="36"/>
    </row>
    <row r="1376" spans="1:104" ht="20.100000000000001" customHeight="1">
      <c r="A1376" s="31"/>
      <c r="C1376" s="6" t="s">
        <v>557</v>
      </c>
      <c r="D1376" s="33"/>
      <c r="E1376" s="27" t="str">
        <f>IF(egTextCal(D1376)&lt;&gt;0, egTextCal(D1376),"")</f>
        <v/>
      </c>
      <c r="F1376" s="26"/>
      <c r="G1376" s="26"/>
      <c r="H1376" s="26"/>
      <c r="I1376" s="26"/>
      <c r="J1376" s="26"/>
      <c r="K1376" s="26"/>
      <c r="L1376" s="26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</row>
    <row r="1377" spans="1:102" ht="20.100000000000001" customHeight="1">
      <c r="A1377" s="31"/>
      <c r="C1377" s="16"/>
      <c r="D1377" s="28" t="s">
        <v>225</v>
      </c>
      <c r="E1377" s="7"/>
      <c r="F1377" s="36"/>
      <c r="G1377" s="36"/>
      <c r="H1377" s="36">
        <v>1</v>
      </c>
      <c r="I1377" s="36"/>
      <c r="J1377" s="36"/>
      <c r="K1377" s="36"/>
      <c r="L1377" s="36"/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  <c r="W1377" s="36"/>
      <c r="X1377" s="36"/>
      <c r="Y1377" s="36"/>
      <c r="Z1377" s="36"/>
    </row>
    <row r="1378" spans="1:102" ht="20.100000000000001" customHeight="1">
      <c r="A1378" s="31"/>
      <c r="C1378" s="6" t="s">
        <v>78</v>
      </c>
      <c r="D1378" s="53" t="e">
        <f>#REF!</f>
        <v>#REF!</v>
      </c>
      <c r="E1378" s="27" t="e">
        <f>IF(egTextCal(D1378)&lt;&gt;0, egTextCal(D1378),"")</f>
        <v>#VALUE!</v>
      </c>
      <c r="F1378" s="26"/>
      <c r="G1378" s="26"/>
      <c r="H1378" s="26" t="e">
        <f>IF(E1378*H1377&lt;&gt;0,E1378*H1377,  )</f>
        <v>#VALUE!</v>
      </c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CX1378" s="1" t="e">
        <f>H1378</f>
        <v>#VALUE!</v>
      </c>
    </row>
    <row r="1379" spans="1:102" ht="20.100000000000001" customHeight="1">
      <c r="A1379" s="31"/>
      <c r="C1379" s="16"/>
      <c r="D1379" s="28" t="s">
        <v>226</v>
      </c>
      <c r="E1379" s="7"/>
      <c r="F1379" s="36"/>
      <c r="G1379" s="36"/>
      <c r="H1379" s="36">
        <v>1</v>
      </c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6"/>
      <c r="Y1379" s="36"/>
      <c r="Z1379" s="36"/>
    </row>
    <row r="1380" spans="1:102" ht="20.100000000000001" customHeight="1">
      <c r="A1380" s="31"/>
      <c r="C1380" s="6" t="s">
        <v>659</v>
      </c>
      <c r="D1380" s="53" t="e">
        <f>#REF!</f>
        <v>#REF!</v>
      </c>
      <c r="E1380" s="27" t="e">
        <f>IF(egTextCal(D1380)&lt;&gt;0, egTextCal(D1380),"")</f>
        <v>#VALUE!</v>
      </c>
      <c r="F1380" s="26"/>
      <c r="G1380" s="26"/>
      <c r="H1380" s="26" t="e">
        <f>IF(E1380*H1379&lt;&gt;0,E1380*H1379,  )</f>
        <v>#VALUE!</v>
      </c>
      <c r="I1380" s="26"/>
      <c r="J1380" s="26"/>
      <c r="K1380" s="26"/>
      <c r="L1380" s="26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26"/>
      <c r="Y1380" s="26"/>
      <c r="Z1380" s="26"/>
      <c r="CX1380" s="1" t="e">
        <f>H1380</f>
        <v>#VALUE!</v>
      </c>
    </row>
    <row r="1381" spans="1:102" ht="20.100000000000001" customHeight="1">
      <c r="D1381" s="14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8"/>
      <c r="Y1381" s="38"/>
      <c r="Z1381" s="38"/>
    </row>
    <row r="1382" spans="1:102" ht="20.100000000000001" customHeight="1">
      <c r="B1382" s="30"/>
      <c r="C1382" s="20"/>
      <c r="D1382" s="37"/>
      <c r="E1382" s="37"/>
      <c r="F1382" s="18" t="s">
        <v>623</v>
      </c>
      <c r="G1382" s="18" t="s">
        <v>623</v>
      </c>
      <c r="H1382" s="16" t="s">
        <v>663</v>
      </c>
      <c r="I1382" s="16" t="s">
        <v>663</v>
      </c>
      <c r="J1382" s="16" t="s">
        <v>664</v>
      </c>
      <c r="K1382" s="16" t="s">
        <v>368</v>
      </c>
      <c r="L1382" s="16" t="s">
        <v>665</v>
      </c>
      <c r="M1382" s="16" t="s">
        <v>665</v>
      </c>
      <c r="N1382" s="16" t="s">
        <v>665</v>
      </c>
      <c r="O1382" s="16" t="s">
        <v>665</v>
      </c>
      <c r="P1382" s="16" t="s">
        <v>665</v>
      </c>
      <c r="Q1382" s="16" t="s">
        <v>665</v>
      </c>
      <c r="R1382" s="16" t="s">
        <v>665</v>
      </c>
      <c r="S1382" s="16" t="s">
        <v>665</v>
      </c>
      <c r="T1382" s="16" t="s">
        <v>666</v>
      </c>
      <c r="U1382" s="16" t="s">
        <v>666</v>
      </c>
      <c r="V1382" s="16" t="s">
        <v>666</v>
      </c>
      <c r="W1382" s="16" t="s">
        <v>666</v>
      </c>
      <c r="X1382" s="16" t="s">
        <v>666</v>
      </c>
      <c r="Y1382" s="16" t="s">
        <v>625</v>
      </c>
      <c r="Z1382" s="16" t="s">
        <v>625</v>
      </c>
    </row>
    <row r="1383" spans="1:102" ht="20.100000000000001" customHeight="1">
      <c r="A1383" s="31"/>
      <c r="B1383" s="30"/>
      <c r="C1383" s="4" t="s">
        <v>632</v>
      </c>
      <c r="D1383" s="4" t="s">
        <v>633</v>
      </c>
      <c r="E1383" s="4" t="s">
        <v>634</v>
      </c>
      <c r="F1383" s="12" t="s">
        <v>673</v>
      </c>
      <c r="G1383" s="12" t="s">
        <v>674</v>
      </c>
      <c r="H1383" s="4" t="s">
        <v>623</v>
      </c>
      <c r="I1383" s="4" t="s">
        <v>623</v>
      </c>
      <c r="J1383" s="4"/>
      <c r="K1383" s="4" t="s">
        <v>646</v>
      </c>
      <c r="L1383" s="4" t="s">
        <v>675</v>
      </c>
      <c r="M1383" s="4" t="s">
        <v>675</v>
      </c>
      <c r="N1383" s="4" t="s">
        <v>676</v>
      </c>
      <c r="O1383" s="4" t="s">
        <v>676</v>
      </c>
      <c r="P1383" s="4" t="s">
        <v>677</v>
      </c>
      <c r="Q1383" s="4" t="s">
        <v>677</v>
      </c>
      <c r="R1383" s="4" t="s">
        <v>678</v>
      </c>
      <c r="S1383" s="4" t="s">
        <v>679</v>
      </c>
      <c r="T1383" s="4" t="s">
        <v>680</v>
      </c>
      <c r="U1383" s="4" t="s">
        <v>680</v>
      </c>
      <c r="V1383" s="4" t="s">
        <v>680</v>
      </c>
      <c r="W1383" s="4" t="s">
        <v>680</v>
      </c>
      <c r="X1383" s="4" t="s">
        <v>680</v>
      </c>
      <c r="Y1383" s="4" t="s">
        <v>637</v>
      </c>
      <c r="Z1383" s="4" t="s">
        <v>637</v>
      </c>
    </row>
    <row r="1384" spans="1:102" ht="20.100000000000001" customHeight="1">
      <c r="A1384" s="31"/>
      <c r="B1384" s="30"/>
      <c r="C1384" s="21"/>
      <c r="D1384" s="21"/>
      <c r="E1384" s="21"/>
      <c r="F1384" s="19" t="s">
        <v>688</v>
      </c>
      <c r="G1384" s="19" t="s">
        <v>689</v>
      </c>
      <c r="H1384" s="17" t="s">
        <v>690</v>
      </c>
      <c r="I1384" s="17" t="s">
        <v>691</v>
      </c>
      <c r="J1384" s="17" t="s">
        <v>692</v>
      </c>
      <c r="K1384" s="17" t="s">
        <v>693</v>
      </c>
      <c r="L1384" s="17" t="s">
        <v>694</v>
      </c>
      <c r="M1384" s="17" t="s">
        <v>695</v>
      </c>
      <c r="N1384" s="17" t="s">
        <v>696</v>
      </c>
      <c r="O1384" s="17" t="s">
        <v>697</v>
      </c>
      <c r="P1384" s="17" t="s">
        <v>698</v>
      </c>
      <c r="Q1384" s="17" t="s">
        <v>699</v>
      </c>
      <c r="R1384" s="17" t="s">
        <v>700</v>
      </c>
      <c r="S1384" s="17" t="s">
        <v>701</v>
      </c>
      <c r="T1384" s="17" t="s">
        <v>702</v>
      </c>
      <c r="U1384" s="17" t="s">
        <v>703</v>
      </c>
      <c r="V1384" s="17" t="s">
        <v>704</v>
      </c>
      <c r="W1384" s="17" t="s">
        <v>705</v>
      </c>
      <c r="X1384" s="17" t="s">
        <v>706</v>
      </c>
      <c r="Y1384" s="17" t="s">
        <v>707</v>
      </c>
      <c r="Z1384" s="17" t="s">
        <v>708</v>
      </c>
    </row>
    <row r="1385" spans="1:102" ht="20.100000000000001" customHeight="1">
      <c r="A1385" s="31"/>
      <c r="C1385" s="16"/>
      <c r="D1385" s="28" t="s">
        <v>176</v>
      </c>
      <c r="E1385" s="7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5"/>
      <c r="Y1385" s="35"/>
      <c r="Z1385" s="35"/>
    </row>
    <row r="1386" spans="1:102" ht="20.100000000000001" customHeight="1">
      <c r="A1386" s="31"/>
      <c r="C1386" s="6" t="s">
        <v>64</v>
      </c>
      <c r="D1386" s="53" t="e">
        <f>#REF!</f>
        <v>#REF!</v>
      </c>
      <c r="E1386" s="27" t="e">
        <f>IF(egTextCal(D1386)&lt;&gt;0, egTextCal(D1386),"")</f>
        <v>#VALUE!</v>
      </c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</row>
    <row r="1387" spans="1:102" ht="20.100000000000001" customHeight="1">
      <c r="A1387" s="31"/>
      <c r="C1387" s="16"/>
      <c r="D1387" s="29" t="s">
        <v>148</v>
      </c>
      <c r="E1387" s="8"/>
      <c r="F1387" s="36"/>
      <c r="G1387" s="36"/>
      <c r="H1387" s="36"/>
      <c r="I1387" s="36">
        <v>1</v>
      </c>
      <c r="J1387" s="36"/>
      <c r="K1387" s="36"/>
      <c r="L1387" s="36"/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  <c r="W1387" s="36"/>
      <c r="X1387" s="36"/>
      <c r="Y1387" s="36"/>
      <c r="Z1387" s="36"/>
    </row>
    <row r="1388" spans="1:102" ht="20.100000000000001" customHeight="1">
      <c r="A1388" s="31"/>
      <c r="C1388" s="6" t="s">
        <v>73</v>
      </c>
      <c r="D1388" s="52" t="e">
        <f>#REF!</f>
        <v>#REF!</v>
      </c>
      <c r="E1388" s="27" t="e">
        <f>IF(egTextCal(D1388)&lt;&gt;0, egTextCal(D1388),"")</f>
        <v>#VALUE!</v>
      </c>
      <c r="F1388" s="26"/>
      <c r="G1388" s="26"/>
      <c r="H1388" s="26"/>
      <c r="I1388" s="26" t="e">
        <f>IF(E1388*I1387&lt;&gt;0,E1388*I1387,  )</f>
        <v>#VALUE!</v>
      </c>
      <c r="J1388" s="26"/>
      <c r="K1388" s="26"/>
      <c r="L1388" s="26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CD1388" s="1" t="e">
        <f>I1388</f>
        <v>#VALUE!</v>
      </c>
    </row>
    <row r="1389" spans="1:102" ht="20.100000000000001" customHeight="1">
      <c r="A1389" s="31"/>
      <c r="C1389" s="16"/>
      <c r="D1389" s="29"/>
      <c r="E1389" s="8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  <c r="W1389" s="36"/>
      <c r="X1389" s="36"/>
      <c r="Y1389" s="36"/>
      <c r="Z1389" s="36"/>
    </row>
    <row r="1390" spans="1:102" ht="20.100000000000001" customHeight="1">
      <c r="A1390" s="31"/>
      <c r="C1390" s="6" t="s">
        <v>139</v>
      </c>
      <c r="D1390" s="34"/>
      <c r="E1390" s="27"/>
      <c r="F1390" s="26"/>
      <c r="G1390" s="26"/>
      <c r="H1390" s="26"/>
      <c r="I1390" s="26"/>
      <c r="J1390" s="26"/>
      <c r="K1390" s="26"/>
      <c r="L1390" s="26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</row>
    <row r="1391" spans="1:102" ht="20.100000000000001" customHeight="1">
      <c r="A1391" s="31"/>
      <c r="C1391" s="16"/>
      <c r="D1391" s="28" t="s">
        <v>227</v>
      </c>
      <c r="E1391" s="7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  <c r="W1391" s="36"/>
      <c r="X1391" s="36"/>
      <c r="Y1391" s="36"/>
      <c r="Z1391" s="36"/>
    </row>
    <row r="1392" spans="1:102" ht="20.100000000000001" customHeight="1">
      <c r="A1392" s="31"/>
      <c r="C1392" s="6" t="s">
        <v>511</v>
      </c>
      <c r="D1392" s="53" t="e">
        <f>#REF!</f>
        <v>#REF!</v>
      </c>
      <c r="E1392" s="27" t="e">
        <f>IF(egTextCal(D1392)&lt;&gt;0, egTextCal(D1392),"")</f>
        <v>#VALUE!</v>
      </c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</row>
    <row r="1393" spans="1:82" ht="20.100000000000001" customHeight="1">
      <c r="A1393" s="31"/>
      <c r="C1393" s="16"/>
      <c r="D1393" s="28" t="s">
        <v>231</v>
      </c>
      <c r="E1393" s="7"/>
      <c r="F1393" s="36"/>
      <c r="G1393" s="36"/>
      <c r="H1393" s="36">
        <v>1</v>
      </c>
      <c r="I1393" s="36"/>
      <c r="J1393" s="36"/>
      <c r="K1393" s="36"/>
      <c r="L1393" s="36"/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  <c r="W1393" s="36"/>
      <c r="X1393" s="36"/>
      <c r="Y1393" s="36"/>
      <c r="Z1393" s="36"/>
    </row>
    <row r="1394" spans="1:82" ht="20.100000000000001" customHeight="1">
      <c r="A1394" s="31"/>
      <c r="C1394" s="6" t="s">
        <v>452</v>
      </c>
      <c r="D1394" s="53" t="e">
        <f>#REF!</f>
        <v>#REF!</v>
      </c>
      <c r="E1394" s="27" t="e">
        <f>IF(egTextCal(D1394)&lt;&gt;0, egTextCal(D1394),"")</f>
        <v>#VALUE!</v>
      </c>
      <c r="F1394" s="26"/>
      <c r="G1394" s="26"/>
      <c r="H1394" s="26" t="e">
        <f>IF(E1394*H1393&lt;&gt;0,E1394*H1393,  )</f>
        <v>#VALUE!</v>
      </c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CC1394" s="1" t="e">
        <f>H1394</f>
        <v>#VALUE!</v>
      </c>
    </row>
    <row r="1395" spans="1:82" ht="20.100000000000001" customHeight="1">
      <c r="A1395" s="31"/>
      <c r="C1395" s="16"/>
      <c r="D1395" s="28" t="s">
        <v>232</v>
      </c>
      <c r="E1395" s="7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  <c r="W1395" s="36"/>
      <c r="X1395" s="36"/>
      <c r="Y1395" s="36"/>
      <c r="Z1395" s="36"/>
    </row>
    <row r="1396" spans="1:82" ht="20.100000000000001" customHeight="1">
      <c r="A1396" s="31"/>
      <c r="C1396" s="6" t="s">
        <v>567</v>
      </c>
      <c r="D1396" s="53" t="e">
        <f>#REF!</f>
        <v>#REF!</v>
      </c>
      <c r="E1396" s="27" t="e">
        <f>IF(egTextCal(D1396)&lt;&gt;0, egTextCal(D1396),"")</f>
        <v>#VALUE!</v>
      </c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</row>
    <row r="1397" spans="1:82" ht="20.100000000000001" customHeight="1">
      <c r="A1397" s="31"/>
      <c r="C1397" s="16"/>
      <c r="D1397" s="28"/>
      <c r="E1397" s="7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  <c r="W1397" s="36"/>
      <c r="X1397" s="36"/>
      <c r="Y1397" s="36"/>
      <c r="Z1397" s="36"/>
    </row>
    <row r="1398" spans="1:82" ht="20.100000000000001" customHeight="1">
      <c r="A1398" s="31"/>
      <c r="C1398" s="6" t="s">
        <v>568</v>
      </c>
      <c r="D1398" s="33"/>
      <c r="E1398" s="27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</row>
    <row r="1399" spans="1:82" ht="20.100000000000001" customHeight="1">
      <c r="A1399" s="31"/>
      <c r="C1399" s="16"/>
      <c r="D1399" s="28" t="s">
        <v>240</v>
      </c>
      <c r="E1399" s="7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6"/>
      <c r="Y1399" s="36"/>
      <c r="Z1399" s="36"/>
    </row>
    <row r="1400" spans="1:82" ht="20.100000000000001" customHeight="1">
      <c r="A1400" s="31"/>
      <c r="C1400" s="6" t="s">
        <v>434</v>
      </c>
      <c r="D1400" s="33"/>
      <c r="E1400" s="27" t="str">
        <f>IF(egTextCal(D1400)&lt;&gt;0, egTextCal(D1400),"")</f>
        <v/>
      </c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</row>
    <row r="1401" spans="1:82" ht="20.100000000000001" customHeight="1">
      <c r="A1401" s="31"/>
      <c r="C1401" s="16"/>
      <c r="D1401" s="28" t="s">
        <v>225</v>
      </c>
      <c r="E1401" s="7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6"/>
      <c r="Y1401" s="36"/>
      <c r="Z1401" s="36"/>
    </row>
    <row r="1402" spans="1:82" ht="20.100000000000001" customHeight="1">
      <c r="A1402" s="31"/>
      <c r="C1402" s="6" t="s">
        <v>650</v>
      </c>
      <c r="D1402" s="53" t="e">
        <f>#REF!</f>
        <v>#REF!</v>
      </c>
      <c r="E1402" s="27" t="e">
        <f>IF(egTextCal(D1402)&lt;&gt;0, egTextCal(D1402),"")</f>
        <v>#VALUE!</v>
      </c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</row>
    <row r="1403" spans="1:82" ht="20.100000000000001" customHeight="1">
      <c r="A1403" s="31"/>
      <c r="C1403" s="16"/>
      <c r="D1403" s="28" t="s">
        <v>226</v>
      </c>
      <c r="E1403" s="7"/>
      <c r="F1403" s="36"/>
      <c r="G1403" s="36"/>
      <c r="H1403" s="36">
        <v>1</v>
      </c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  <c r="W1403" s="36"/>
      <c r="X1403" s="36"/>
      <c r="Y1403" s="36"/>
      <c r="Z1403" s="36"/>
    </row>
    <row r="1404" spans="1:82" ht="20.100000000000001" customHeight="1">
      <c r="A1404" s="31"/>
      <c r="C1404" s="6" t="s">
        <v>570</v>
      </c>
      <c r="D1404" s="53" t="e">
        <f>#REF!</f>
        <v>#REF!</v>
      </c>
      <c r="E1404" s="27" t="e">
        <f>IF(egTextCal(D1404)&lt;&gt;0, egTextCal(D1404),"")</f>
        <v>#VALUE!</v>
      </c>
      <c r="F1404" s="26"/>
      <c r="G1404" s="26"/>
      <c r="H1404" s="26" t="e">
        <f>IF(E1404*H1403&lt;&gt;0,E1404*H1403,  )</f>
        <v>#VALUE!</v>
      </c>
      <c r="I1404" s="26"/>
      <c r="J1404" s="26"/>
      <c r="K1404" s="26"/>
      <c r="L1404" s="26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CC1404" s="1" t="e">
        <f>H1404</f>
        <v>#VALUE!</v>
      </c>
    </row>
    <row r="1405" spans="1:82" ht="20.100000000000001" customHeight="1">
      <c r="A1405" s="31"/>
      <c r="C1405" s="16"/>
      <c r="D1405" s="28" t="s">
        <v>176</v>
      </c>
      <c r="E1405" s="7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  <c r="W1405" s="36"/>
      <c r="X1405" s="36"/>
      <c r="Y1405" s="36"/>
      <c r="Z1405" s="36"/>
    </row>
    <row r="1406" spans="1:82" ht="20.100000000000001" customHeight="1">
      <c r="A1406" s="31"/>
      <c r="C1406" s="6" t="s">
        <v>651</v>
      </c>
      <c r="D1406" s="53" t="e">
        <f>#REF!</f>
        <v>#REF!</v>
      </c>
      <c r="E1406" s="27" t="e">
        <f>IF(egTextCal(D1406)&lt;&gt;0, egTextCal(D1406),"")</f>
        <v>#VALUE!</v>
      </c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6"/>
      <c r="Y1406" s="26"/>
      <c r="Z1406" s="26"/>
    </row>
    <row r="1407" spans="1:82" ht="20.100000000000001" customHeight="1">
      <c r="A1407" s="31"/>
      <c r="C1407" s="16"/>
      <c r="D1407" s="28" t="s">
        <v>148</v>
      </c>
      <c r="E1407" s="7"/>
      <c r="F1407" s="36"/>
      <c r="G1407" s="36"/>
      <c r="H1407" s="36"/>
      <c r="I1407" s="36">
        <v>1</v>
      </c>
      <c r="J1407" s="36"/>
      <c r="K1407" s="36"/>
      <c r="L1407" s="36"/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  <c r="W1407" s="36"/>
      <c r="X1407" s="36"/>
      <c r="Y1407" s="36"/>
      <c r="Z1407" s="36"/>
    </row>
    <row r="1408" spans="1:82" ht="20.100000000000001" customHeight="1">
      <c r="A1408" s="31"/>
      <c r="C1408" s="6" t="s">
        <v>652</v>
      </c>
      <c r="D1408" s="53" t="e">
        <f>#REF!</f>
        <v>#REF!</v>
      </c>
      <c r="E1408" s="27" t="e">
        <f>IF(egTextCal(D1408)&lt;&gt;0, egTextCal(D1408),"")</f>
        <v>#VALUE!</v>
      </c>
      <c r="F1408" s="26"/>
      <c r="G1408" s="26"/>
      <c r="H1408" s="26"/>
      <c r="I1408" s="26" t="e">
        <f>IF(E1408*I1407&lt;&gt;0,E1408*I1407,  )</f>
        <v>#VALUE!</v>
      </c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/>
      <c r="Z1408" s="26"/>
      <c r="CD1408" s="1" t="e">
        <f>I1408</f>
        <v>#VALUE!</v>
      </c>
    </row>
    <row r="1409" spans="1:81" ht="20.100000000000001" customHeight="1">
      <c r="A1409" s="31"/>
      <c r="C1409" s="16"/>
      <c r="D1409" s="28"/>
      <c r="E1409" s="7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6"/>
      <c r="Y1409" s="36"/>
      <c r="Z1409" s="36"/>
    </row>
    <row r="1410" spans="1:81" ht="20.100000000000001" customHeight="1">
      <c r="A1410" s="31"/>
      <c r="C1410" s="6" t="s">
        <v>653</v>
      </c>
      <c r="D1410" s="33"/>
      <c r="E1410" s="27"/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26"/>
      <c r="Y1410" s="26"/>
      <c r="Z1410" s="26"/>
    </row>
    <row r="1411" spans="1:81" ht="20.100000000000001" customHeight="1">
      <c r="A1411" s="31"/>
      <c r="C1411" s="16"/>
      <c r="D1411" s="28" t="s">
        <v>227</v>
      </c>
      <c r="E1411" s="7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6"/>
      <c r="Y1411" s="36"/>
      <c r="Z1411" s="36"/>
    </row>
    <row r="1412" spans="1:81" ht="20.100000000000001" customHeight="1">
      <c r="A1412" s="31"/>
      <c r="C1412" s="6" t="s">
        <v>654</v>
      </c>
      <c r="D1412" s="53" t="e">
        <f>#REF!</f>
        <v>#REF!</v>
      </c>
      <c r="E1412" s="27" t="e">
        <f>IF(egTextCal(D1412)&lt;&gt;0, egTextCal(D1412),"")</f>
        <v>#VALUE!</v>
      </c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</row>
    <row r="1413" spans="1:81" ht="20.100000000000001" customHeight="1">
      <c r="A1413" s="31"/>
      <c r="C1413" s="16"/>
      <c r="D1413" s="28" t="s">
        <v>231</v>
      </c>
      <c r="E1413" s="7"/>
      <c r="F1413" s="36"/>
      <c r="G1413" s="36"/>
      <c r="H1413" s="36">
        <v>1</v>
      </c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  <c r="W1413" s="36"/>
      <c r="X1413" s="36"/>
      <c r="Y1413" s="36"/>
      <c r="Z1413" s="36"/>
    </row>
    <row r="1414" spans="1:81" ht="20.100000000000001" customHeight="1">
      <c r="A1414" s="31"/>
      <c r="C1414" s="6" t="s">
        <v>655</v>
      </c>
      <c r="D1414" s="53" t="e">
        <f>#REF!</f>
        <v>#REF!</v>
      </c>
      <c r="E1414" s="27" t="e">
        <f>IF(egTextCal(D1414)&lt;&gt;0, egTextCal(D1414),"")</f>
        <v>#VALUE!</v>
      </c>
      <c r="F1414" s="26"/>
      <c r="G1414" s="26"/>
      <c r="H1414" s="26" t="e">
        <f>IF(E1414*H1413&lt;&gt;0,E1414*H1413,  )</f>
        <v>#VALUE!</v>
      </c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6"/>
      <c r="Y1414" s="26"/>
      <c r="Z1414" s="26"/>
      <c r="CC1414" s="1" t="e">
        <f>H1414</f>
        <v>#VALUE!</v>
      </c>
    </row>
    <row r="1415" spans="1:81" ht="20.100000000000001" customHeight="1">
      <c r="A1415" s="31"/>
      <c r="C1415" s="16"/>
      <c r="D1415" s="28" t="s">
        <v>232</v>
      </c>
      <c r="E1415" s="7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  <c r="W1415" s="36"/>
      <c r="X1415" s="36"/>
      <c r="Y1415" s="36"/>
      <c r="Z1415" s="36"/>
    </row>
    <row r="1416" spans="1:81" ht="20.100000000000001" customHeight="1">
      <c r="A1416" s="31"/>
      <c r="C1416" s="6" t="s">
        <v>656</v>
      </c>
      <c r="D1416" s="53" t="e">
        <f>#REF!</f>
        <v>#REF!</v>
      </c>
      <c r="E1416" s="27" t="e">
        <f>IF(egTextCal(D1416)&lt;&gt;0, egTextCal(D1416),"")</f>
        <v>#VALUE!</v>
      </c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26"/>
      <c r="Y1416" s="26"/>
      <c r="Z1416" s="26"/>
    </row>
    <row r="1417" spans="1:81" ht="20.100000000000001" customHeight="1">
      <c r="A1417" s="31"/>
      <c r="C1417" s="16"/>
      <c r="D1417" s="28"/>
      <c r="E1417" s="7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  <c r="W1417" s="36"/>
      <c r="X1417" s="36"/>
      <c r="Y1417" s="36"/>
      <c r="Z1417" s="36"/>
    </row>
    <row r="1418" spans="1:81" ht="20.100000000000001" customHeight="1">
      <c r="A1418" s="31"/>
      <c r="C1418" s="6" t="s">
        <v>657</v>
      </c>
      <c r="D1418" s="33"/>
      <c r="E1418" s="27"/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26"/>
      <c r="Y1418" s="26"/>
      <c r="Z1418" s="26"/>
    </row>
    <row r="1419" spans="1:81" ht="20.100000000000001" customHeight="1">
      <c r="A1419" s="31"/>
      <c r="C1419" s="16"/>
      <c r="D1419" s="28" t="s">
        <v>241</v>
      </c>
      <c r="E1419" s="7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  <c r="W1419" s="36"/>
      <c r="X1419" s="36"/>
      <c r="Y1419" s="36"/>
      <c r="Z1419" s="36"/>
    </row>
    <row r="1420" spans="1:81" ht="20.100000000000001" customHeight="1">
      <c r="A1420" s="31"/>
      <c r="C1420" s="6" t="s">
        <v>658</v>
      </c>
      <c r="D1420" s="33"/>
      <c r="E1420" s="27" t="str">
        <f>IF(egTextCal(D1420)&lt;&gt;0, egTextCal(D1420),"")</f>
        <v/>
      </c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</row>
    <row r="1421" spans="1:81" ht="20.100000000000001" customHeight="1">
      <c r="A1421" s="31"/>
      <c r="C1421" s="16"/>
      <c r="D1421" s="28" t="s">
        <v>225</v>
      </c>
      <c r="E1421" s="7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6"/>
      <c r="Y1421" s="36"/>
      <c r="Z1421" s="36"/>
    </row>
    <row r="1422" spans="1:81" ht="20.100000000000001" customHeight="1">
      <c r="A1422" s="31"/>
      <c r="C1422" s="6" t="s">
        <v>557</v>
      </c>
      <c r="D1422" s="53" t="e">
        <f>#REF!</f>
        <v>#REF!</v>
      </c>
      <c r="E1422" s="27" t="e">
        <f>IF(egTextCal(D1422)&lt;&gt;0, egTextCal(D1422),"")</f>
        <v>#VALUE!</v>
      </c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</row>
    <row r="1423" spans="1:81" ht="20.100000000000001" customHeight="1">
      <c r="A1423" s="31"/>
      <c r="C1423" s="16"/>
      <c r="D1423" s="28" t="s">
        <v>226</v>
      </c>
      <c r="E1423" s="7"/>
      <c r="F1423" s="36"/>
      <c r="G1423" s="36"/>
      <c r="H1423" s="36">
        <v>1</v>
      </c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  <c r="W1423" s="36"/>
      <c r="X1423" s="36"/>
      <c r="Y1423" s="36"/>
      <c r="Z1423" s="36"/>
    </row>
    <row r="1424" spans="1:81" ht="20.100000000000001" customHeight="1">
      <c r="A1424" s="31"/>
      <c r="C1424" s="6" t="s">
        <v>78</v>
      </c>
      <c r="D1424" s="53" t="e">
        <f>#REF!</f>
        <v>#REF!</v>
      </c>
      <c r="E1424" s="27" t="e">
        <f>IF(egTextCal(D1424)&lt;&gt;0, egTextCal(D1424),"")</f>
        <v>#VALUE!</v>
      </c>
      <c r="F1424" s="26"/>
      <c r="G1424" s="26"/>
      <c r="H1424" s="26" t="e">
        <f>IF(E1424*H1423&lt;&gt;0,E1424*H1423,  )</f>
        <v>#VALUE!</v>
      </c>
      <c r="I1424" s="26"/>
      <c r="J1424" s="26"/>
      <c r="K1424" s="26"/>
      <c r="L1424" s="26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CC1424" s="1" t="e">
        <f>H1424</f>
        <v>#VALUE!</v>
      </c>
    </row>
    <row r="1425" spans="1:104" ht="20.100000000000001" customHeight="1">
      <c r="A1425" s="31"/>
      <c r="C1425" s="16"/>
      <c r="D1425" s="28" t="s">
        <v>176</v>
      </c>
      <c r="E1425" s="7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  <c r="W1425" s="36"/>
      <c r="X1425" s="36"/>
      <c r="Y1425" s="36"/>
      <c r="Z1425" s="36"/>
    </row>
    <row r="1426" spans="1:104" ht="20.100000000000001" customHeight="1">
      <c r="A1426" s="31"/>
      <c r="C1426" s="6" t="s">
        <v>659</v>
      </c>
      <c r="D1426" s="53" t="e">
        <f>#REF!</f>
        <v>#REF!</v>
      </c>
      <c r="E1426" s="27" t="e">
        <f>IF(egTextCal(D1426)&lt;&gt;0, egTextCal(D1426),"")</f>
        <v>#VALUE!</v>
      </c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6"/>
      <c r="Y1426" s="26"/>
      <c r="Z1426" s="26"/>
    </row>
    <row r="1427" spans="1:104" ht="20.100000000000001" customHeight="1">
      <c r="D1427" s="14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R1427" s="38"/>
      <c r="S1427" s="38"/>
      <c r="T1427" s="38"/>
      <c r="U1427" s="38"/>
      <c r="V1427" s="38"/>
      <c r="W1427" s="38"/>
      <c r="X1427" s="38"/>
      <c r="Y1427" s="38"/>
      <c r="Z1427" s="38"/>
    </row>
    <row r="1428" spans="1:104" ht="20.100000000000001" customHeight="1">
      <c r="B1428" s="30"/>
      <c r="C1428" s="20"/>
      <c r="D1428" s="37"/>
      <c r="E1428" s="37"/>
      <c r="F1428" s="18" t="s">
        <v>625</v>
      </c>
      <c r="G1428" s="18" t="s">
        <v>625</v>
      </c>
      <c r="H1428" s="16" t="s">
        <v>625</v>
      </c>
      <c r="I1428" s="16" t="s">
        <v>625</v>
      </c>
      <c r="J1428" s="16" t="s">
        <v>667</v>
      </c>
      <c r="K1428" s="16" t="s">
        <v>668</v>
      </c>
      <c r="L1428" s="16" t="s">
        <v>669</v>
      </c>
      <c r="M1428" s="16" t="s">
        <v>85</v>
      </c>
      <c r="N1428" s="16"/>
      <c r="O1428" s="16" t="s">
        <v>670</v>
      </c>
      <c r="P1428" s="16" t="s">
        <v>671</v>
      </c>
      <c r="Q1428" s="16" t="s">
        <v>671</v>
      </c>
      <c r="R1428" s="16" t="s">
        <v>672</v>
      </c>
      <c r="S1428" s="16" t="s">
        <v>623</v>
      </c>
      <c r="T1428" s="16"/>
      <c r="U1428" s="16"/>
      <c r="V1428" s="16"/>
      <c r="W1428" s="16"/>
      <c r="X1428" s="16"/>
      <c r="Y1428" s="16"/>
      <c r="Z1428" s="16"/>
    </row>
    <row r="1429" spans="1:104" ht="20.100000000000001" customHeight="1">
      <c r="A1429" s="31"/>
      <c r="B1429" s="30"/>
      <c r="C1429" s="4" t="s">
        <v>632</v>
      </c>
      <c r="D1429" s="4" t="s">
        <v>633</v>
      </c>
      <c r="E1429" s="4" t="s">
        <v>634</v>
      </c>
      <c r="F1429" s="12" t="s">
        <v>637</v>
      </c>
      <c r="G1429" s="12" t="s">
        <v>637</v>
      </c>
      <c r="H1429" s="4" t="s">
        <v>637</v>
      </c>
      <c r="I1429" s="4" t="s">
        <v>637</v>
      </c>
      <c r="J1429" s="4" t="s">
        <v>681</v>
      </c>
      <c r="K1429" s="4" t="s">
        <v>682</v>
      </c>
      <c r="L1429" s="4" t="s">
        <v>683</v>
      </c>
      <c r="M1429" s="4" t="s">
        <v>638</v>
      </c>
      <c r="N1429" s="4" t="s">
        <v>684</v>
      </c>
      <c r="O1429" s="4" t="s">
        <v>685</v>
      </c>
      <c r="P1429" s="4" t="s">
        <v>686</v>
      </c>
      <c r="Q1429" s="4" t="s">
        <v>686</v>
      </c>
      <c r="R1429" s="4" t="s">
        <v>285</v>
      </c>
      <c r="S1429" s="4" t="s">
        <v>687</v>
      </c>
      <c r="T1429" s="4"/>
      <c r="U1429" s="4"/>
      <c r="V1429" s="4"/>
      <c r="W1429" s="4"/>
      <c r="X1429" s="4"/>
      <c r="Y1429" s="4"/>
      <c r="Z1429" s="4"/>
    </row>
    <row r="1430" spans="1:104" ht="20.100000000000001" customHeight="1">
      <c r="A1430" s="31"/>
      <c r="B1430" s="30"/>
      <c r="C1430" s="21"/>
      <c r="D1430" s="21"/>
      <c r="E1430" s="21"/>
      <c r="F1430" s="19" t="s">
        <v>709</v>
      </c>
      <c r="G1430" s="19" t="s">
        <v>710</v>
      </c>
      <c r="H1430" s="17" t="s">
        <v>711</v>
      </c>
      <c r="I1430" s="17" t="s">
        <v>712</v>
      </c>
      <c r="J1430" s="17" t="s">
        <v>713</v>
      </c>
      <c r="K1430" s="17" t="s">
        <v>714</v>
      </c>
      <c r="L1430" s="17" t="s">
        <v>343</v>
      </c>
      <c r="M1430" s="17" t="s">
        <v>350</v>
      </c>
      <c r="N1430" s="17"/>
      <c r="O1430" s="17" t="s">
        <v>715</v>
      </c>
      <c r="P1430" s="17" t="s">
        <v>716</v>
      </c>
      <c r="Q1430" s="17" t="s">
        <v>717</v>
      </c>
      <c r="R1430" s="17" t="s">
        <v>71</v>
      </c>
      <c r="S1430" s="17" t="s">
        <v>718</v>
      </c>
      <c r="T1430" s="17"/>
      <c r="U1430" s="17"/>
      <c r="V1430" s="17"/>
      <c r="W1430" s="17"/>
      <c r="X1430" s="17"/>
      <c r="Y1430" s="17"/>
      <c r="Z1430" s="17"/>
    </row>
    <row r="1431" spans="1:104" ht="20.100000000000001" customHeight="1">
      <c r="A1431" s="31"/>
      <c r="C1431" s="16"/>
      <c r="D1431" s="28" t="s">
        <v>176</v>
      </c>
      <c r="E1431" s="7"/>
      <c r="F1431" s="35"/>
      <c r="G1431" s="35"/>
      <c r="H1431" s="35">
        <v>1</v>
      </c>
      <c r="I1431" s="35"/>
      <c r="J1431" s="35"/>
      <c r="K1431" s="35"/>
      <c r="L1431" s="35"/>
      <c r="M1431" s="35"/>
      <c r="N1431" s="35"/>
      <c r="O1431" s="35"/>
      <c r="P1431" s="35"/>
      <c r="Q1431" s="35"/>
      <c r="R1431" s="35"/>
      <c r="S1431" s="35"/>
      <c r="T1431" s="35"/>
      <c r="U1431" s="35"/>
      <c r="V1431" s="35"/>
      <c r="W1431" s="35"/>
      <c r="X1431" s="35"/>
      <c r="Y1431" s="35"/>
      <c r="Z1431" s="35"/>
    </row>
    <row r="1432" spans="1:104" ht="20.100000000000001" customHeight="1">
      <c r="A1432" s="31"/>
      <c r="C1432" s="6" t="s">
        <v>64</v>
      </c>
      <c r="D1432" s="53" t="e">
        <f>#REF!</f>
        <v>#REF!</v>
      </c>
      <c r="E1432" s="27" t="e">
        <f>IF(egTextCal(D1432)&lt;&gt;0, egTextCal(D1432),"")</f>
        <v>#VALUE!</v>
      </c>
      <c r="F1432" s="26"/>
      <c r="G1432" s="26"/>
      <c r="H1432" s="26" t="e">
        <f>IF(E1432*H1431&lt;&gt;0,E1432*H1431,  )</f>
        <v>#VALUE!</v>
      </c>
      <c r="I1432" s="26"/>
      <c r="J1432" s="26"/>
      <c r="K1432" s="26"/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CX1432" s="1" t="e">
        <f>H1432</f>
        <v>#VALUE!</v>
      </c>
    </row>
    <row r="1433" spans="1:104" ht="20.100000000000001" customHeight="1">
      <c r="A1433" s="31"/>
      <c r="C1433" s="16"/>
      <c r="D1433" s="29" t="s">
        <v>148</v>
      </c>
      <c r="E1433" s="8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  <c r="W1433" s="36"/>
      <c r="X1433" s="36"/>
      <c r="Y1433" s="36"/>
      <c r="Z1433" s="36"/>
    </row>
    <row r="1434" spans="1:104" ht="20.100000000000001" customHeight="1">
      <c r="A1434" s="31"/>
      <c r="C1434" s="6" t="s">
        <v>73</v>
      </c>
      <c r="D1434" s="52" t="e">
        <f>#REF!</f>
        <v>#REF!</v>
      </c>
      <c r="E1434" s="27" t="e">
        <f>IF(egTextCal(D1434)&lt;&gt;0, egTextCal(D1434),"")</f>
        <v>#VALUE!</v>
      </c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</row>
    <row r="1435" spans="1:104" ht="20.100000000000001" customHeight="1">
      <c r="A1435" s="31"/>
      <c r="C1435" s="16"/>
      <c r="D1435" s="29"/>
      <c r="E1435" s="8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6"/>
      <c r="Y1435" s="36"/>
      <c r="Z1435" s="36"/>
    </row>
    <row r="1436" spans="1:104" ht="20.100000000000001" customHeight="1">
      <c r="A1436" s="31"/>
      <c r="C1436" s="6" t="s">
        <v>139</v>
      </c>
      <c r="D1436" s="34"/>
      <c r="E1436" s="27"/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26"/>
      <c r="Y1436" s="26"/>
      <c r="Z1436" s="26"/>
    </row>
    <row r="1437" spans="1:104" ht="20.100000000000001" customHeight="1">
      <c r="A1437" s="31"/>
      <c r="C1437" s="16"/>
      <c r="D1437" s="28" t="s">
        <v>227</v>
      </c>
      <c r="E1437" s="7"/>
      <c r="F1437" s="36"/>
      <c r="G1437" s="36"/>
      <c r="H1437" s="36"/>
      <c r="I1437" s="36"/>
      <c r="J1437" s="36">
        <v>1</v>
      </c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6"/>
      <c r="Y1437" s="36"/>
      <c r="Z1437" s="36"/>
    </row>
    <row r="1438" spans="1:104" ht="20.100000000000001" customHeight="1">
      <c r="A1438" s="31"/>
      <c r="C1438" s="6" t="s">
        <v>511</v>
      </c>
      <c r="D1438" s="53" t="e">
        <f>#REF!</f>
        <v>#REF!</v>
      </c>
      <c r="E1438" s="27" t="e">
        <f>IF(egTextCal(D1438)&lt;&gt;0, egTextCal(D1438),"")</f>
        <v>#VALUE!</v>
      </c>
      <c r="F1438" s="26"/>
      <c r="G1438" s="26"/>
      <c r="H1438" s="26"/>
      <c r="I1438" s="26"/>
      <c r="J1438" s="26" t="e">
        <f>IF(E1438*J1437&lt;&gt;0,E1438*J1437,  )</f>
        <v>#VALUE!</v>
      </c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6"/>
      <c r="Y1438" s="26"/>
      <c r="Z1438" s="26"/>
      <c r="CZ1438" s="1" t="e">
        <f>J1438</f>
        <v>#VALUE!</v>
      </c>
    </row>
    <row r="1439" spans="1:104" ht="20.100000000000001" customHeight="1">
      <c r="A1439" s="31"/>
      <c r="C1439" s="16"/>
      <c r="D1439" s="28" t="s">
        <v>231</v>
      </c>
      <c r="E1439" s="7"/>
      <c r="F1439" s="36"/>
      <c r="G1439" s="36"/>
      <c r="H1439" s="36"/>
      <c r="I1439" s="36"/>
      <c r="J1439" s="36">
        <v>1</v>
      </c>
      <c r="K1439" s="36"/>
      <c r="L1439" s="36"/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  <c r="W1439" s="36"/>
      <c r="X1439" s="36"/>
      <c r="Y1439" s="36"/>
      <c r="Z1439" s="36"/>
    </row>
    <row r="1440" spans="1:104" ht="20.100000000000001" customHeight="1">
      <c r="A1440" s="31"/>
      <c r="C1440" s="6" t="s">
        <v>452</v>
      </c>
      <c r="D1440" s="53" t="e">
        <f>#REF!</f>
        <v>#REF!</v>
      </c>
      <c r="E1440" s="27" t="e">
        <f>IF(egTextCal(D1440)&lt;&gt;0, egTextCal(D1440),"")</f>
        <v>#VALUE!</v>
      </c>
      <c r="F1440" s="26"/>
      <c r="G1440" s="26"/>
      <c r="H1440" s="26"/>
      <c r="I1440" s="26"/>
      <c r="J1440" s="26" t="e">
        <f>IF(E1440*J1439&lt;&gt;0,E1440*J1439,  )</f>
        <v>#VALUE!</v>
      </c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6"/>
      <c r="Y1440" s="26"/>
      <c r="Z1440" s="26"/>
      <c r="CZ1440" s="1" t="e">
        <f>J1440</f>
        <v>#VALUE!</v>
      </c>
    </row>
    <row r="1441" spans="1:104" ht="20.100000000000001" customHeight="1">
      <c r="A1441" s="31"/>
      <c r="C1441" s="16"/>
      <c r="D1441" s="28" t="s">
        <v>232</v>
      </c>
      <c r="E1441" s="7"/>
      <c r="F1441" s="36"/>
      <c r="G1441" s="36"/>
      <c r="H1441" s="36"/>
      <c r="I1441" s="36"/>
      <c r="J1441" s="36">
        <v>1</v>
      </c>
      <c r="K1441" s="36"/>
      <c r="L1441" s="36"/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  <c r="W1441" s="36"/>
      <c r="X1441" s="36"/>
      <c r="Y1441" s="36"/>
      <c r="Z1441" s="36"/>
    </row>
    <row r="1442" spans="1:104" ht="20.100000000000001" customHeight="1">
      <c r="A1442" s="31"/>
      <c r="C1442" s="6" t="s">
        <v>567</v>
      </c>
      <c r="D1442" s="53" t="e">
        <f>#REF!</f>
        <v>#REF!</v>
      </c>
      <c r="E1442" s="27" t="e">
        <f>IF(egTextCal(D1442)&lt;&gt;0, egTextCal(D1442),"")</f>
        <v>#VALUE!</v>
      </c>
      <c r="F1442" s="26"/>
      <c r="G1442" s="26"/>
      <c r="H1442" s="26"/>
      <c r="I1442" s="26"/>
      <c r="J1442" s="26" t="e">
        <f>IF(E1442*J1441&lt;&gt;0,E1442*J1441,  )</f>
        <v>#VALUE!</v>
      </c>
      <c r="K1442" s="26"/>
      <c r="L1442" s="26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CZ1442" s="1" t="e">
        <f>J1442</f>
        <v>#VALUE!</v>
      </c>
    </row>
    <row r="1443" spans="1:104" ht="20.100000000000001" customHeight="1">
      <c r="A1443" s="31"/>
      <c r="C1443" s="16"/>
      <c r="D1443" s="28"/>
      <c r="E1443" s="7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  <c r="W1443" s="36"/>
      <c r="X1443" s="36"/>
      <c r="Y1443" s="36"/>
      <c r="Z1443" s="36"/>
    </row>
    <row r="1444" spans="1:104" ht="20.100000000000001" customHeight="1">
      <c r="A1444" s="31"/>
      <c r="C1444" s="6" t="s">
        <v>568</v>
      </c>
      <c r="D1444" s="33"/>
      <c r="E1444" s="27"/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26"/>
      <c r="Y1444" s="26"/>
      <c r="Z1444" s="26"/>
    </row>
    <row r="1445" spans="1:104" ht="20.100000000000001" customHeight="1">
      <c r="A1445" s="31"/>
      <c r="C1445" s="16"/>
      <c r="D1445" s="28" t="s">
        <v>240</v>
      </c>
      <c r="E1445" s="7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6"/>
      <c r="Y1445" s="36"/>
      <c r="Z1445" s="36"/>
    </row>
    <row r="1446" spans="1:104" ht="20.100000000000001" customHeight="1">
      <c r="A1446" s="31"/>
      <c r="C1446" s="6" t="s">
        <v>434</v>
      </c>
      <c r="D1446" s="33"/>
      <c r="E1446" s="27" t="str">
        <f>IF(egTextCal(D1446)&lt;&gt;0, egTextCal(D1446),"")</f>
        <v/>
      </c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</row>
    <row r="1447" spans="1:104" ht="20.100000000000001" customHeight="1">
      <c r="A1447" s="31"/>
      <c r="C1447" s="16"/>
      <c r="D1447" s="28" t="s">
        <v>225</v>
      </c>
      <c r="E1447" s="7"/>
      <c r="F1447" s="36"/>
      <c r="G1447" s="36"/>
      <c r="H1447" s="36">
        <v>1</v>
      </c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6"/>
      <c r="Y1447" s="36"/>
      <c r="Z1447" s="36"/>
    </row>
    <row r="1448" spans="1:104" ht="20.100000000000001" customHeight="1">
      <c r="A1448" s="31"/>
      <c r="C1448" s="6" t="s">
        <v>650</v>
      </c>
      <c r="D1448" s="53" t="e">
        <f>#REF!</f>
        <v>#REF!</v>
      </c>
      <c r="E1448" s="27" t="e">
        <f>IF(egTextCal(D1448)&lt;&gt;0, egTextCal(D1448),"")</f>
        <v>#VALUE!</v>
      </c>
      <c r="F1448" s="26"/>
      <c r="G1448" s="26"/>
      <c r="H1448" s="26" t="e">
        <f>IF(E1448*H1447&lt;&gt;0,E1448*H1447,  )</f>
        <v>#VALUE!</v>
      </c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CX1448" s="1" t="e">
        <f>H1448</f>
        <v>#VALUE!</v>
      </c>
    </row>
    <row r="1449" spans="1:104" ht="20.100000000000001" customHeight="1">
      <c r="A1449" s="31"/>
      <c r="C1449" s="16"/>
      <c r="D1449" s="28" t="s">
        <v>226</v>
      </c>
      <c r="E1449" s="7"/>
      <c r="F1449" s="36"/>
      <c r="G1449" s="36"/>
      <c r="H1449" s="36">
        <v>1</v>
      </c>
      <c r="I1449" s="36"/>
      <c r="J1449" s="36"/>
      <c r="K1449" s="36"/>
      <c r="L1449" s="36"/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  <c r="W1449" s="36"/>
      <c r="X1449" s="36"/>
      <c r="Y1449" s="36"/>
      <c r="Z1449" s="36"/>
    </row>
    <row r="1450" spans="1:104" ht="20.100000000000001" customHeight="1">
      <c r="A1450" s="31"/>
      <c r="C1450" s="6" t="s">
        <v>570</v>
      </c>
      <c r="D1450" s="53" t="e">
        <f>#REF!</f>
        <v>#REF!</v>
      </c>
      <c r="E1450" s="27" t="e">
        <f>IF(egTextCal(D1450)&lt;&gt;0, egTextCal(D1450),"")</f>
        <v>#VALUE!</v>
      </c>
      <c r="F1450" s="26"/>
      <c r="G1450" s="26"/>
      <c r="H1450" s="26" t="e">
        <f>IF(E1450*H1449&lt;&gt;0,E1450*H1449,  )</f>
        <v>#VALUE!</v>
      </c>
      <c r="I1450" s="26"/>
      <c r="J1450" s="26"/>
      <c r="K1450" s="26"/>
      <c r="L1450" s="26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CX1450" s="1" t="e">
        <f>H1450</f>
        <v>#VALUE!</v>
      </c>
    </row>
    <row r="1451" spans="1:104" ht="20.100000000000001" customHeight="1">
      <c r="A1451" s="31"/>
      <c r="C1451" s="16"/>
      <c r="D1451" s="28" t="s">
        <v>176</v>
      </c>
      <c r="E1451" s="7"/>
      <c r="F1451" s="36"/>
      <c r="G1451" s="36"/>
      <c r="H1451" s="36">
        <v>1</v>
      </c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  <c r="W1451" s="36"/>
      <c r="X1451" s="36"/>
      <c r="Y1451" s="36"/>
      <c r="Z1451" s="36"/>
    </row>
    <row r="1452" spans="1:104" ht="20.100000000000001" customHeight="1">
      <c r="A1452" s="31"/>
      <c r="C1452" s="6" t="s">
        <v>651</v>
      </c>
      <c r="D1452" s="53" t="e">
        <f>#REF!</f>
        <v>#REF!</v>
      </c>
      <c r="E1452" s="27" t="e">
        <f>IF(egTextCal(D1452)&lt;&gt;0, egTextCal(D1452),"")</f>
        <v>#VALUE!</v>
      </c>
      <c r="F1452" s="26"/>
      <c r="G1452" s="26"/>
      <c r="H1452" s="26" t="e">
        <f>IF(E1452*H1451&lt;&gt;0,E1452*H1451,  )</f>
        <v>#VALUE!</v>
      </c>
      <c r="I1452" s="26"/>
      <c r="J1452" s="26"/>
      <c r="K1452" s="26"/>
      <c r="L1452" s="26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26"/>
      <c r="Y1452" s="26"/>
      <c r="Z1452" s="26"/>
      <c r="CX1452" s="1" t="e">
        <f>H1452</f>
        <v>#VALUE!</v>
      </c>
    </row>
    <row r="1453" spans="1:104" ht="20.100000000000001" customHeight="1">
      <c r="A1453" s="31"/>
      <c r="C1453" s="16"/>
      <c r="D1453" s="28" t="s">
        <v>148</v>
      </c>
      <c r="E1453" s="7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  <c r="W1453" s="36"/>
      <c r="X1453" s="36"/>
      <c r="Y1453" s="36"/>
      <c r="Z1453" s="36"/>
    </row>
    <row r="1454" spans="1:104" ht="20.100000000000001" customHeight="1">
      <c r="A1454" s="31"/>
      <c r="C1454" s="6" t="s">
        <v>652</v>
      </c>
      <c r="D1454" s="53" t="e">
        <f>#REF!</f>
        <v>#REF!</v>
      </c>
      <c r="E1454" s="27" t="e">
        <f>IF(egTextCal(D1454)&lt;&gt;0, egTextCal(D1454),"")</f>
        <v>#VALUE!</v>
      </c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26"/>
      <c r="Y1454" s="26"/>
      <c r="Z1454" s="26"/>
    </row>
    <row r="1455" spans="1:104" ht="20.100000000000001" customHeight="1">
      <c r="A1455" s="31"/>
      <c r="C1455" s="16"/>
      <c r="D1455" s="28"/>
      <c r="E1455" s="7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6"/>
      <c r="Y1455" s="36"/>
      <c r="Z1455" s="36"/>
    </row>
    <row r="1456" spans="1:104" ht="20.100000000000001" customHeight="1">
      <c r="A1456" s="31"/>
      <c r="C1456" s="6" t="s">
        <v>653</v>
      </c>
      <c r="D1456" s="33"/>
      <c r="E1456" s="27"/>
      <c r="F1456" s="26"/>
      <c r="G1456" s="26"/>
      <c r="H1456" s="26"/>
      <c r="I1456" s="26"/>
      <c r="J1456" s="26"/>
      <c r="K1456" s="26"/>
      <c r="L1456" s="26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</row>
    <row r="1457" spans="1:104" ht="20.100000000000001" customHeight="1">
      <c r="A1457" s="31"/>
      <c r="C1457" s="16"/>
      <c r="D1457" s="28" t="s">
        <v>227</v>
      </c>
      <c r="E1457" s="7"/>
      <c r="F1457" s="36"/>
      <c r="G1457" s="36"/>
      <c r="H1457" s="36"/>
      <c r="I1457" s="36"/>
      <c r="J1457" s="36">
        <v>1</v>
      </c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6"/>
      <c r="Y1457" s="36"/>
      <c r="Z1457" s="36"/>
    </row>
    <row r="1458" spans="1:104" ht="20.100000000000001" customHeight="1">
      <c r="A1458" s="31"/>
      <c r="C1458" s="6" t="s">
        <v>654</v>
      </c>
      <c r="D1458" s="53" t="e">
        <f>#REF!</f>
        <v>#REF!</v>
      </c>
      <c r="E1458" s="27" t="e">
        <f>IF(egTextCal(D1458)&lt;&gt;0, egTextCal(D1458),"")</f>
        <v>#VALUE!</v>
      </c>
      <c r="F1458" s="26"/>
      <c r="G1458" s="26"/>
      <c r="H1458" s="26"/>
      <c r="I1458" s="26"/>
      <c r="J1458" s="26" t="e">
        <f>IF(E1458*J1457&lt;&gt;0,E1458*J1457,  )</f>
        <v>#VALUE!</v>
      </c>
      <c r="K1458" s="26"/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CZ1458" s="1" t="e">
        <f>J1458</f>
        <v>#VALUE!</v>
      </c>
    </row>
    <row r="1459" spans="1:104" ht="20.100000000000001" customHeight="1">
      <c r="A1459" s="31"/>
      <c r="C1459" s="16"/>
      <c r="D1459" s="28" t="s">
        <v>231</v>
      </c>
      <c r="E1459" s="7"/>
      <c r="F1459" s="36"/>
      <c r="G1459" s="36"/>
      <c r="H1459" s="36"/>
      <c r="I1459" s="36"/>
      <c r="J1459" s="36">
        <v>1</v>
      </c>
      <c r="K1459" s="36"/>
      <c r="L1459" s="36"/>
      <c r="M1459" s="36"/>
      <c r="N1459" s="36"/>
      <c r="O1459" s="36"/>
      <c r="P1459" s="36"/>
      <c r="Q1459" s="36"/>
      <c r="R1459" s="36"/>
      <c r="S1459" s="36"/>
      <c r="T1459" s="36"/>
      <c r="U1459" s="36"/>
      <c r="V1459" s="36"/>
      <c r="W1459" s="36"/>
      <c r="X1459" s="36"/>
      <c r="Y1459" s="36"/>
      <c r="Z1459" s="36"/>
    </row>
    <row r="1460" spans="1:104" ht="20.100000000000001" customHeight="1">
      <c r="A1460" s="31"/>
      <c r="C1460" s="6" t="s">
        <v>655</v>
      </c>
      <c r="D1460" s="53" t="e">
        <f>#REF!</f>
        <v>#REF!</v>
      </c>
      <c r="E1460" s="27" t="e">
        <f>IF(egTextCal(D1460)&lt;&gt;0, egTextCal(D1460),"")</f>
        <v>#VALUE!</v>
      </c>
      <c r="F1460" s="26"/>
      <c r="G1460" s="26"/>
      <c r="H1460" s="26"/>
      <c r="I1460" s="26"/>
      <c r="J1460" s="26" t="e">
        <f>IF(E1460*J1459&lt;&gt;0,E1460*J1459,  )</f>
        <v>#VALUE!</v>
      </c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CZ1460" s="1" t="e">
        <f>J1460</f>
        <v>#VALUE!</v>
      </c>
    </row>
    <row r="1461" spans="1:104" ht="20.100000000000001" customHeight="1">
      <c r="A1461" s="31"/>
      <c r="C1461" s="16"/>
      <c r="D1461" s="28" t="s">
        <v>232</v>
      </c>
      <c r="E1461" s="7"/>
      <c r="F1461" s="36"/>
      <c r="G1461" s="36"/>
      <c r="H1461" s="36"/>
      <c r="I1461" s="36"/>
      <c r="J1461" s="36">
        <v>1</v>
      </c>
      <c r="K1461" s="36"/>
      <c r="L1461" s="36"/>
      <c r="M1461" s="36"/>
      <c r="N1461" s="36"/>
      <c r="O1461" s="36"/>
      <c r="P1461" s="36"/>
      <c r="Q1461" s="36"/>
      <c r="R1461" s="36"/>
      <c r="S1461" s="36"/>
      <c r="T1461" s="36"/>
      <c r="U1461" s="36"/>
      <c r="V1461" s="36"/>
      <c r="W1461" s="36"/>
      <c r="X1461" s="36"/>
      <c r="Y1461" s="36"/>
      <c r="Z1461" s="36"/>
    </row>
    <row r="1462" spans="1:104" ht="20.100000000000001" customHeight="1">
      <c r="A1462" s="31"/>
      <c r="C1462" s="6" t="s">
        <v>656</v>
      </c>
      <c r="D1462" s="53" t="e">
        <f>#REF!</f>
        <v>#REF!</v>
      </c>
      <c r="E1462" s="27" t="e">
        <f>IF(egTextCal(D1462)&lt;&gt;0, egTextCal(D1462),"")</f>
        <v>#VALUE!</v>
      </c>
      <c r="F1462" s="26"/>
      <c r="G1462" s="26"/>
      <c r="H1462" s="26"/>
      <c r="I1462" s="26"/>
      <c r="J1462" s="26" t="e">
        <f>IF(E1462*J1461&lt;&gt;0,E1462*J1461,  )</f>
        <v>#VALUE!</v>
      </c>
      <c r="K1462" s="26"/>
      <c r="L1462" s="26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26"/>
      <c r="Y1462" s="26"/>
      <c r="Z1462" s="26"/>
      <c r="CZ1462" s="1" t="e">
        <f>J1462</f>
        <v>#VALUE!</v>
      </c>
    </row>
    <row r="1463" spans="1:104" ht="20.100000000000001" customHeight="1">
      <c r="A1463" s="31"/>
      <c r="C1463" s="16"/>
      <c r="D1463" s="28"/>
      <c r="E1463" s="7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  <c r="S1463" s="36"/>
      <c r="T1463" s="36"/>
      <c r="U1463" s="36"/>
      <c r="V1463" s="36"/>
      <c r="W1463" s="36"/>
      <c r="X1463" s="36"/>
      <c r="Y1463" s="36"/>
      <c r="Z1463" s="36"/>
    </row>
    <row r="1464" spans="1:104" ht="20.100000000000001" customHeight="1">
      <c r="A1464" s="31"/>
      <c r="C1464" s="6" t="s">
        <v>657</v>
      </c>
      <c r="D1464" s="33"/>
      <c r="E1464" s="27"/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</row>
    <row r="1465" spans="1:104" ht="20.100000000000001" customHeight="1">
      <c r="A1465" s="31"/>
      <c r="C1465" s="16"/>
      <c r="D1465" s="28" t="s">
        <v>241</v>
      </c>
      <c r="E1465" s="7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  <c r="S1465" s="36"/>
      <c r="T1465" s="36"/>
      <c r="U1465" s="36"/>
      <c r="V1465" s="36"/>
      <c r="W1465" s="36"/>
      <c r="X1465" s="36"/>
      <c r="Y1465" s="36"/>
      <c r="Z1465" s="36"/>
    </row>
    <row r="1466" spans="1:104" ht="20.100000000000001" customHeight="1">
      <c r="A1466" s="31"/>
      <c r="C1466" s="6" t="s">
        <v>658</v>
      </c>
      <c r="D1466" s="33"/>
      <c r="E1466" s="27" t="str">
        <f>IF(egTextCal(D1466)&lt;&gt;0, egTextCal(D1466),"")</f>
        <v/>
      </c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26"/>
      <c r="Y1466" s="26"/>
      <c r="Z1466" s="26"/>
    </row>
    <row r="1467" spans="1:104" ht="20.100000000000001" customHeight="1">
      <c r="A1467" s="31"/>
      <c r="C1467" s="16"/>
      <c r="D1467" s="28" t="s">
        <v>225</v>
      </c>
      <c r="E1467" s="7"/>
      <c r="F1467" s="36"/>
      <c r="G1467" s="36"/>
      <c r="H1467" s="36">
        <v>1</v>
      </c>
      <c r="I1467" s="36"/>
      <c r="J1467" s="36"/>
      <c r="K1467" s="36"/>
      <c r="L1467" s="36"/>
      <c r="M1467" s="36"/>
      <c r="N1467" s="36"/>
      <c r="O1467" s="36"/>
      <c r="P1467" s="36"/>
      <c r="Q1467" s="36"/>
      <c r="R1467" s="36"/>
      <c r="S1467" s="36"/>
      <c r="T1467" s="36"/>
      <c r="U1467" s="36"/>
      <c r="V1467" s="36"/>
      <c r="W1467" s="36"/>
      <c r="X1467" s="36"/>
      <c r="Y1467" s="36"/>
      <c r="Z1467" s="36"/>
    </row>
    <row r="1468" spans="1:104" ht="20.100000000000001" customHeight="1">
      <c r="A1468" s="31"/>
      <c r="C1468" s="6" t="s">
        <v>557</v>
      </c>
      <c r="D1468" s="53" t="e">
        <f>#REF!</f>
        <v>#REF!</v>
      </c>
      <c r="E1468" s="27" t="e">
        <f>IF(egTextCal(D1468)&lt;&gt;0, egTextCal(D1468),"")</f>
        <v>#VALUE!</v>
      </c>
      <c r="F1468" s="26"/>
      <c r="G1468" s="26"/>
      <c r="H1468" s="26" t="e">
        <f>IF(E1468*H1467&lt;&gt;0,E1468*H1467,  )</f>
        <v>#VALUE!</v>
      </c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CX1468" s="1" t="e">
        <f>H1468</f>
        <v>#VALUE!</v>
      </c>
    </row>
    <row r="1469" spans="1:104" ht="20.100000000000001" customHeight="1">
      <c r="A1469" s="31"/>
      <c r="C1469" s="16"/>
      <c r="D1469" s="28" t="s">
        <v>226</v>
      </c>
      <c r="E1469" s="7"/>
      <c r="F1469" s="36"/>
      <c r="G1469" s="36"/>
      <c r="H1469" s="36">
        <v>1</v>
      </c>
      <c r="I1469" s="36"/>
      <c r="J1469" s="36"/>
      <c r="K1469" s="36"/>
      <c r="L1469" s="36"/>
      <c r="M1469" s="36"/>
      <c r="N1469" s="36"/>
      <c r="O1469" s="36"/>
      <c r="P1469" s="36"/>
      <c r="Q1469" s="36"/>
      <c r="R1469" s="36"/>
      <c r="S1469" s="36"/>
      <c r="T1469" s="36"/>
      <c r="U1469" s="36"/>
      <c r="V1469" s="36"/>
      <c r="W1469" s="36"/>
      <c r="X1469" s="36"/>
      <c r="Y1469" s="36"/>
      <c r="Z1469" s="36"/>
    </row>
    <row r="1470" spans="1:104" ht="20.100000000000001" customHeight="1">
      <c r="A1470" s="31"/>
      <c r="C1470" s="6" t="s">
        <v>78</v>
      </c>
      <c r="D1470" s="53" t="e">
        <f>#REF!</f>
        <v>#REF!</v>
      </c>
      <c r="E1470" s="27" t="e">
        <f>IF(egTextCal(D1470)&lt;&gt;0, egTextCal(D1470),"")</f>
        <v>#VALUE!</v>
      </c>
      <c r="F1470" s="26"/>
      <c r="G1470" s="26"/>
      <c r="H1470" s="26" t="e">
        <f>IF(E1470*H1469&lt;&gt;0,E1470*H1469,  )</f>
        <v>#VALUE!</v>
      </c>
      <c r="I1470" s="26"/>
      <c r="J1470" s="26"/>
      <c r="K1470" s="26"/>
      <c r="L1470" s="26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CX1470" s="1" t="e">
        <f>H1470</f>
        <v>#VALUE!</v>
      </c>
    </row>
    <row r="1471" spans="1:104" ht="20.100000000000001" customHeight="1">
      <c r="A1471" s="31"/>
      <c r="C1471" s="16"/>
      <c r="D1471" s="28" t="s">
        <v>176</v>
      </c>
      <c r="E1471" s="7"/>
      <c r="F1471" s="36"/>
      <c r="G1471" s="36"/>
      <c r="H1471" s="36">
        <v>1</v>
      </c>
      <c r="I1471" s="36"/>
      <c r="J1471" s="36"/>
      <c r="K1471" s="36"/>
      <c r="L1471" s="36"/>
      <c r="M1471" s="36"/>
      <c r="N1471" s="36"/>
      <c r="O1471" s="36"/>
      <c r="P1471" s="36"/>
      <c r="Q1471" s="36"/>
      <c r="R1471" s="36"/>
      <c r="S1471" s="36"/>
      <c r="T1471" s="36"/>
      <c r="U1471" s="36"/>
      <c r="V1471" s="36"/>
      <c r="W1471" s="36"/>
      <c r="X1471" s="36"/>
      <c r="Y1471" s="36"/>
      <c r="Z1471" s="36"/>
    </row>
    <row r="1472" spans="1:104" ht="20.100000000000001" customHeight="1">
      <c r="A1472" s="31"/>
      <c r="C1472" s="6" t="s">
        <v>659</v>
      </c>
      <c r="D1472" s="53" t="e">
        <f>#REF!</f>
        <v>#REF!</v>
      </c>
      <c r="E1472" s="27" t="e">
        <f>IF(egTextCal(D1472)&lt;&gt;0, egTextCal(D1472),"")</f>
        <v>#VALUE!</v>
      </c>
      <c r="F1472" s="26"/>
      <c r="G1472" s="26"/>
      <c r="H1472" s="26" t="e">
        <f>IF(E1472*H1471&lt;&gt;0,E1472*H1471,  )</f>
        <v>#VALUE!</v>
      </c>
      <c r="I1472" s="26"/>
      <c r="J1472" s="26"/>
      <c r="K1472" s="26"/>
      <c r="L1472" s="26"/>
      <c r="M1472" s="26"/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26"/>
      <c r="Y1472" s="26"/>
      <c r="Z1472" s="26"/>
      <c r="CX1472" s="1" t="e">
        <f>H1472</f>
        <v>#VALUE!</v>
      </c>
    </row>
    <row r="1473" spans="1:82" ht="20.100000000000001" customHeight="1">
      <c r="D1473" s="14"/>
      <c r="E1473" s="38"/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R1473" s="38"/>
      <c r="S1473" s="38"/>
      <c r="T1473" s="38"/>
      <c r="U1473" s="38"/>
      <c r="V1473" s="38"/>
      <c r="W1473" s="38"/>
      <c r="X1473" s="38"/>
      <c r="Y1473" s="38"/>
      <c r="Z1473" s="38"/>
    </row>
    <row r="1474" spans="1:82" ht="20.100000000000001" customHeight="1">
      <c r="B1474" s="30"/>
      <c r="C1474" s="20"/>
      <c r="D1474" s="37"/>
      <c r="E1474" s="37"/>
      <c r="F1474" s="18" t="s">
        <v>623</v>
      </c>
      <c r="G1474" s="18" t="s">
        <v>623</v>
      </c>
      <c r="H1474" s="16" t="s">
        <v>663</v>
      </c>
      <c r="I1474" s="16" t="s">
        <v>663</v>
      </c>
      <c r="J1474" s="16" t="s">
        <v>664</v>
      </c>
      <c r="K1474" s="16" t="s">
        <v>368</v>
      </c>
      <c r="L1474" s="16" t="s">
        <v>665</v>
      </c>
      <c r="M1474" s="16" t="s">
        <v>665</v>
      </c>
      <c r="N1474" s="16" t="s">
        <v>665</v>
      </c>
      <c r="O1474" s="16" t="s">
        <v>665</v>
      </c>
      <c r="P1474" s="16" t="s">
        <v>665</v>
      </c>
      <c r="Q1474" s="16" t="s">
        <v>665</v>
      </c>
      <c r="R1474" s="16" t="s">
        <v>665</v>
      </c>
      <c r="S1474" s="16" t="s">
        <v>665</v>
      </c>
      <c r="T1474" s="16" t="s">
        <v>666</v>
      </c>
      <c r="U1474" s="16" t="s">
        <v>666</v>
      </c>
      <c r="V1474" s="16" t="s">
        <v>666</v>
      </c>
      <c r="W1474" s="16" t="s">
        <v>666</v>
      </c>
      <c r="X1474" s="16" t="s">
        <v>666</v>
      </c>
      <c r="Y1474" s="16" t="s">
        <v>625</v>
      </c>
      <c r="Z1474" s="16" t="s">
        <v>625</v>
      </c>
    </row>
    <row r="1475" spans="1:82" ht="20.100000000000001" customHeight="1">
      <c r="A1475" s="31"/>
      <c r="B1475" s="30"/>
      <c r="C1475" s="4" t="s">
        <v>632</v>
      </c>
      <c r="D1475" s="4" t="s">
        <v>633</v>
      </c>
      <c r="E1475" s="4" t="s">
        <v>634</v>
      </c>
      <c r="F1475" s="12" t="s">
        <v>673</v>
      </c>
      <c r="G1475" s="12" t="s">
        <v>674</v>
      </c>
      <c r="H1475" s="4" t="s">
        <v>623</v>
      </c>
      <c r="I1475" s="4" t="s">
        <v>623</v>
      </c>
      <c r="J1475" s="4"/>
      <c r="K1475" s="4" t="s">
        <v>646</v>
      </c>
      <c r="L1475" s="4" t="s">
        <v>675</v>
      </c>
      <c r="M1475" s="4" t="s">
        <v>675</v>
      </c>
      <c r="N1475" s="4" t="s">
        <v>676</v>
      </c>
      <c r="O1475" s="4" t="s">
        <v>676</v>
      </c>
      <c r="P1475" s="4" t="s">
        <v>677</v>
      </c>
      <c r="Q1475" s="4" t="s">
        <v>677</v>
      </c>
      <c r="R1475" s="4" t="s">
        <v>678</v>
      </c>
      <c r="S1475" s="4" t="s">
        <v>679</v>
      </c>
      <c r="T1475" s="4" t="s">
        <v>680</v>
      </c>
      <c r="U1475" s="4" t="s">
        <v>680</v>
      </c>
      <c r="V1475" s="4" t="s">
        <v>680</v>
      </c>
      <c r="W1475" s="4" t="s">
        <v>680</v>
      </c>
      <c r="X1475" s="4" t="s">
        <v>680</v>
      </c>
      <c r="Y1475" s="4" t="s">
        <v>637</v>
      </c>
      <c r="Z1475" s="4" t="s">
        <v>637</v>
      </c>
    </row>
    <row r="1476" spans="1:82" ht="20.100000000000001" customHeight="1">
      <c r="A1476" s="31"/>
      <c r="B1476" s="30"/>
      <c r="C1476" s="21"/>
      <c r="D1476" s="21"/>
      <c r="E1476" s="21"/>
      <c r="F1476" s="19" t="s">
        <v>688</v>
      </c>
      <c r="G1476" s="19" t="s">
        <v>689</v>
      </c>
      <c r="H1476" s="17" t="s">
        <v>690</v>
      </c>
      <c r="I1476" s="17" t="s">
        <v>691</v>
      </c>
      <c r="J1476" s="17" t="s">
        <v>692</v>
      </c>
      <c r="K1476" s="17" t="s">
        <v>693</v>
      </c>
      <c r="L1476" s="17" t="s">
        <v>694</v>
      </c>
      <c r="M1476" s="17" t="s">
        <v>695</v>
      </c>
      <c r="N1476" s="17" t="s">
        <v>696</v>
      </c>
      <c r="O1476" s="17" t="s">
        <v>697</v>
      </c>
      <c r="P1476" s="17" t="s">
        <v>698</v>
      </c>
      <c r="Q1476" s="17" t="s">
        <v>699</v>
      </c>
      <c r="R1476" s="17" t="s">
        <v>700</v>
      </c>
      <c r="S1476" s="17" t="s">
        <v>701</v>
      </c>
      <c r="T1476" s="17" t="s">
        <v>702</v>
      </c>
      <c r="U1476" s="17" t="s">
        <v>703</v>
      </c>
      <c r="V1476" s="17" t="s">
        <v>704</v>
      </c>
      <c r="W1476" s="17" t="s">
        <v>705</v>
      </c>
      <c r="X1476" s="17" t="s">
        <v>706</v>
      </c>
      <c r="Y1476" s="17" t="s">
        <v>707</v>
      </c>
      <c r="Z1476" s="17" t="s">
        <v>708</v>
      </c>
    </row>
    <row r="1477" spans="1:82" ht="20.100000000000001" customHeight="1">
      <c r="A1477" s="31"/>
      <c r="C1477" s="16"/>
      <c r="D1477" s="28" t="s">
        <v>148</v>
      </c>
      <c r="E1477" s="7"/>
      <c r="F1477" s="35"/>
      <c r="G1477" s="35"/>
      <c r="H1477" s="35"/>
      <c r="I1477" s="35">
        <v>1</v>
      </c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5"/>
      <c r="Y1477" s="35"/>
      <c r="Z1477" s="35"/>
    </row>
    <row r="1478" spans="1:82" ht="20.100000000000001" customHeight="1">
      <c r="A1478" s="31"/>
      <c r="C1478" s="6" t="s">
        <v>64</v>
      </c>
      <c r="D1478" s="53" t="e">
        <f>#REF!</f>
        <v>#REF!</v>
      </c>
      <c r="E1478" s="27" t="e">
        <f>IF(egTextCal(D1478)&lt;&gt;0, egTextCal(D1478),"")</f>
        <v>#VALUE!</v>
      </c>
      <c r="F1478" s="26"/>
      <c r="G1478" s="26"/>
      <c r="H1478" s="26"/>
      <c r="I1478" s="26" t="e">
        <f>IF(E1478*I1477&lt;&gt;0,E1478*I1477,  )</f>
        <v>#VALUE!</v>
      </c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CD1478" s="1" t="e">
        <f>I1478</f>
        <v>#VALUE!</v>
      </c>
    </row>
    <row r="1479" spans="1:82" ht="20.100000000000001" customHeight="1">
      <c r="A1479" s="31"/>
      <c r="C1479" s="16"/>
      <c r="D1479" s="29"/>
      <c r="E1479" s="8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  <c r="P1479" s="36"/>
      <c r="Q1479" s="36"/>
      <c r="R1479" s="36"/>
      <c r="S1479" s="36"/>
      <c r="T1479" s="36"/>
      <c r="U1479" s="36"/>
      <c r="V1479" s="36"/>
      <c r="W1479" s="36"/>
      <c r="X1479" s="36"/>
      <c r="Y1479" s="36"/>
      <c r="Z1479" s="36"/>
    </row>
    <row r="1480" spans="1:82" ht="20.100000000000001" customHeight="1">
      <c r="A1480" s="31"/>
      <c r="C1480" s="6" t="s">
        <v>73</v>
      </c>
      <c r="D1480" s="34"/>
      <c r="E1480" s="27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6"/>
      <c r="Y1480" s="26"/>
      <c r="Z1480" s="26"/>
    </row>
    <row r="1481" spans="1:82" ht="20.100000000000001" customHeight="1">
      <c r="A1481" s="31"/>
      <c r="C1481" s="16"/>
      <c r="D1481" s="29" t="s">
        <v>227</v>
      </c>
      <c r="E1481" s="8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  <c r="P1481" s="36"/>
      <c r="Q1481" s="36"/>
      <c r="R1481" s="36"/>
      <c r="S1481" s="36"/>
      <c r="T1481" s="36"/>
      <c r="U1481" s="36"/>
      <c r="V1481" s="36"/>
      <c r="W1481" s="36"/>
      <c r="X1481" s="36"/>
      <c r="Y1481" s="36"/>
      <c r="Z1481" s="36"/>
    </row>
    <row r="1482" spans="1:82" ht="20.100000000000001" customHeight="1">
      <c r="A1482" s="31"/>
      <c r="C1482" s="6" t="s">
        <v>139</v>
      </c>
      <c r="D1482" s="52" t="e">
        <f>#REF!</f>
        <v>#REF!</v>
      </c>
      <c r="E1482" s="27" t="e">
        <f>IF(egTextCal(D1482)&lt;&gt;0, egTextCal(D1482),"")</f>
        <v>#VALUE!</v>
      </c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</row>
    <row r="1483" spans="1:82" ht="20.100000000000001" customHeight="1">
      <c r="A1483" s="31"/>
      <c r="C1483" s="16"/>
      <c r="D1483" s="28" t="s">
        <v>231</v>
      </c>
      <c r="E1483" s="7"/>
      <c r="F1483" s="36"/>
      <c r="G1483" s="36"/>
      <c r="H1483" s="36">
        <v>1</v>
      </c>
      <c r="I1483" s="36"/>
      <c r="J1483" s="36"/>
      <c r="K1483" s="36"/>
      <c r="L1483" s="36"/>
      <c r="M1483" s="36"/>
      <c r="N1483" s="36"/>
      <c r="O1483" s="36"/>
      <c r="P1483" s="36"/>
      <c r="Q1483" s="36"/>
      <c r="R1483" s="36"/>
      <c r="S1483" s="36"/>
      <c r="T1483" s="36"/>
      <c r="U1483" s="36"/>
      <c r="V1483" s="36"/>
      <c r="W1483" s="36"/>
      <c r="X1483" s="36"/>
      <c r="Y1483" s="36"/>
      <c r="Z1483" s="36"/>
    </row>
    <row r="1484" spans="1:82" ht="20.100000000000001" customHeight="1">
      <c r="A1484" s="31"/>
      <c r="C1484" s="6" t="s">
        <v>511</v>
      </c>
      <c r="D1484" s="53" t="e">
        <f>#REF!</f>
        <v>#REF!</v>
      </c>
      <c r="E1484" s="27" t="e">
        <f>IF(egTextCal(D1484)&lt;&gt;0, egTextCal(D1484),"")</f>
        <v>#VALUE!</v>
      </c>
      <c r="F1484" s="26"/>
      <c r="G1484" s="26"/>
      <c r="H1484" s="26" t="e">
        <f>IF(E1484*H1483&lt;&gt;0,E1484*H1483,  )</f>
        <v>#VALUE!</v>
      </c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6"/>
      <c r="Y1484" s="26"/>
      <c r="Z1484" s="26"/>
      <c r="CC1484" s="1" t="e">
        <f>H1484</f>
        <v>#VALUE!</v>
      </c>
    </row>
    <row r="1485" spans="1:82" ht="20.100000000000001" customHeight="1">
      <c r="A1485" s="31"/>
      <c r="C1485" s="16"/>
      <c r="D1485" s="28" t="s">
        <v>232</v>
      </c>
      <c r="E1485" s="7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  <c r="S1485" s="36"/>
      <c r="T1485" s="36"/>
      <c r="U1485" s="36"/>
      <c r="V1485" s="36"/>
      <c r="W1485" s="36"/>
      <c r="X1485" s="36"/>
      <c r="Y1485" s="36"/>
      <c r="Z1485" s="36"/>
    </row>
    <row r="1486" spans="1:82" ht="20.100000000000001" customHeight="1">
      <c r="A1486" s="31"/>
      <c r="C1486" s="6" t="s">
        <v>452</v>
      </c>
      <c r="D1486" s="53" t="e">
        <f>#REF!</f>
        <v>#REF!</v>
      </c>
      <c r="E1486" s="27" t="e">
        <f>IF(egTextCal(D1486)&lt;&gt;0, egTextCal(D1486),"")</f>
        <v>#VALUE!</v>
      </c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</row>
    <row r="1487" spans="1:82" ht="20.100000000000001" customHeight="1">
      <c r="A1487" s="31"/>
      <c r="C1487" s="16"/>
      <c r="D1487" s="28"/>
      <c r="E1487" s="7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  <c r="P1487" s="36"/>
      <c r="Q1487" s="36"/>
      <c r="R1487" s="36"/>
      <c r="S1487" s="36"/>
      <c r="T1487" s="36"/>
      <c r="U1487" s="36"/>
      <c r="V1487" s="36"/>
      <c r="W1487" s="36"/>
      <c r="X1487" s="36"/>
      <c r="Y1487" s="36"/>
      <c r="Z1487" s="36"/>
    </row>
    <row r="1488" spans="1:82" ht="20.100000000000001" customHeight="1">
      <c r="A1488" s="31"/>
      <c r="C1488" s="6" t="s">
        <v>567</v>
      </c>
      <c r="D1488" s="33"/>
      <c r="E1488" s="27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6"/>
      <c r="Y1488" s="26"/>
      <c r="Z1488" s="26"/>
    </row>
    <row r="1489" spans="1:82" ht="20.100000000000001" customHeight="1">
      <c r="A1489" s="31"/>
      <c r="C1489" s="16"/>
      <c r="D1489" s="28" t="s">
        <v>242</v>
      </c>
      <c r="E1489" s="7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  <c r="P1489" s="36"/>
      <c r="Q1489" s="36"/>
      <c r="R1489" s="36"/>
      <c r="S1489" s="36"/>
      <c r="T1489" s="36"/>
      <c r="U1489" s="36"/>
      <c r="V1489" s="36"/>
      <c r="W1489" s="36"/>
      <c r="X1489" s="36"/>
      <c r="Y1489" s="36"/>
      <c r="Z1489" s="36"/>
    </row>
    <row r="1490" spans="1:82" ht="20.100000000000001" customHeight="1">
      <c r="A1490" s="31"/>
      <c r="C1490" s="6" t="s">
        <v>568</v>
      </c>
      <c r="D1490" s="33"/>
      <c r="E1490" s="27" t="str">
        <f>IF(egTextCal(D1490)&lt;&gt;0, egTextCal(D1490),"")</f>
        <v/>
      </c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</row>
    <row r="1491" spans="1:82" ht="20.100000000000001" customHeight="1">
      <c r="A1491" s="31"/>
      <c r="C1491" s="16"/>
      <c r="D1491" s="28" t="s">
        <v>225</v>
      </c>
      <c r="E1491" s="7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6"/>
      <c r="Y1491" s="36"/>
      <c r="Z1491" s="36"/>
    </row>
    <row r="1492" spans="1:82" ht="20.100000000000001" customHeight="1">
      <c r="A1492" s="31"/>
      <c r="C1492" s="6" t="s">
        <v>434</v>
      </c>
      <c r="D1492" s="53" t="e">
        <f>#REF!</f>
        <v>#REF!</v>
      </c>
      <c r="E1492" s="27" t="e">
        <f>IF(egTextCal(D1492)&lt;&gt;0, egTextCal(D1492),"")</f>
        <v>#VALUE!</v>
      </c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</row>
    <row r="1493" spans="1:82" ht="20.100000000000001" customHeight="1">
      <c r="A1493" s="31"/>
      <c r="C1493" s="16"/>
      <c r="D1493" s="28" t="s">
        <v>226</v>
      </c>
      <c r="E1493" s="7"/>
      <c r="F1493" s="36"/>
      <c r="G1493" s="36"/>
      <c r="H1493" s="36">
        <v>1</v>
      </c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6"/>
      <c r="Y1493" s="36"/>
      <c r="Z1493" s="36"/>
    </row>
    <row r="1494" spans="1:82" ht="20.100000000000001" customHeight="1">
      <c r="A1494" s="31"/>
      <c r="C1494" s="6" t="s">
        <v>650</v>
      </c>
      <c r="D1494" s="53" t="e">
        <f>#REF!</f>
        <v>#REF!</v>
      </c>
      <c r="E1494" s="27" t="e">
        <f>IF(egTextCal(D1494)&lt;&gt;0, egTextCal(D1494),"")</f>
        <v>#VALUE!</v>
      </c>
      <c r="F1494" s="26"/>
      <c r="G1494" s="26"/>
      <c r="H1494" s="26" t="e">
        <f>IF(E1494*H1493&lt;&gt;0,E1494*H1493,  )</f>
        <v>#VALUE!</v>
      </c>
      <c r="I1494" s="26"/>
      <c r="J1494" s="26"/>
      <c r="K1494" s="26"/>
      <c r="L1494" s="26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CC1494" s="1" t="e">
        <f>H1494</f>
        <v>#VALUE!</v>
      </c>
    </row>
    <row r="1495" spans="1:82" ht="20.100000000000001" customHeight="1">
      <c r="A1495" s="31"/>
      <c r="C1495" s="16"/>
      <c r="D1495" s="28" t="s">
        <v>176</v>
      </c>
      <c r="E1495" s="7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  <c r="P1495" s="36"/>
      <c r="Q1495" s="36"/>
      <c r="R1495" s="36"/>
      <c r="S1495" s="36"/>
      <c r="T1495" s="36"/>
      <c r="U1495" s="36"/>
      <c r="V1495" s="36"/>
      <c r="W1495" s="36"/>
      <c r="X1495" s="36"/>
      <c r="Y1495" s="36"/>
      <c r="Z1495" s="36"/>
    </row>
    <row r="1496" spans="1:82" ht="20.100000000000001" customHeight="1">
      <c r="A1496" s="31"/>
      <c r="C1496" s="6" t="s">
        <v>570</v>
      </c>
      <c r="D1496" s="53" t="e">
        <f>#REF!</f>
        <v>#REF!</v>
      </c>
      <c r="E1496" s="27" t="e">
        <f>IF(egTextCal(D1496)&lt;&gt;0, egTextCal(D1496),"")</f>
        <v>#VALUE!</v>
      </c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</row>
    <row r="1497" spans="1:82" ht="20.100000000000001" customHeight="1">
      <c r="A1497" s="31"/>
      <c r="C1497" s="16"/>
      <c r="D1497" s="28" t="s">
        <v>148</v>
      </c>
      <c r="E1497" s="7"/>
      <c r="F1497" s="36"/>
      <c r="G1497" s="36"/>
      <c r="H1497" s="36"/>
      <c r="I1497" s="36">
        <v>1</v>
      </c>
      <c r="J1497" s="36"/>
      <c r="K1497" s="36"/>
      <c r="L1497" s="36"/>
      <c r="M1497" s="36"/>
      <c r="N1497" s="36"/>
      <c r="O1497" s="36"/>
      <c r="P1497" s="36"/>
      <c r="Q1497" s="36"/>
      <c r="R1497" s="36"/>
      <c r="S1497" s="36"/>
      <c r="T1497" s="36"/>
      <c r="U1497" s="36"/>
      <c r="V1497" s="36"/>
      <c r="W1497" s="36"/>
      <c r="X1497" s="36"/>
      <c r="Y1497" s="36"/>
      <c r="Z1497" s="36"/>
    </row>
    <row r="1498" spans="1:82" ht="20.100000000000001" customHeight="1">
      <c r="A1498" s="31"/>
      <c r="C1498" s="6" t="s">
        <v>651</v>
      </c>
      <c r="D1498" s="53" t="e">
        <f>#REF!</f>
        <v>#REF!</v>
      </c>
      <c r="E1498" s="27" t="e">
        <f>IF(egTextCal(D1498)&lt;&gt;0, egTextCal(D1498),"")</f>
        <v>#VALUE!</v>
      </c>
      <c r="F1498" s="26"/>
      <c r="G1498" s="26"/>
      <c r="H1498" s="26"/>
      <c r="I1498" s="26" t="e">
        <f>IF(E1498*I1497&lt;&gt;0,E1498*I1497,  )</f>
        <v>#VALUE!</v>
      </c>
      <c r="J1498" s="26"/>
      <c r="K1498" s="26"/>
      <c r="L1498" s="26"/>
      <c r="M1498" s="26"/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CD1498" s="1" t="e">
        <f>I1498</f>
        <v>#VALUE!</v>
      </c>
    </row>
    <row r="1499" spans="1:82" ht="20.100000000000001" customHeight="1">
      <c r="A1499" s="31"/>
      <c r="C1499" s="16"/>
      <c r="D1499" s="28"/>
      <c r="E1499" s="7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  <c r="S1499" s="36"/>
      <c r="T1499" s="36"/>
      <c r="U1499" s="36"/>
      <c r="V1499" s="36"/>
      <c r="W1499" s="36"/>
      <c r="X1499" s="36"/>
      <c r="Y1499" s="36"/>
      <c r="Z1499" s="36"/>
    </row>
    <row r="1500" spans="1:82" ht="20.100000000000001" customHeight="1">
      <c r="A1500" s="31"/>
      <c r="C1500" s="6" t="s">
        <v>652</v>
      </c>
      <c r="D1500" s="33"/>
      <c r="E1500" s="27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</row>
    <row r="1501" spans="1:82" ht="20.100000000000001" customHeight="1">
      <c r="A1501" s="31"/>
      <c r="C1501" s="16"/>
      <c r="D1501" s="28" t="s">
        <v>227</v>
      </c>
      <c r="E1501" s="7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6"/>
      <c r="Y1501" s="36"/>
      <c r="Z1501" s="36"/>
    </row>
    <row r="1502" spans="1:82" ht="20.100000000000001" customHeight="1">
      <c r="A1502" s="31"/>
      <c r="C1502" s="6" t="s">
        <v>653</v>
      </c>
      <c r="D1502" s="53" t="e">
        <f>#REF!</f>
        <v>#REF!</v>
      </c>
      <c r="E1502" s="27" t="e">
        <f>IF(egTextCal(D1502)&lt;&gt;0, egTextCal(D1502),"")</f>
        <v>#VALUE!</v>
      </c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</row>
    <row r="1503" spans="1:82" ht="20.100000000000001" customHeight="1">
      <c r="A1503" s="31"/>
      <c r="C1503" s="16"/>
      <c r="D1503" s="28" t="s">
        <v>231</v>
      </c>
      <c r="E1503" s="7"/>
      <c r="F1503" s="36"/>
      <c r="G1503" s="36"/>
      <c r="H1503" s="36">
        <v>1</v>
      </c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6"/>
      <c r="Y1503" s="36"/>
      <c r="Z1503" s="36"/>
    </row>
    <row r="1504" spans="1:82" ht="20.100000000000001" customHeight="1">
      <c r="A1504" s="31"/>
      <c r="C1504" s="6" t="s">
        <v>654</v>
      </c>
      <c r="D1504" s="53" t="e">
        <f>#REF!</f>
        <v>#REF!</v>
      </c>
      <c r="E1504" s="27" t="e">
        <f>IF(egTextCal(D1504)&lt;&gt;0, egTextCal(D1504),"")</f>
        <v>#VALUE!</v>
      </c>
      <c r="F1504" s="26"/>
      <c r="G1504" s="26"/>
      <c r="H1504" s="26" t="e">
        <f>IF(E1504*H1503&lt;&gt;0,E1504*H1503,  )</f>
        <v>#VALUE!</v>
      </c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6"/>
      <c r="Y1504" s="26"/>
      <c r="Z1504" s="26"/>
      <c r="CC1504" s="1" t="e">
        <f>H1504</f>
        <v>#VALUE!</v>
      </c>
    </row>
    <row r="1505" spans="1:82" ht="20.100000000000001" customHeight="1">
      <c r="A1505" s="31"/>
      <c r="C1505" s="16"/>
      <c r="D1505" s="28" t="s">
        <v>232</v>
      </c>
      <c r="E1505" s="7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  <c r="P1505" s="36"/>
      <c r="Q1505" s="36"/>
      <c r="R1505" s="36"/>
      <c r="S1505" s="36"/>
      <c r="T1505" s="36"/>
      <c r="U1505" s="36"/>
      <c r="V1505" s="36"/>
      <c r="W1505" s="36"/>
      <c r="X1505" s="36"/>
      <c r="Y1505" s="36"/>
      <c r="Z1505" s="36"/>
    </row>
    <row r="1506" spans="1:82" ht="20.100000000000001" customHeight="1">
      <c r="A1506" s="31"/>
      <c r="C1506" s="6" t="s">
        <v>655</v>
      </c>
      <c r="D1506" s="53" t="e">
        <f>#REF!</f>
        <v>#REF!</v>
      </c>
      <c r="E1506" s="27" t="e">
        <f>IF(egTextCal(D1506)&lt;&gt;0, egTextCal(D1506),"")</f>
        <v>#VALUE!</v>
      </c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26"/>
      <c r="Y1506" s="26"/>
      <c r="Z1506" s="26"/>
    </row>
    <row r="1507" spans="1:82" ht="20.100000000000001" customHeight="1">
      <c r="A1507" s="31"/>
      <c r="C1507" s="16"/>
      <c r="D1507" s="28"/>
      <c r="E1507" s="7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  <c r="P1507" s="36"/>
      <c r="Q1507" s="36"/>
      <c r="R1507" s="36"/>
      <c r="S1507" s="36"/>
      <c r="T1507" s="36"/>
      <c r="U1507" s="36"/>
      <c r="V1507" s="36"/>
      <c r="W1507" s="36"/>
      <c r="X1507" s="36"/>
      <c r="Y1507" s="36"/>
      <c r="Z1507" s="36"/>
    </row>
    <row r="1508" spans="1:82" ht="20.100000000000001" customHeight="1">
      <c r="A1508" s="31"/>
      <c r="C1508" s="6" t="s">
        <v>656</v>
      </c>
      <c r="D1508" s="33"/>
      <c r="E1508" s="27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26"/>
      <c r="Y1508" s="26"/>
      <c r="Z1508" s="26"/>
    </row>
    <row r="1509" spans="1:82" ht="20.100000000000001" customHeight="1">
      <c r="A1509" s="31"/>
      <c r="C1509" s="16"/>
      <c r="D1509" s="28" t="s">
        <v>243</v>
      </c>
      <c r="E1509" s="7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  <c r="S1509" s="36"/>
      <c r="T1509" s="36"/>
      <c r="U1509" s="36"/>
      <c r="V1509" s="36"/>
      <c r="W1509" s="36"/>
      <c r="X1509" s="36"/>
      <c r="Y1509" s="36"/>
      <c r="Z1509" s="36"/>
    </row>
    <row r="1510" spans="1:82" ht="20.100000000000001" customHeight="1">
      <c r="A1510" s="31"/>
      <c r="C1510" s="6" t="s">
        <v>657</v>
      </c>
      <c r="D1510" s="33"/>
      <c r="E1510" s="27" t="str">
        <f>IF(egTextCal(D1510)&lt;&gt;0, egTextCal(D1510),"")</f>
        <v/>
      </c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</row>
    <row r="1511" spans="1:82" ht="20.100000000000001" customHeight="1">
      <c r="A1511" s="31"/>
      <c r="C1511" s="16"/>
      <c r="D1511" s="28" t="s">
        <v>225</v>
      </c>
      <c r="E1511" s="7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  <c r="S1511" s="36"/>
      <c r="T1511" s="36"/>
      <c r="U1511" s="36"/>
      <c r="V1511" s="36"/>
      <c r="W1511" s="36"/>
      <c r="X1511" s="36"/>
      <c r="Y1511" s="36"/>
      <c r="Z1511" s="36"/>
    </row>
    <row r="1512" spans="1:82" ht="20.100000000000001" customHeight="1">
      <c r="A1512" s="31"/>
      <c r="C1512" s="6" t="s">
        <v>658</v>
      </c>
      <c r="D1512" s="53" t="e">
        <f>#REF!</f>
        <v>#REF!</v>
      </c>
      <c r="E1512" s="27" t="e">
        <f>IF(egTextCal(D1512)&lt;&gt;0, egTextCal(D1512),"")</f>
        <v>#VALUE!</v>
      </c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6"/>
      <c r="Y1512" s="26"/>
      <c r="Z1512" s="26"/>
    </row>
    <row r="1513" spans="1:82" ht="20.100000000000001" customHeight="1">
      <c r="A1513" s="31"/>
      <c r="C1513" s="16"/>
      <c r="D1513" s="28" t="s">
        <v>226</v>
      </c>
      <c r="E1513" s="7"/>
      <c r="F1513" s="36"/>
      <c r="G1513" s="36"/>
      <c r="H1513" s="36">
        <v>1</v>
      </c>
      <c r="I1513" s="36"/>
      <c r="J1513" s="36"/>
      <c r="K1513" s="36"/>
      <c r="L1513" s="36"/>
      <c r="M1513" s="36"/>
      <c r="N1513" s="36"/>
      <c r="O1513" s="36"/>
      <c r="P1513" s="36"/>
      <c r="Q1513" s="36"/>
      <c r="R1513" s="36"/>
      <c r="S1513" s="36"/>
      <c r="T1513" s="36"/>
      <c r="U1513" s="36"/>
      <c r="V1513" s="36"/>
      <c r="W1513" s="36"/>
      <c r="X1513" s="36"/>
      <c r="Y1513" s="36"/>
      <c r="Z1513" s="36"/>
    </row>
    <row r="1514" spans="1:82" ht="20.100000000000001" customHeight="1">
      <c r="A1514" s="31"/>
      <c r="C1514" s="6" t="s">
        <v>557</v>
      </c>
      <c r="D1514" s="53" t="e">
        <f>#REF!</f>
        <v>#REF!</v>
      </c>
      <c r="E1514" s="27" t="e">
        <f>IF(egTextCal(D1514)&lt;&gt;0, egTextCal(D1514),"")</f>
        <v>#VALUE!</v>
      </c>
      <c r="F1514" s="26"/>
      <c r="G1514" s="26"/>
      <c r="H1514" s="26" t="e">
        <f>IF(E1514*H1513&lt;&gt;0,E1514*H1513,  )</f>
        <v>#VALUE!</v>
      </c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CC1514" s="1" t="e">
        <f>H1514</f>
        <v>#VALUE!</v>
      </c>
    </row>
    <row r="1515" spans="1:82" ht="20.100000000000001" customHeight="1">
      <c r="A1515" s="31"/>
      <c r="C1515" s="16"/>
      <c r="D1515" s="28" t="s">
        <v>176</v>
      </c>
      <c r="E1515" s="7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  <c r="P1515" s="36"/>
      <c r="Q1515" s="36"/>
      <c r="R1515" s="36"/>
      <c r="S1515" s="36"/>
      <c r="T1515" s="36"/>
      <c r="U1515" s="36"/>
      <c r="V1515" s="36"/>
      <c r="W1515" s="36"/>
      <c r="X1515" s="36"/>
      <c r="Y1515" s="36"/>
      <c r="Z1515" s="36"/>
    </row>
    <row r="1516" spans="1:82" ht="20.100000000000001" customHeight="1">
      <c r="A1516" s="31"/>
      <c r="C1516" s="6" t="s">
        <v>78</v>
      </c>
      <c r="D1516" s="53" t="e">
        <f>#REF!</f>
        <v>#REF!</v>
      </c>
      <c r="E1516" s="27" t="e">
        <f>IF(egTextCal(D1516)&lt;&gt;0, egTextCal(D1516),"")</f>
        <v>#VALUE!</v>
      </c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26"/>
      <c r="Y1516" s="26"/>
      <c r="Z1516" s="26"/>
    </row>
    <row r="1517" spans="1:82" ht="20.100000000000001" customHeight="1">
      <c r="A1517" s="31"/>
      <c r="C1517" s="16"/>
      <c r="D1517" s="28" t="s">
        <v>148</v>
      </c>
      <c r="E1517" s="7"/>
      <c r="F1517" s="36"/>
      <c r="G1517" s="36"/>
      <c r="H1517" s="36"/>
      <c r="I1517" s="36">
        <v>1</v>
      </c>
      <c r="J1517" s="36"/>
      <c r="K1517" s="36"/>
      <c r="L1517" s="36"/>
      <c r="M1517" s="36"/>
      <c r="N1517" s="36"/>
      <c r="O1517" s="36"/>
      <c r="P1517" s="36"/>
      <c r="Q1517" s="36"/>
      <c r="R1517" s="36"/>
      <c r="S1517" s="36"/>
      <c r="T1517" s="36"/>
      <c r="U1517" s="36"/>
      <c r="V1517" s="36"/>
      <c r="W1517" s="36"/>
      <c r="X1517" s="36"/>
      <c r="Y1517" s="36"/>
      <c r="Z1517" s="36"/>
    </row>
    <row r="1518" spans="1:82" ht="20.100000000000001" customHeight="1">
      <c r="A1518" s="31"/>
      <c r="C1518" s="6" t="s">
        <v>659</v>
      </c>
      <c r="D1518" s="53" t="e">
        <f>#REF!</f>
        <v>#REF!</v>
      </c>
      <c r="E1518" s="27" t="e">
        <f>IF(egTextCal(D1518)&lt;&gt;0, egTextCal(D1518),"")</f>
        <v>#VALUE!</v>
      </c>
      <c r="F1518" s="26"/>
      <c r="G1518" s="26"/>
      <c r="H1518" s="26"/>
      <c r="I1518" s="26" t="e">
        <f>IF(E1518*I1517&lt;&gt;0,E1518*I1517,  )</f>
        <v>#VALUE!</v>
      </c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CD1518" s="1" t="e">
        <f>I1518</f>
        <v>#VALUE!</v>
      </c>
    </row>
    <row r="1519" spans="1:82" ht="20.100000000000001" customHeight="1">
      <c r="D1519" s="14"/>
      <c r="E1519" s="38"/>
      <c r="F1519" s="38"/>
      <c r="G1519" s="38"/>
      <c r="H1519" s="38"/>
      <c r="I1519" s="38"/>
      <c r="J1519" s="38"/>
      <c r="K1519" s="38"/>
      <c r="L1519" s="38"/>
      <c r="M1519" s="38"/>
      <c r="N1519" s="38"/>
      <c r="O1519" s="38"/>
      <c r="P1519" s="38"/>
      <c r="Q1519" s="38"/>
      <c r="R1519" s="38"/>
      <c r="S1519" s="38"/>
      <c r="T1519" s="38"/>
      <c r="U1519" s="38"/>
      <c r="V1519" s="38"/>
      <c r="W1519" s="38"/>
      <c r="X1519" s="38"/>
      <c r="Y1519" s="38"/>
      <c r="Z1519" s="38"/>
    </row>
    <row r="1520" spans="1:82" ht="20.100000000000001" customHeight="1">
      <c r="B1520" s="30"/>
      <c r="C1520" s="20"/>
      <c r="D1520" s="37"/>
      <c r="E1520" s="37"/>
      <c r="F1520" s="18" t="s">
        <v>625</v>
      </c>
      <c r="G1520" s="18" t="s">
        <v>625</v>
      </c>
      <c r="H1520" s="16" t="s">
        <v>625</v>
      </c>
      <c r="I1520" s="16" t="s">
        <v>625</v>
      </c>
      <c r="J1520" s="16" t="s">
        <v>667</v>
      </c>
      <c r="K1520" s="16" t="s">
        <v>668</v>
      </c>
      <c r="L1520" s="16" t="s">
        <v>669</v>
      </c>
      <c r="M1520" s="16" t="s">
        <v>85</v>
      </c>
      <c r="N1520" s="16"/>
      <c r="O1520" s="16" t="s">
        <v>670</v>
      </c>
      <c r="P1520" s="16" t="s">
        <v>671</v>
      </c>
      <c r="Q1520" s="16" t="s">
        <v>671</v>
      </c>
      <c r="R1520" s="16" t="s">
        <v>672</v>
      </c>
      <c r="S1520" s="16" t="s">
        <v>623</v>
      </c>
      <c r="T1520" s="16"/>
      <c r="U1520" s="16"/>
      <c r="V1520" s="16"/>
      <c r="W1520" s="16"/>
      <c r="X1520" s="16"/>
      <c r="Y1520" s="16"/>
      <c r="Z1520" s="16"/>
    </row>
    <row r="1521" spans="1:104" ht="20.100000000000001" customHeight="1">
      <c r="A1521" s="31"/>
      <c r="B1521" s="30"/>
      <c r="C1521" s="4" t="s">
        <v>632</v>
      </c>
      <c r="D1521" s="4" t="s">
        <v>633</v>
      </c>
      <c r="E1521" s="4" t="s">
        <v>634</v>
      </c>
      <c r="F1521" s="12" t="s">
        <v>637</v>
      </c>
      <c r="G1521" s="12" t="s">
        <v>637</v>
      </c>
      <c r="H1521" s="4" t="s">
        <v>637</v>
      </c>
      <c r="I1521" s="4" t="s">
        <v>637</v>
      </c>
      <c r="J1521" s="4" t="s">
        <v>681</v>
      </c>
      <c r="K1521" s="4" t="s">
        <v>682</v>
      </c>
      <c r="L1521" s="4" t="s">
        <v>683</v>
      </c>
      <c r="M1521" s="4" t="s">
        <v>638</v>
      </c>
      <c r="N1521" s="4" t="s">
        <v>684</v>
      </c>
      <c r="O1521" s="4" t="s">
        <v>685</v>
      </c>
      <c r="P1521" s="4" t="s">
        <v>686</v>
      </c>
      <c r="Q1521" s="4" t="s">
        <v>686</v>
      </c>
      <c r="R1521" s="4" t="s">
        <v>285</v>
      </c>
      <c r="S1521" s="4" t="s">
        <v>687</v>
      </c>
      <c r="T1521" s="4"/>
      <c r="U1521" s="4"/>
      <c r="V1521" s="4"/>
      <c r="W1521" s="4"/>
      <c r="X1521" s="4"/>
      <c r="Y1521" s="4"/>
      <c r="Z1521" s="4"/>
    </row>
    <row r="1522" spans="1:104" ht="20.100000000000001" customHeight="1">
      <c r="A1522" s="31"/>
      <c r="B1522" s="30"/>
      <c r="C1522" s="21"/>
      <c r="D1522" s="21"/>
      <c r="E1522" s="21"/>
      <c r="F1522" s="19" t="s">
        <v>709</v>
      </c>
      <c r="G1522" s="19" t="s">
        <v>710</v>
      </c>
      <c r="H1522" s="17" t="s">
        <v>711</v>
      </c>
      <c r="I1522" s="17" t="s">
        <v>712</v>
      </c>
      <c r="J1522" s="17" t="s">
        <v>713</v>
      </c>
      <c r="K1522" s="17" t="s">
        <v>714</v>
      </c>
      <c r="L1522" s="17" t="s">
        <v>343</v>
      </c>
      <c r="M1522" s="17" t="s">
        <v>350</v>
      </c>
      <c r="N1522" s="17"/>
      <c r="O1522" s="17" t="s">
        <v>715</v>
      </c>
      <c r="P1522" s="17" t="s">
        <v>716</v>
      </c>
      <c r="Q1522" s="17" t="s">
        <v>717</v>
      </c>
      <c r="R1522" s="17" t="s">
        <v>71</v>
      </c>
      <c r="S1522" s="17" t="s">
        <v>718</v>
      </c>
      <c r="T1522" s="17"/>
      <c r="U1522" s="17"/>
      <c r="V1522" s="17"/>
      <c r="W1522" s="17"/>
      <c r="X1522" s="17"/>
      <c r="Y1522" s="17"/>
      <c r="Z1522" s="17"/>
    </row>
    <row r="1523" spans="1:104" ht="20.100000000000001" customHeight="1">
      <c r="A1523" s="31"/>
      <c r="C1523" s="16"/>
      <c r="D1523" s="28" t="s">
        <v>148</v>
      </c>
      <c r="E1523" s="7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5"/>
      <c r="Y1523" s="35"/>
      <c r="Z1523" s="35"/>
    </row>
    <row r="1524" spans="1:104" ht="20.100000000000001" customHeight="1">
      <c r="A1524" s="31"/>
      <c r="C1524" s="6" t="s">
        <v>64</v>
      </c>
      <c r="D1524" s="53" t="e">
        <f>#REF!</f>
        <v>#REF!</v>
      </c>
      <c r="E1524" s="27" t="e">
        <f>IF(egTextCal(D1524)&lt;&gt;0, egTextCal(D1524),"")</f>
        <v>#VALUE!</v>
      </c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</row>
    <row r="1525" spans="1:104" ht="20.100000000000001" customHeight="1">
      <c r="A1525" s="31"/>
      <c r="C1525" s="16"/>
      <c r="D1525" s="29"/>
      <c r="E1525" s="8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  <c r="S1525" s="36"/>
      <c r="T1525" s="36"/>
      <c r="U1525" s="36"/>
      <c r="V1525" s="36"/>
      <c r="W1525" s="36"/>
      <c r="X1525" s="36"/>
      <c r="Y1525" s="36"/>
      <c r="Z1525" s="36"/>
    </row>
    <row r="1526" spans="1:104" ht="20.100000000000001" customHeight="1">
      <c r="A1526" s="31"/>
      <c r="C1526" s="6" t="s">
        <v>73</v>
      </c>
      <c r="D1526" s="34"/>
      <c r="E1526" s="27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6"/>
      <c r="Y1526" s="26"/>
      <c r="Z1526" s="26"/>
    </row>
    <row r="1527" spans="1:104" ht="20.100000000000001" customHeight="1">
      <c r="A1527" s="31"/>
      <c r="C1527" s="16"/>
      <c r="D1527" s="29" t="s">
        <v>227</v>
      </c>
      <c r="E1527" s="8"/>
      <c r="F1527" s="36"/>
      <c r="G1527" s="36"/>
      <c r="H1527" s="36"/>
      <c r="I1527" s="36"/>
      <c r="J1527" s="36">
        <v>1</v>
      </c>
      <c r="K1527" s="36"/>
      <c r="L1527" s="36"/>
      <c r="M1527" s="36"/>
      <c r="N1527" s="36"/>
      <c r="O1527" s="36"/>
      <c r="P1527" s="36"/>
      <c r="Q1527" s="36"/>
      <c r="R1527" s="36"/>
      <c r="S1527" s="36"/>
      <c r="T1527" s="36"/>
      <c r="U1527" s="36"/>
      <c r="V1527" s="36"/>
      <c r="W1527" s="36"/>
      <c r="X1527" s="36"/>
      <c r="Y1527" s="36"/>
      <c r="Z1527" s="36"/>
    </row>
    <row r="1528" spans="1:104" ht="20.100000000000001" customHeight="1">
      <c r="A1528" s="31"/>
      <c r="C1528" s="6" t="s">
        <v>139</v>
      </c>
      <c r="D1528" s="52" t="e">
        <f>#REF!</f>
        <v>#REF!</v>
      </c>
      <c r="E1528" s="27" t="e">
        <f>IF(egTextCal(D1528)&lt;&gt;0, egTextCal(D1528),"")</f>
        <v>#VALUE!</v>
      </c>
      <c r="F1528" s="26"/>
      <c r="G1528" s="26"/>
      <c r="H1528" s="26"/>
      <c r="I1528" s="26"/>
      <c r="J1528" s="26" t="e">
        <f>IF(E1528*J1527&lt;&gt;0,E1528*J1527,  )</f>
        <v>#VALUE!</v>
      </c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CZ1528" s="1" t="e">
        <f>J1528</f>
        <v>#VALUE!</v>
      </c>
    </row>
    <row r="1529" spans="1:104" ht="20.100000000000001" customHeight="1">
      <c r="A1529" s="31"/>
      <c r="C1529" s="16"/>
      <c r="D1529" s="28" t="s">
        <v>231</v>
      </c>
      <c r="E1529" s="7"/>
      <c r="F1529" s="36"/>
      <c r="G1529" s="36"/>
      <c r="H1529" s="36"/>
      <c r="I1529" s="36"/>
      <c r="J1529" s="36">
        <v>1</v>
      </c>
      <c r="K1529" s="36"/>
      <c r="L1529" s="36"/>
      <c r="M1529" s="36"/>
      <c r="N1529" s="36"/>
      <c r="O1529" s="36"/>
      <c r="P1529" s="36"/>
      <c r="Q1529" s="36"/>
      <c r="R1529" s="36"/>
      <c r="S1529" s="36"/>
      <c r="T1529" s="36"/>
      <c r="U1529" s="36"/>
      <c r="V1529" s="36"/>
      <c r="W1529" s="36"/>
      <c r="X1529" s="36"/>
      <c r="Y1529" s="36"/>
      <c r="Z1529" s="36"/>
    </row>
    <row r="1530" spans="1:104" ht="20.100000000000001" customHeight="1">
      <c r="A1530" s="31"/>
      <c r="C1530" s="6" t="s">
        <v>511</v>
      </c>
      <c r="D1530" s="53" t="e">
        <f>#REF!</f>
        <v>#REF!</v>
      </c>
      <c r="E1530" s="27" t="e">
        <f>IF(egTextCal(D1530)&lt;&gt;0, egTextCal(D1530),"")</f>
        <v>#VALUE!</v>
      </c>
      <c r="F1530" s="26"/>
      <c r="G1530" s="26"/>
      <c r="H1530" s="26"/>
      <c r="I1530" s="26"/>
      <c r="J1530" s="26" t="e">
        <f>IF(E1530*J1529&lt;&gt;0,E1530*J1529,  )</f>
        <v>#VALUE!</v>
      </c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6"/>
      <c r="Y1530" s="26"/>
      <c r="Z1530" s="26"/>
      <c r="CZ1530" s="1" t="e">
        <f>J1530</f>
        <v>#VALUE!</v>
      </c>
    </row>
    <row r="1531" spans="1:104" ht="20.100000000000001" customHeight="1">
      <c r="A1531" s="31"/>
      <c r="C1531" s="16"/>
      <c r="D1531" s="28" t="s">
        <v>232</v>
      </c>
      <c r="E1531" s="7"/>
      <c r="F1531" s="36"/>
      <c r="G1531" s="36"/>
      <c r="H1531" s="36"/>
      <c r="I1531" s="36"/>
      <c r="J1531" s="36">
        <v>1</v>
      </c>
      <c r="K1531" s="36"/>
      <c r="L1531" s="36"/>
      <c r="M1531" s="36"/>
      <c r="N1531" s="36"/>
      <c r="O1531" s="36"/>
      <c r="P1531" s="36"/>
      <c r="Q1531" s="36"/>
      <c r="R1531" s="36"/>
      <c r="S1531" s="36"/>
      <c r="T1531" s="36"/>
      <c r="U1531" s="36"/>
      <c r="V1531" s="36"/>
      <c r="W1531" s="36"/>
      <c r="X1531" s="36"/>
      <c r="Y1531" s="36"/>
      <c r="Z1531" s="36"/>
    </row>
    <row r="1532" spans="1:104" ht="20.100000000000001" customHeight="1">
      <c r="A1532" s="31"/>
      <c r="C1532" s="6" t="s">
        <v>452</v>
      </c>
      <c r="D1532" s="53" t="e">
        <f>#REF!</f>
        <v>#REF!</v>
      </c>
      <c r="E1532" s="27" t="e">
        <f>IF(egTextCal(D1532)&lt;&gt;0, egTextCal(D1532),"")</f>
        <v>#VALUE!</v>
      </c>
      <c r="F1532" s="26"/>
      <c r="G1532" s="26"/>
      <c r="H1532" s="26"/>
      <c r="I1532" s="26"/>
      <c r="J1532" s="26" t="e">
        <f>IF(E1532*J1531&lt;&gt;0,E1532*J1531,  )</f>
        <v>#VALUE!</v>
      </c>
      <c r="K1532" s="26"/>
      <c r="L1532" s="26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26"/>
      <c r="Y1532" s="26"/>
      <c r="Z1532" s="26"/>
      <c r="CZ1532" s="1" t="e">
        <f>J1532</f>
        <v>#VALUE!</v>
      </c>
    </row>
    <row r="1533" spans="1:104" ht="20.100000000000001" customHeight="1">
      <c r="A1533" s="31"/>
      <c r="C1533" s="16"/>
      <c r="D1533" s="28"/>
      <c r="E1533" s="7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  <c r="S1533" s="36"/>
      <c r="T1533" s="36"/>
      <c r="U1533" s="36"/>
      <c r="V1533" s="36"/>
      <c r="W1533" s="36"/>
      <c r="X1533" s="36"/>
      <c r="Y1533" s="36"/>
      <c r="Z1533" s="36"/>
    </row>
    <row r="1534" spans="1:104" ht="20.100000000000001" customHeight="1">
      <c r="A1534" s="31"/>
      <c r="C1534" s="6" t="s">
        <v>567</v>
      </c>
      <c r="D1534" s="33"/>
      <c r="E1534" s="27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</row>
    <row r="1535" spans="1:104" ht="20.100000000000001" customHeight="1">
      <c r="A1535" s="31"/>
      <c r="C1535" s="16"/>
      <c r="D1535" s="28" t="s">
        <v>242</v>
      </c>
      <c r="E1535" s="7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  <c r="S1535" s="36"/>
      <c r="T1535" s="36"/>
      <c r="U1535" s="36"/>
      <c r="V1535" s="36"/>
      <c r="W1535" s="36"/>
      <c r="X1535" s="36"/>
      <c r="Y1535" s="36"/>
      <c r="Z1535" s="36"/>
    </row>
    <row r="1536" spans="1:104" ht="20.100000000000001" customHeight="1">
      <c r="A1536" s="31"/>
      <c r="C1536" s="6" t="s">
        <v>568</v>
      </c>
      <c r="D1536" s="33"/>
      <c r="E1536" s="27" t="str">
        <f>IF(egTextCal(D1536)&lt;&gt;0, egTextCal(D1536),"")</f>
        <v/>
      </c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</row>
    <row r="1537" spans="1:104" ht="20.100000000000001" customHeight="1">
      <c r="A1537" s="31"/>
      <c r="C1537" s="16"/>
      <c r="D1537" s="28" t="s">
        <v>225</v>
      </c>
      <c r="E1537" s="7"/>
      <c r="F1537" s="36"/>
      <c r="G1537" s="36"/>
      <c r="H1537" s="36">
        <v>1</v>
      </c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6"/>
      <c r="Y1537" s="36"/>
      <c r="Z1537" s="36"/>
    </row>
    <row r="1538" spans="1:104" ht="20.100000000000001" customHeight="1">
      <c r="A1538" s="31"/>
      <c r="C1538" s="6" t="s">
        <v>434</v>
      </c>
      <c r="D1538" s="53" t="e">
        <f>#REF!</f>
        <v>#REF!</v>
      </c>
      <c r="E1538" s="27" t="e">
        <f>IF(egTextCal(D1538)&lt;&gt;0, egTextCal(D1538),"")</f>
        <v>#VALUE!</v>
      </c>
      <c r="F1538" s="26"/>
      <c r="G1538" s="26"/>
      <c r="H1538" s="26" t="e">
        <f>IF(E1538*H1537&lt;&gt;0,E1538*H1537,  )</f>
        <v>#VALUE!</v>
      </c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6"/>
      <c r="Y1538" s="26"/>
      <c r="Z1538" s="26"/>
      <c r="CX1538" s="1" t="e">
        <f>H1538</f>
        <v>#VALUE!</v>
      </c>
    </row>
    <row r="1539" spans="1:104" ht="20.100000000000001" customHeight="1">
      <c r="A1539" s="31"/>
      <c r="C1539" s="16"/>
      <c r="D1539" s="28" t="s">
        <v>226</v>
      </c>
      <c r="E1539" s="7"/>
      <c r="F1539" s="36"/>
      <c r="G1539" s="36"/>
      <c r="H1539" s="36">
        <v>1</v>
      </c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6"/>
      <c r="Y1539" s="36"/>
      <c r="Z1539" s="36"/>
    </row>
    <row r="1540" spans="1:104" ht="20.100000000000001" customHeight="1">
      <c r="A1540" s="31"/>
      <c r="C1540" s="6" t="s">
        <v>650</v>
      </c>
      <c r="D1540" s="53" t="e">
        <f>#REF!</f>
        <v>#REF!</v>
      </c>
      <c r="E1540" s="27" t="e">
        <f>IF(egTextCal(D1540)&lt;&gt;0, egTextCal(D1540),"")</f>
        <v>#VALUE!</v>
      </c>
      <c r="F1540" s="26"/>
      <c r="G1540" s="26"/>
      <c r="H1540" s="26" t="e">
        <f>IF(E1540*H1539&lt;&gt;0,E1540*H1539,  )</f>
        <v>#VALUE!</v>
      </c>
      <c r="I1540" s="26"/>
      <c r="J1540" s="26"/>
      <c r="K1540" s="26"/>
      <c r="L1540" s="26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26"/>
      <c r="Y1540" s="26"/>
      <c r="Z1540" s="26"/>
      <c r="CX1540" s="1" t="e">
        <f>H1540</f>
        <v>#VALUE!</v>
      </c>
    </row>
    <row r="1541" spans="1:104" ht="20.100000000000001" customHeight="1">
      <c r="A1541" s="31"/>
      <c r="C1541" s="16"/>
      <c r="D1541" s="28" t="s">
        <v>176</v>
      </c>
      <c r="E1541" s="7"/>
      <c r="F1541" s="36"/>
      <c r="G1541" s="36"/>
      <c r="H1541" s="36">
        <v>1</v>
      </c>
      <c r="I1541" s="36"/>
      <c r="J1541" s="36"/>
      <c r="K1541" s="36"/>
      <c r="L1541" s="36"/>
      <c r="M1541" s="36"/>
      <c r="N1541" s="36"/>
      <c r="O1541" s="36"/>
      <c r="P1541" s="36"/>
      <c r="Q1541" s="36"/>
      <c r="R1541" s="36"/>
      <c r="S1541" s="36"/>
      <c r="T1541" s="36"/>
      <c r="U1541" s="36"/>
      <c r="V1541" s="36"/>
      <c r="W1541" s="36"/>
      <c r="X1541" s="36"/>
      <c r="Y1541" s="36"/>
      <c r="Z1541" s="36"/>
    </row>
    <row r="1542" spans="1:104" ht="20.100000000000001" customHeight="1">
      <c r="A1542" s="31"/>
      <c r="C1542" s="6" t="s">
        <v>570</v>
      </c>
      <c r="D1542" s="53" t="e">
        <f>#REF!</f>
        <v>#REF!</v>
      </c>
      <c r="E1542" s="27" t="e">
        <f>IF(egTextCal(D1542)&lt;&gt;0, egTextCal(D1542),"")</f>
        <v>#VALUE!</v>
      </c>
      <c r="F1542" s="26"/>
      <c r="G1542" s="26"/>
      <c r="H1542" s="26" t="e">
        <f>IF(E1542*H1541&lt;&gt;0,E1542*H1541,  )</f>
        <v>#VALUE!</v>
      </c>
      <c r="I1542" s="26"/>
      <c r="J1542" s="26"/>
      <c r="K1542" s="26"/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CX1542" s="1" t="e">
        <f>H1542</f>
        <v>#VALUE!</v>
      </c>
    </row>
    <row r="1543" spans="1:104" ht="20.100000000000001" customHeight="1">
      <c r="A1543" s="31"/>
      <c r="C1543" s="16"/>
      <c r="D1543" s="28" t="s">
        <v>148</v>
      </c>
      <c r="E1543" s="7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  <c r="P1543" s="36"/>
      <c r="Q1543" s="36"/>
      <c r="R1543" s="36"/>
      <c r="S1543" s="36"/>
      <c r="T1543" s="36"/>
      <c r="U1543" s="36"/>
      <c r="V1543" s="36"/>
      <c r="W1543" s="36"/>
      <c r="X1543" s="36"/>
      <c r="Y1543" s="36"/>
      <c r="Z1543" s="36"/>
    </row>
    <row r="1544" spans="1:104" ht="20.100000000000001" customHeight="1">
      <c r="A1544" s="31"/>
      <c r="C1544" s="6" t="s">
        <v>651</v>
      </c>
      <c r="D1544" s="53" t="e">
        <f>#REF!</f>
        <v>#REF!</v>
      </c>
      <c r="E1544" s="27" t="e">
        <f>IF(egTextCal(D1544)&lt;&gt;0, egTextCal(D1544),"")</f>
        <v>#VALUE!</v>
      </c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  <c r="R1544" s="26"/>
      <c r="S1544" s="26"/>
      <c r="T1544" s="26"/>
      <c r="U1544" s="26"/>
      <c r="V1544" s="26"/>
      <c r="W1544" s="26"/>
      <c r="X1544" s="26"/>
      <c r="Y1544" s="26"/>
      <c r="Z1544" s="26"/>
    </row>
    <row r="1545" spans="1:104" ht="20.100000000000001" customHeight="1">
      <c r="A1545" s="31"/>
      <c r="C1545" s="16"/>
      <c r="D1545" s="28"/>
      <c r="E1545" s="7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  <c r="P1545" s="36"/>
      <c r="Q1545" s="36"/>
      <c r="R1545" s="36"/>
      <c r="S1545" s="36"/>
      <c r="T1545" s="36"/>
      <c r="U1545" s="36"/>
      <c r="V1545" s="36"/>
      <c r="W1545" s="36"/>
      <c r="X1545" s="36"/>
      <c r="Y1545" s="36"/>
      <c r="Z1545" s="36"/>
    </row>
    <row r="1546" spans="1:104" ht="20.100000000000001" customHeight="1">
      <c r="A1546" s="31"/>
      <c r="C1546" s="6" t="s">
        <v>652</v>
      </c>
      <c r="D1546" s="33"/>
      <c r="E1546" s="27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</row>
    <row r="1547" spans="1:104" ht="20.100000000000001" customHeight="1">
      <c r="A1547" s="31"/>
      <c r="C1547" s="16"/>
      <c r="D1547" s="28" t="s">
        <v>227</v>
      </c>
      <c r="E1547" s="7"/>
      <c r="F1547" s="36"/>
      <c r="G1547" s="36"/>
      <c r="H1547" s="36"/>
      <c r="I1547" s="36"/>
      <c r="J1547" s="36">
        <v>1</v>
      </c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6"/>
      <c r="Y1547" s="36"/>
      <c r="Z1547" s="36"/>
    </row>
    <row r="1548" spans="1:104" ht="20.100000000000001" customHeight="1">
      <c r="A1548" s="31"/>
      <c r="C1548" s="6" t="s">
        <v>653</v>
      </c>
      <c r="D1548" s="53" t="e">
        <f>#REF!</f>
        <v>#REF!</v>
      </c>
      <c r="E1548" s="27" t="e">
        <f>IF(egTextCal(D1548)&lt;&gt;0, egTextCal(D1548),"")</f>
        <v>#VALUE!</v>
      </c>
      <c r="F1548" s="26"/>
      <c r="G1548" s="26"/>
      <c r="H1548" s="26"/>
      <c r="I1548" s="26"/>
      <c r="J1548" s="26" t="e">
        <f>IF(E1548*J1547&lt;&gt;0,E1548*J1547,  )</f>
        <v>#VALUE!</v>
      </c>
      <c r="K1548" s="26"/>
      <c r="L1548" s="26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26"/>
      <c r="Y1548" s="26"/>
      <c r="Z1548" s="26"/>
      <c r="CZ1548" s="1" t="e">
        <f>J1548</f>
        <v>#VALUE!</v>
      </c>
    </row>
    <row r="1549" spans="1:104" ht="20.100000000000001" customHeight="1">
      <c r="A1549" s="31"/>
      <c r="C1549" s="16"/>
      <c r="D1549" s="28" t="s">
        <v>231</v>
      </c>
      <c r="E1549" s="7"/>
      <c r="F1549" s="36"/>
      <c r="G1549" s="36"/>
      <c r="H1549" s="36"/>
      <c r="I1549" s="36"/>
      <c r="J1549" s="36">
        <v>1</v>
      </c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6"/>
      <c r="Y1549" s="36"/>
      <c r="Z1549" s="36"/>
    </row>
    <row r="1550" spans="1:104" ht="20.100000000000001" customHeight="1">
      <c r="A1550" s="31"/>
      <c r="C1550" s="6" t="s">
        <v>654</v>
      </c>
      <c r="D1550" s="53" t="e">
        <f>#REF!</f>
        <v>#REF!</v>
      </c>
      <c r="E1550" s="27" t="e">
        <f>IF(egTextCal(D1550)&lt;&gt;0, egTextCal(D1550),"")</f>
        <v>#VALUE!</v>
      </c>
      <c r="F1550" s="26"/>
      <c r="G1550" s="26"/>
      <c r="H1550" s="26"/>
      <c r="I1550" s="26"/>
      <c r="J1550" s="26" t="e">
        <f>IF(E1550*J1549&lt;&gt;0,E1550*J1549,  )</f>
        <v>#VALUE!</v>
      </c>
      <c r="K1550" s="26"/>
      <c r="L1550" s="26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26"/>
      <c r="Y1550" s="26"/>
      <c r="Z1550" s="26"/>
      <c r="CZ1550" s="1" t="e">
        <f>J1550</f>
        <v>#VALUE!</v>
      </c>
    </row>
    <row r="1551" spans="1:104" ht="20.100000000000001" customHeight="1">
      <c r="A1551" s="31"/>
      <c r="C1551" s="16"/>
      <c r="D1551" s="28" t="s">
        <v>232</v>
      </c>
      <c r="E1551" s="7"/>
      <c r="F1551" s="36"/>
      <c r="G1551" s="36"/>
      <c r="H1551" s="36"/>
      <c r="I1551" s="36"/>
      <c r="J1551" s="36">
        <v>1</v>
      </c>
      <c r="K1551" s="36"/>
      <c r="L1551" s="36"/>
      <c r="M1551" s="36"/>
      <c r="N1551" s="36"/>
      <c r="O1551" s="36"/>
      <c r="P1551" s="36"/>
      <c r="Q1551" s="36"/>
      <c r="R1551" s="36"/>
      <c r="S1551" s="36"/>
      <c r="T1551" s="36"/>
      <c r="U1551" s="36"/>
      <c r="V1551" s="36"/>
      <c r="W1551" s="36"/>
      <c r="X1551" s="36"/>
      <c r="Y1551" s="36"/>
      <c r="Z1551" s="36"/>
    </row>
    <row r="1552" spans="1:104" ht="20.100000000000001" customHeight="1">
      <c r="A1552" s="31"/>
      <c r="C1552" s="6" t="s">
        <v>655</v>
      </c>
      <c r="D1552" s="53" t="e">
        <f>#REF!</f>
        <v>#REF!</v>
      </c>
      <c r="E1552" s="27" t="e">
        <f>IF(egTextCal(D1552)&lt;&gt;0, egTextCal(D1552),"")</f>
        <v>#VALUE!</v>
      </c>
      <c r="F1552" s="26"/>
      <c r="G1552" s="26"/>
      <c r="H1552" s="26"/>
      <c r="I1552" s="26"/>
      <c r="J1552" s="26" t="e">
        <f>IF(E1552*J1551&lt;&gt;0,E1552*J1551,  )</f>
        <v>#VALUE!</v>
      </c>
      <c r="K1552" s="26"/>
      <c r="L1552" s="26"/>
      <c r="M1552" s="26"/>
      <c r="N1552" s="26"/>
      <c r="O1552" s="26"/>
      <c r="P1552" s="26"/>
      <c r="Q1552" s="26"/>
      <c r="R1552" s="26"/>
      <c r="S1552" s="26"/>
      <c r="T1552" s="26"/>
      <c r="U1552" s="26"/>
      <c r="V1552" s="26"/>
      <c r="W1552" s="26"/>
      <c r="X1552" s="26"/>
      <c r="Y1552" s="26"/>
      <c r="Z1552" s="26"/>
      <c r="CZ1552" s="1" t="e">
        <f>J1552</f>
        <v>#VALUE!</v>
      </c>
    </row>
    <row r="1553" spans="1:102" ht="20.100000000000001" customHeight="1">
      <c r="A1553" s="31"/>
      <c r="C1553" s="16"/>
      <c r="D1553" s="28"/>
      <c r="E1553" s="7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  <c r="S1553" s="36"/>
      <c r="T1553" s="36"/>
      <c r="U1553" s="36"/>
      <c r="V1553" s="36"/>
      <c r="W1553" s="36"/>
      <c r="X1553" s="36"/>
      <c r="Y1553" s="36"/>
      <c r="Z1553" s="36"/>
    </row>
    <row r="1554" spans="1:102" ht="20.100000000000001" customHeight="1">
      <c r="A1554" s="31"/>
      <c r="C1554" s="6" t="s">
        <v>656</v>
      </c>
      <c r="D1554" s="33"/>
      <c r="E1554" s="27"/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26"/>
      <c r="Y1554" s="26"/>
      <c r="Z1554" s="26"/>
    </row>
    <row r="1555" spans="1:102" ht="20.100000000000001" customHeight="1">
      <c r="A1555" s="31"/>
      <c r="C1555" s="16"/>
      <c r="D1555" s="28" t="s">
        <v>243</v>
      </c>
      <c r="E1555" s="7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  <c r="S1555" s="36"/>
      <c r="T1555" s="36"/>
      <c r="U1555" s="36"/>
      <c r="V1555" s="36"/>
      <c r="W1555" s="36"/>
      <c r="X1555" s="36"/>
      <c r="Y1555" s="36"/>
      <c r="Z1555" s="36"/>
    </row>
    <row r="1556" spans="1:102" ht="20.100000000000001" customHeight="1">
      <c r="A1556" s="31"/>
      <c r="C1556" s="6" t="s">
        <v>657</v>
      </c>
      <c r="D1556" s="33"/>
      <c r="E1556" s="27" t="str">
        <f>IF(egTextCal(D1556)&lt;&gt;0, egTextCal(D1556),"")</f>
        <v/>
      </c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</row>
    <row r="1557" spans="1:102" ht="20.100000000000001" customHeight="1">
      <c r="A1557" s="31"/>
      <c r="C1557" s="16"/>
      <c r="D1557" s="28" t="s">
        <v>225</v>
      </c>
      <c r="E1557" s="7"/>
      <c r="F1557" s="36"/>
      <c r="G1557" s="36"/>
      <c r="H1557" s="36">
        <v>1</v>
      </c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  <c r="S1557" s="36"/>
      <c r="T1557" s="36"/>
      <c r="U1557" s="36"/>
      <c r="V1557" s="36"/>
      <c r="W1557" s="36"/>
      <c r="X1557" s="36"/>
      <c r="Y1557" s="36"/>
      <c r="Z1557" s="36"/>
    </row>
    <row r="1558" spans="1:102" ht="20.100000000000001" customHeight="1">
      <c r="A1558" s="31"/>
      <c r="C1558" s="6" t="s">
        <v>658</v>
      </c>
      <c r="D1558" s="53" t="e">
        <f>#REF!</f>
        <v>#REF!</v>
      </c>
      <c r="E1558" s="27" t="e">
        <f>IF(egTextCal(D1558)&lt;&gt;0, egTextCal(D1558),"")</f>
        <v>#VALUE!</v>
      </c>
      <c r="F1558" s="26"/>
      <c r="G1558" s="26"/>
      <c r="H1558" s="26" t="e">
        <f>IF(E1558*H1557&lt;&gt;0,E1558*H1557,  )</f>
        <v>#VALUE!</v>
      </c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CX1558" s="1" t="e">
        <f>H1558</f>
        <v>#VALUE!</v>
      </c>
    </row>
    <row r="1559" spans="1:102" ht="20.100000000000001" customHeight="1">
      <c r="A1559" s="31"/>
      <c r="C1559" s="16"/>
      <c r="D1559" s="28" t="s">
        <v>226</v>
      </c>
      <c r="E1559" s="7"/>
      <c r="F1559" s="36"/>
      <c r="G1559" s="36"/>
      <c r="H1559" s="36">
        <v>1</v>
      </c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  <c r="S1559" s="36"/>
      <c r="T1559" s="36"/>
      <c r="U1559" s="36"/>
      <c r="V1559" s="36"/>
      <c r="W1559" s="36"/>
      <c r="X1559" s="36"/>
      <c r="Y1559" s="36"/>
      <c r="Z1559" s="36"/>
    </row>
    <row r="1560" spans="1:102" ht="20.100000000000001" customHeight="1">
      <c r="A1560" s="31"/>
      <c r="C1560" s="6" t="s">
        <v>557</v>
      </c>
      <c r="D1560" s="53" t="e">
        <f>#REF!</f>
        <v>#REF!</v>
      </c>
      <c r="E1560" s="27" t="e">
        <f>IF(egTextCal(D1560)&lt;&gt;0, egTextCal(D1560),"")</f>
        <v>#VALUE!</v>
      </c>
      <c r="F1560" s="26"/>
      <c r="G1560" s="26"/>
      <c r="H1560" s="26" t="e">
        <f>IF(E1560*H1559&lt;&gt;0,E1560*H1559,  )</f>
        <v>#VALUE!</v>
      </c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CX1560" s="1" t="e">
        <f>H1560</f>
        <v>#VALUE!</v>
      </c>
    </row>
    <row r="1561" spans="1:102" ht="20.100000000000001" customHeight="1">
      <c r="A1561" s="31"/>
      <c r="C1561" s="16"/>
      <c r="D1561" s="28" t="s">
        <v>176</v>
      </c>
      <c r="E1561" s="7"/>
      <c r="F1561" s="36"/>
      <c r="G1561" s="36"/>
      <c r="H1561" s="36">
        <v>1</v>
      </c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  <c r="S1561" s="36"/>
      <c r="T1561" s="36"/>
      <c r="U1561" s="36"/>
      <c r="V1561" s="36"/>
      <c r="W1561" s="36"/>
      <c r="X1561" s="36"/>
      <c r="Y1561" s="36"/>
      <c r="Z1561" s="36"/>
    </row>
    <row r="1562" spans="1:102" ht="20.100000000000001" customHeight="1">
      <c r="A1562" s="31"/>
      <c r="C1562" s="6" t="s">
        <v>78</v>
      </c>
      <c r="D1562" s="53" t="e">
        <f>#REF!</f>
        <v>#REF!</v>
      </c>
      <c r="E1562" s="27" t="e">
        <f>IF(egTextCal(D1562)&lt;&gt;0, egTextCal(D1562),"")</f>
        <v>#VALUE!</v>
      </c>
      <c r="F1562" s="26"/>
      <c r="G1562" s="26"/>
      <c r="H1562" s="26" t="e">
        <f>IF(E1562*H1561&lt;&gt;0,E1562*H1561,  )</f>
        <v>#VALUE!</v>
      </c>
      <c r="I1562" s="26"/>
      <c r="J1562" s="26"/>
      <c r="K1562" s="26"/>
      <c r="L1562" s="26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CX1562" s="1" t="e">
        <f>H1562</f>
        <v>#VALUE!</v>
      </c>
    </row>
    <row r="1563" spans="1:102" ht="20.100000000000001" customHeight="1">
      <c r="A1563" s="31"/>
      <c r="C1563" s="16"/>
      <c r="D1563" s="28" t="s">
        <v>148</v>
      </c>
      <c r="E1563" s="7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  <c r="S1563" s="36"/>
      <c r="T1563" s="36"/>
      <c r="U1563" s="36"/>
      <c r="V1563" s="36"/>
      <c r="W1563" s="36"/>
      <c r="X1563" s="36"/>
      <c r="Y1563" s="36"/>
      <c r="Z1563" s="36"/>
    </row>
    <row r="1564" spans="1:102" ht="20.100000000000001" customHeight="1">
      <c r="A1564" s="31"/>
      <c r="C1564" s="6" t="s">
        <v>659</v>
      </c>
      <c r="D1564" s="53" t="e">
        <f>#REF!</f>
        <v>#REF!</v>
      </c>
      <c r="E1564" s="27" t="e">
        <f>IF(egTextCal(D1564)&lt;&gt;0, egTextCal(D1564),"")</f>
        <v>#VALUE!</v>
      </c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26"/>
      <c r="Y1564" s="26"/>
      <c r="Z1564" s="26"/>
    </row>
    <row r="1565" spans="1:102" ht="20.100000000000001" customHeight="1">
      <c r="D1565" s="14"/>
      <c r="E1565" s="38"/>
      <c r="F1565" s="38"/>
      <c r="G1565" s="38"/>
      <c r="H1565" s="38"/>
      <c r="I1565" s="38"/>
      <c r="J1565" s="38"/>
      <c r="K1565" s="38"/>
      <c r="L1565" s="38"/>
      <c r="M1565" s="38"/>
      <c r="N1565" s="38"/>
      <c r="O1565" s="38"/>
      <c r="P1565" s="38"/>
      <c r="Q1565" s="38"/>
      <c r="R1565" s="38"/>
      <c r="S1565" s="38"/>
      <c r="T1565" s="38"/>
      <c r="U1565" s="38"/>
      <c r="V1565" s="38"/>
      <c r="W1565" s="38"/>
      <c r="X1565" s="38"/>
      <c r="Y1565" s="38"/>
      <c r="Z1565" s="38"/>
    </row>
    <row r="1566" spans="1:102" ht="20.100000000000001" customHeight="1">
      <c r="B1566" s="30"/>
      <c r="C1566" s="20"/>
      <c r="D1566" s="37"/>
      <c r="E1566" s="37"/>
      <c r="F1566" s="18" t="s">
        <v>623</v>
      </c>
      <c r="G1566" s="18" t="s">
        <v>623</v>
      </c>
      <c r="H1566" s="16" t="s">
        <v>663</v>
      </c>
      <c r="I1566" s="16" t="s">
        <v>663</v>
      </c>
      <c r="J1566" s="16" t="s">
        <v>664</v>
      </c>
      <c r="K1566" s="16" t="s">
        <v>368</v>
      </c>
      <c r="L1566" s="16" t="s">
        <v>665</v>
      </c>
      <c r="M1566" s="16" t="s">
        <v>665</v>
      </c>
      <c r="N1566" s="16" t="s">
        <v>665</v>
      </c>
      <c r="O1566" s="16" t="s">
        <v>665</v>
      </c>
      <c r="P1566" s="16" t="s">
        <v>665</v>
      </c>
      <c r="Q1566" s="16" t="s">
        <v>665</v>
      </c>
      <c r="R1566" s="16" t="s">
        <v>665</v>
      </c>
      <c r="S1566" s="16" t="s">
        <v>665</v>
      </c>
      <c r="T1566" s="16" t="s">
        <v>666</v>
      </c>
      <c r="U1566" s="16" t="s">
        <v>666</v>
      </c>
      <c r="V1566" s="16" t="s">
        <v>666</v>
      </c>
      <c r="W1566" s="16" t="s">
        <v>666</v>
      </c>
      <c r="X1566" s="16" t="s">
        <v>666</v>
      </c>
      <c r="Y1566" s="16" t="s">
        <v>625</v>
      </c>
      <c r="Z1566" s="16" t="s">
        <v>625</v>
      </c>
    </row>
    <row r="1567" spans="1:102" ht="20.100000000000001" customHeight="1">
      <c r="A1567" s="31"/>
      <c r="B1567" s="30"/>
      <c r="C1567" s="4" t="s">
        <v>632</v>
      </c>
      <c r="D1567" s="4" t="s">
        <v>633</v>
      </c>
      <c r="E1567" s="4" t="s">
        <v>634</v>
      </c>
      <c r="F1567" s="12" t="s">
        <v>673</v>
      </c>
      <c r="G1567" s="12" t="s">
        <v>674</v>
      </c>
      <c r="H1567" s="4" t="s">
        <v>623</v>
      </c>
      <c r="I1567" s="4" t="s">
        <v>623</v>
      </c>
      <c r="J1567" s="4"/>
      <c r="K1567" s="4" t="s">
        <v>646</v>
      </c>
      <c r="L1567" s="4" t="s">
        <v>675</v>
      </c>
      <c r="M1567" s="4" t="s">
        <v>675</v>
      </c>
      <c r="N1567" s="4" t="s">
        <v>676</v>
      </c>
      <c r="O1567" s="4" t="s">
        <v>676</v>
      </c>
      <c r="P1567" s="4" t="s">
        <v>677</v>
      </c>
      <c r="Q1567" s="4" t="s">
        <v>677</v>
      </c>
      <c r="R1567" s="4" t="s">
        <v>678</v>
      </c>
      <c r="S1567" s="4" t="s">
        <v>679</v>
      </c>
      <c r="T1567" s="4" t="s">
        <v>680</v>
      </c>
      <c r="U1567" s="4" t="s">
        <v>680</v>
      </c>
      <c r="V1567" s="4" t="s">
        <v>680</v>
      </c>
      <c r="W1567" s="4" t="s">
        <v>680</v>
      </c>
      <c r="X1567" s="4" t="s">
        <v>680</v>
      </c>
      <c r="Y1567" s="4" t="s">
        <v>637</v>
      </c>
      <c r="Z1567" s="4" t="s">
        <v>637</v>
      </c>
    </row>
    <row r="1568" spans="1:102" ht="20.100000000000001" customHeight="1">
      <c r="A1568" s="31"/>
      <c r="B1568" s="30"/>
      <c r="C1568" s="21"/>
      <c r="D1568" s="21"/>
      <c r="E1568" s="21"/>
      <c r="F1568" s="19" t="s">
        <v>688</v>
      </c>
      <c r="G1568" s="19" t="s">
        <v>689</v>
      </c>
      <c r="H1568" s="17" t="s">
        <v>690</v>
      </c>
      <c r="I1568" s="17" t="s">
        <v>691</v>
      </c>
      <c r="J1568" s="17" t="s">
        <v>692</v>
      </c>
      <c r="K1568" s="17" t="s">
        <v>693</v>
      </c>
      <c r="L1568" s="17" t="s">
        <v>694</v>
      </c>
      <c r="M1568" s="17" t="s">
        <v>695</v>
      </c>
      <c r="N1568" s="17" t="s">
        <v>696</v>
      </c>
      <c r="O1568" s="17" t="s">
        <v>697</v>
      </c>
      <c r="P1568" s="17" t="s">
        <v>698</v>
      </c>
      <c r="Q1568" s="17" t="s">
        <v>699</v>
      </c>
      <c r="R1568" s="17" t="s">
        <v>700</v>
      </c>
      <c r="S1568" s="17" t="s">
        <v>701</v>
      </c>
      <c r="T1568" s="17" t="s">
        <v>702</v>
      </c>
      <c r="U1568" s="17" t="s">
        <v>703</v>
      </c>
      <c r="V1568" s="17" t="s">
        <v>704</v>
      </c>
      <c r="W1568" s="17" t="s">
        <v>705</v>
      </c>
      <c r="X1568" s="17" t="s">
        <v>706</v>
      </c>
      <c r="Y1568" s="17" t="s">
        <v>707</v>
      </c>
      <c r="Z1568" s="17" t="s">
        <v>708</v>
      </c>
    </row>
    <row r="1569" spans="1:81" ht="20.100000000000001" customHeight="1">
      <c r="A1569" s="31"/>
      <c r="C1569" s="16"/>
      <c r="D1569" s="28"/>
      <c r="E1569" s="7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5"/>
      <c r="Y1569" s="35"/>
      <c r="Z1569" s="35"/>
    </row>
    <row r="1570" spans="1:81" ht="20.100000000000001" customHeight="1">
      <c r="A1570" s="31"/>
      <c r="C1570" s="6" t="s">
        <v>64</v>
      </c>
      <c r="D1570" s="33"/>
      <c r="E1570" s="27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26"/>
      <c r="Y1570" s="26"/>
      <c r="Z1570" s="26"/>
    </row>
    <row r="1571" spans="1:81" ht="20.100000000000001" customHeight="1">
      <c r="A1571" s="31"/>
      <c r="C1571" s="16"/>
      <c r="D1571" s="29" t="s">
        <v>227</v>
      </c>
      <c r="E1571" s="8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  <c r="P1571" s="36"/>
      <c r="Q1571" s="36"/>
      <c r="R1571" s="36"/>
      <c r="S1571" s="36"/>
      <c r="T1571" s="36"/>
      <c r="U1571" s="36"/>
      <c r="V1571" s="36"/>
      <c r="W1571" s="36"/>
      <c r="X1571" s="36"/>
      <c r="Y1571" s="36"/>
      <c r="Z1571" s="36"/>
    </row>
    <row r="1572" spans="1:81" ht="20.100000000000001" customHeight="1">
      <c r="A1572" s="31"/>
      <c r="C1572" s="6" t="s">
        <v>73</v>
      </c>
      <c r="D1572" s="52" t="e">
        <f>#REF!</f>
        <v>#REF!</v>
      </c>
      <c r="E1572" s="27" t="e">
        <f>IF(egTextCal(D1572)&lt;&gt;0, egTextCal(D1572),"")</f>
        <v>#VALUE!</v>
      </c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6"/>
      <c r="Y1572" s="26"/>
      <c r="Z1572" s="26"/>
    </row>
    <row r="1573" spans="1:81" ht="20.100000000000001" customHeight="1">
      <c r="A1573" s="31"/>
      <c r="C1573" s="16"/>
      <c r="D1573" s="29" t="s">
        <v>231</v>
      </c>
      <c r="E1573" s="8"/>
      <c r="F1573" s="36"/>
      <c r="G1573" s="36"/>
      <c r="H1573" s="36">
        <v>1</v>
      </c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  <c r="S1573" s="36"/>
      <c r="T1573" s="36"/>
      <c r="U1573" s="36"/>
      <c r="V1573" s="36"/>
      <c r="W1573" s="36"/>
      <c r="X1573" s="36"/>
      <c r="Y1573" s="36"/>
      <c r="Z1573" s="36"/>
    </row>
    <row r="1574" spans="1:81" ht="20.100000000000001" customHeight="1">
      <c r="A1574" s="31"/>
      <c r="C1574" s="6" t="s">
        <v>139</v>
      </c>
      <c r="D1574" s="52" t="e">
        <f>#REF!</f>
        <v>#REF!</v>
      </c>
      <c r="E1574" s="27" t="e">
        <f>IF(egTextCal(D1574)&lt;&gt;0, egTextCal(D1574),"")</f>
        <v>#VALUE!</v>
      </c>
      <c r="F1574" s="26"/>
      <c r="G1574" s="26"/>
      <c r="H1574" s="26" t="e">
        <f>IF(E1574*H1573&lt;&gt;0,E1574*H1573,  )</f>
        <v>#VALUE!</v>
      </c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CC1574" s="1" t="e">
        <f>H1574</f>
        <v>#VALUE!</v>
      </c>
    </row>
    <row r="1575" spans="1:81" ht="20.100000000000001" customHeight="1">
      <c r="A1575" s="31"/>
      <c r="C1575" s="16"/>
      <c r="D1575" s="28" t="s">
        <v>232</v>
      </c>
      <c r="E1575" s="7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  <c r="P1575" s="36"/>
      <c r="Q1575" s="36"/>
      <c r="R1575" s="36"/>
      <c r="S1575" s="36"/>
      <c r="T1575" s="36"/>
      <c r="U1575" s="36"/>
      <c r="V1575" s="36"/>
      <c r="W1575" s="36"/>
      <c r="X1575" s="36"/>
      <c r="Y1575" s="36"/>
      <c r="Z1575" s="36"/>
    </row>
    <row r="1576" spans="1:81" ht="20.100000000000001" customHeight="1">
      <c r="A1576" s="31"/>
      <c r="C1576" s="6" t="s">
        <v>511</v>
      </c>
      <c r="D1576" s="53" t="e">
        <f>#REF!</f>
        <v>#REF!</v>
      </c>
      <c r="E1576" s="27" t="e">
        <f>IF(egTextCal(D1576)&lt;&gt;0, egTextCal(D1576),"")</f>
        <v>#VALUE!</v>
      </c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</row>
    <row r="1577" spans="1:81" ht="20.100000000000001" customHeight="1">
      <c r="A1577" s="31"/>
      <c r="C1577" s="16"/>
      <c r="D1577" s="28"/>
      <c r="E1577" s="7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  <c r="S1577" s="36"/>
      <c r="T1577" s="36"/>
      <c r="U1577" s="36"/>
      <c r="V1577" s="36"/>
      <c r="W1577" s="36"/>
      <c r="X1577" s="36"/>
      <c r="Y1577" s="36"/>
      <c r="Z1577" s="36"/>
    </row>
    <row r="1578" spans="1:81" ht="20.100000000000001" customHeight="1">
      <c r="A1578" s="31"/>
      <c r="C1578" s="6" t="s">
        <v>452</v>
      </c>
      <c r="D1578" s="33"/>
      <c r="E1578" s="27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/>
      <c r="Z1578" s="26"/>
    </row>
    <row r="1579" spans="1:81" ht="20.100000000000001" customHeight="1">
      <c r="A1579" s="31"/>
      <c r="C1579" s="16"/>
      <c r="D1579" s="28" t="s">
        <v>244</v>
      </c>
      <c r="E1579" s="7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  <c r="P1579" s="36"/>
      <c r="Q1579" s="36"/>
      <c r="R1579" s="36"/>
      <c r="S1579" s="36"/>
      <c r="T1579" s="36"/>
      <c r="U1579" s="36"/>
      <c r="V1579" s="36"/>
      <c r="W1579" s="36"/>
      <c r="X1579" s="36"/>
      <c r="Y1579" s="36"/>
      <c r="Z1579" s="36"/>
    </row>
    <row r="1580" spans="1:81" ht="20.100000000000001" customHeight="1">
      <c r="A1580" s="31"/>
      <c r="C1580" s="6" t="s">
        <v>567</v>
      </c>
      <c r="D1580" s="33"/>
      <c r="E1580" s="27" t="str">
        <f>IF(egTextCal(D1580)&lt;&gt;0, egTextCal(D1580),"")</f>
        <v/>
      </c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26"/>
      <c r="Y1580" s="26"/>
      <c r="Z1580" s="26"/>
    </row>
    <row r="1581" spans="1:81" ht="20.100000000000001" customHeight="1">
      <c r="A1581" s="31"/>
      <c r="C1581" s="16"/>
      <c r="D1581" s="28" t="s">
        <v>225</v>
      </c>
      <c r="E1581" s="7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  <c r="S1581" s="36"/>
      <c r="T1581" s="36"/>
      <c r="U1581" s="36"/>
      <c r="V1581" s="36"/>
      <c r="W1581" s="36"/>
      <c r="X1581" s="36"/>
      <c r="Y1581" s="36"/>
      <c r="Z1581" s="36"/>
    </row>
    <row r="1582" spans="1:81" ht="20.100000000000001" customHeight="1">
      <c r="A1582" s="31"/>
      <c r="C1582" s="6" t="s">
        <v>568</v>
      </c>
      <c r="D1582" s="53" t="e">
        <f>#REF!</f>
        <v>#REF!</v>
      </c>
      <c r="E1582" s="27" t="e">
        <f>IF(egTextCal(D1582)&lt;&gt;0, egTextCal(D1582),"")</f>
        <v>#VALUE!</v>
      </c>
      <c r="F1582" s="26"/>
      <c r="G1582" s="26"/>
      <c r="H1582" s="26"/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</row>
    <row r="1583" spans="1:81" ht="20.100000000000001" customHeight="1">
      <c r="A1583" s="31"/>
      <c r="C1583" s="16"/>
      <c r="D1583" s="28" t="s">
        <v>226</v>
      </c>
      <c r="E1583" s="7"/>
      <c r="F1583" s="36"/>
      <c r="G1583" s="36"/>
      <c r="H1583" s="36">
        <v>1</v>
      </c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6"/>
      <c r="Y1583" s="36"/>
      <c r="Z1583" s="36"/>
    </row>
    <row r="1584" spans="1:81" ht="20.100000000000001" customHeight="1">
      <c r="A1584" s="31"/>
      <c r="C1584" s="6" t="s">
        <v>434</v>
      </c>
      <c r="D1584" s="53" t="e">
        <f>#REF!</f>
        <v>#REF!</v>
      </c>
      <c r="E1584" s="27" t="e">
        <f>IF(egTextCal(D1584)&lt;&gt;0, egTextCal(D1584),"")</f>
        <v>#VALUE!</v>
      </c>
      <c r="F1584" s="26"/>
      <c r="G1584" s="26"/>
      <c r="H1584" s="26" t="e">
        <f>IF(E1584*H1583&lt;&gt;0,E1584*H1583,  )</f>
        <v>#VALUE!</v>
      </c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26"/>
      <c r="Y1584" s="26"/>
      <c r="Z1584" s="26"/>
      <c r="CC1584" s="1" t="e">
        <f>H1584</f>
        <v>#VALUE!</v>
      </c>
    </row>
    <row r="1585" spans="1:82" ht="20.100000000000001" customHeight="1">
      <c r="A1585" s="31"/>
      <c r="C1585" s="16"/>
      <c r="D1585" s="28" t="s">
        <v>176</v>
      </c>
      <c r="E1585" s="7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6"/>
      <c r="Y1585" s="36"/>
      <c r="Z1585" s="36"/>
    </row>
    <row r="1586" spans="1:82" ht="20.100000000000001" customHeight="1">
      <c r="A1586" s="31"/>
      <c r="C1586" s="6" t="s">
        <v>650</v>
      </c>
      <c r="D1586" s="53" t="e">
        <f>#REF!</f>
        <v>#REF!</v>
      </c>
      <c r="E1586" s="27" t="e">
        <f>IF(egTextCal(D1586)&lt;&gt;0, egTextCal(D1586),"")</f>
        <v>#VALUE!</v>
      </c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</row>
    <row r="1587" spans="1:82" ht="20.100000000000001" customHeight="1">
      <c r="A1587" s="31"/>
      <c r="C1587" s="16"/>
      <c r="D1587" s="28" t="s">
        <v>148</v>
      </c>
      <c r="E1587" s="7"/>
      <c r="F1587" s="36"/>
      <c r="G1587" s="36"/>
      <c r="H1587" s="36"/>
      <c r="I1587" s="36">
        <v>1</v>
      </c>
      <c r="J1587" s="36"/>
      <c r="K1587" s="36"/>
      <c r="L1587" s="36"/>
      <c r="M1587" s="36"/>
      <c r="N1587" s="36"/>
      <c r="O1587" s="36"/>
      <c r="P1587" s="36"/>
      <c r="Q1587" s="36"/>
      <c r="R1587" s="36"/>
      <c r="S1587" s="36"/>
      <c r="T1587" s="36"/>
      <c r="U1587" s="36"/>
      <c r="V1587" s="36"/>
      <c r="W1587" s="36"/>
      <c r="X1587" s="36"/>
      <c r="Y1587" s="36"/>
      <c r="Z1587" s="36"/>
    </row>
    <row r="1588" spans="1:82" ht="20.100000000000001" customHeight="1">
      <c r="A1588" s="31"/>
      <c r="C1588" s="6" t="s">
        <v>570</v>
      </c>
      <c r="D1588" s="53" t="e">
        <f>#REF!</f>
        <v>#REF!</v>
      </c>
      <c r="E1588" s="27" t="e">
        <f>IF(egTextCal(D1588)&lt;&gt;0, egTextCal(D1588),"")</f>
        <v>#VALUE!</v>
      </c>
      <c r="F1588" s="26"/>
      <c r="G1588" s="26"/>
      <c r="H1588" s="26"/>
      <c r="I1588" s="26" t="e">
        <f>IF(E1588*I1587&lt;&gt;0,E1588*I1587,  )</f>
        <v>#VALUE!</v>
      </c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CD1588" s="1" t="e">
        <f>I1588</f>
        <v>#VALUE!</v>
      </c>
    </row>
    <row r="1589" spans="1:82" ht="20.100000000000001" customHeight="1">
      <c r="A1589" s="31"/>
      <c r="C1589" s="16"/>
      <c r="D1589" s="28"/>
      <c r="E1589" s="7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  <c r="P1589" s="36"/>
      <c r="Q1589" s="36"/>
      <c r="R1589" s="36"/>
      <c r="S1589" s="36"/>
      <c r="T1589" s="36"/>
      <c r="U1589" s="36"/>
      <c r="V1589" s="36"/>
      <c r="W1589" s="36"/>
      <c r="X1589" s="36"/>
      <c r="Y1589" s="36"/>
      <c r="Z1589" s="36"/>
    </row>
    <row r="1590" spans="1:82" ht="20.100000000000001" customHeight="1">
      <c r="A1590" s="31"/>
      <c r="C1590" s="6" t="s">
        <v>651</v>
      </c>
      <c r="D1590" s="33"/>
      <c r="E1590" s="27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26"/>
      <c r="Y1590" s="26"/>
      <c r="Z1590" s="26"/>
    </row>
    <row r="1591" spans="1:82" ht="20.100000000000001" customHeight="1">
      <c r="A1591" s="31"/>
      <c r="C1591" s="16"/>
      <c r="D1591" s="28" t="s">
        <v>227</v>
      </c>
      <c r="E1591" s="7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  <c r="P1591" s="36"/>
      <c r="Q1591" s="36"/>
      <c r="R1591" s="36"/>
      <c r="S1591" s="36"/>
      <c r="T1591" s="36"/>
      <c r="U1591" s="36"/>
      <c r="V1591" s="36"/>
      <c r="W1591" s="36"/>
      <c r="X1591" s="36"/>
      <c r="Y1591" s="36"/>
      <c r="Z1591" s="36"/>
    </row>
    <row r="1592" spans="1:82" ht="20.100000000000001" customHeight="1">
      <c r="A1592" s="31"/>
      <c r="C1592" s="6" t="s">
        <v>652</v>
      </c>
      <c r="D1592" s="53" t="e">
        <f>#REF!</f>
        <v>#REF!</v>
      </c>
      <c r="E1592" s="27" t="e">
        <f>IF(egTextCal(D1592)&lt;&gt;0, egTextCal(D1592),"")</f>
        <v>#VALUE!</v>
      </c>
      <c r="F1592" s="26"/>
      <c r="G1592" s="26"/>
      <c r="H1592" s="26"/>
      <c r="I1592" s="26"/>
      <c r="J1592" s="26"/>
      <c r="K1592" s="26"/>
      <c r="L1592" s="26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</row>
    <row r="1593" spans="1:82" ht="20.100000000000001" customHeight="1">
      <c r="A1593" s="31"/>
      <c r="C1593" s="16"/>
      <c r="D1593" s="28" t="s">
        <v>231</v>
      </c>
      <c r="E1593" s="7"/>
      <c r="F1593" s="36"/>
      <c r="G1593" s="36"/>
      <c r="H1593" s="36">
        <v>1</v>
      </c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6"/>
      <c r="Y1593" s="36"/>
      <c r="Z1593" s="36"/>
    </row>
    <row r="1594" spans="1:82" ht="20.100000000000001" customHeight="1">
      <c r="A1594" s="31"/>
      <c r="C1594" s="6" t="s">
        <v>653</v>
      </c>
      <c r="D1594" s="53" t="e">
        <f>#REF!</f>
        <v>#REF!</v>
      </c>
      <c r="E1594" s="27" t="e">
        <f>IF(egTextCal(D1594)&lt;&gt;0, egTextCal(D1594),"")</f>
        <v>#VALUE!</v>
      </c>
      <c r="F1594" s="26"/>
      <c r="G1594" s="26"/>
      <c r="H1594" s="26" t="e">
        <f>IF(E1594*H1593&lt;&gt;0,E1594*H1593,  )</f>
        <v>#VALUE!</v>
      </c>
      <c r="I1594" s="26"/>
      <c r="J1594" s="26"/>
      <c r="K1594" s="26"/>
      <c r="L1594" s="26"/>
      <c r="M1594" s="26"/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CC1594" s="1" t="e">
        <f>H1594</f>
        <v>#VALUE!</v>
      </c>
    </row>
    <row r="1595" spans="1:82" ht="20.100000000000001" customHeight="1">
      <c r="A1595" s="31"/>
      <c r="C1595" s="16"/>
      <c r="D1595" s="28" t="s">
        <v>232</v>
      </c>
      <c r="E1595" s="7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6"/>
      <c r="Y1595" s="36"/>
      <c r="Z1595" s="36"/>
    </row>
    <row r="1596" spans="1:82" ht="20.100000000000001" customHeight="1">
      <c r="A1596" s="31"/>
      <c r="C1596" s="6" t="s">
        <v>654</v>
      </c>
      <c r="D1596" s="53" t="e">
        <f>#REF!</f>
        <v>#REF!</v>
      </c>
      <c r="E1596" s="27" t="e">
        <f>IF(egTextCal(D1596)&lt;&gt;0, egTextCal(D1596),"")</f>
        <v>#VALUE!</v>
      </c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6"/>
      <c r="Y1596" s="26"/>
      <c r="Z1596" s="26"/>
    </row>
    <row r="1597" spans="1:82" ht="20.100000000000001" customHeight="1">
      <c r="A1597" s="31"/>
      <c r="C1597" s="16"/>
      <c r="D1597" s="28"/>
      <c r="E1597" s="7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  <c r="P1597" s="36"/>
      <c r="Q1597" s="36"/>
      <c r="R1597" s="36"/>
      <c r="S1597" s="36"/>
      <c r="T1597" s="36"/>
      <c r="U1597" s="36"/>
      <c r="V1597" s="36"/>
      <c r="W1597" s="36"/>
      <c r="X1597" s="36"/>
      <c r="Y1597" s="36"/>
      <c r="Z1597" s="36"/>
    </row>
    <row r="1598" spans="1:82" ht="20.100000000000001" customHeight="1">
      <c r="A1598" s="31"/>
      <c r="C1598" s="6" t="s">
        <v>655</v>
      </c>
      <c r="D1598" s="33"/>
      <c r="E1598" s="27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</row>
    <row r="1599" spans="1:82" ht="20.100000000000001" customHeight="1">
      <c r="A1599" s="31"/>
      <c r="C1599" s="16"/>
      <c r="D1599" s="28" t="s">
        <v>245</v>
      </c>
      <c r="E1599" s="7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  <c r="S1599" s="36"/>
      <c r="T1599" s="36"/>
      <c r="U1599" s="36"/>
      <c r="V1599" s="36"/>
      <c r="W1599" s="36"/>
      <c r="X1599" s="36"/>
      <c r="Y1599" s="36"/>
      <c r="Z1599" s="36"/>
    </row>
    <row r="1600" spans="1:82" ht="20.100000000000001" customHeight="1">
      <c r="A1600" s="31"/>
      <c r="C1600" s="6" t="s">
        <v>656</v>
      </c>
      <c r="D1600" s="33"/>
      <c r="E1600" s="27" t="str">
        <f>IF(egTextCal(D1600)&lt;&gt;0, egTextCal(D1600),"")</f>
        <v/>
      </c>
      <c r="F1600" s="26"/>
      <c r="G1600" s="26"/>
      <c r="H1600" s="26"/>
      <c r="I1600" s="26"/>
      <c r="J1600" s="26"/>
      <c r="K1600" s="26"/>
      <c r="L1600" s="26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26"/>
      <c r="Y1600" s="26"/>
      <c r="Z1600" s="26"/>
    </row>
    <row r="1601" spans="1:82" ht="20.100000000000001" customHeight="1">
      <c r="A1601" s="31"/>
      <c r="C1601" s="16"/>
      <c r="D1601" s="28" t="s">
        <v>225</v>
      </c>
      <c r="E1601" s="7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  <c r="S1601" s="36"/>
      <c r="T1601" s="36"/>
      <c r="U1601" s="36"/>
      <c r="V1601" s="36"/>
      <c r="W1601" s="36"/>
      <c r="X1601" s="36"/>
      <c r="Y1601" s="36"/>
      <c r="Z1601" s="36"/>
    </row>
    <row r="1602" spans="1:82" ht="20.100000000000001" customHeight="1">
      <c r="A1602" s="31"/>
      <c r="C1602" s="6" t="s">
        <v>657</v>
      </c>
      <c r="D1602" s="53" t="e">
        <f>#REF!</f>
        <v>#REF!</v>
      </c>
      <c r="E1602" s="27" t="e">
        <f>IF(egTextCal(D1602)&lt;&gt;0, egTextCal(D1602),"")</f>
        <v>#VALUE!</v>
      </c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</row>
    <row r="1603" spans="1:82" ht="20.100000000000001" customHeight="1">
      <c r="A1603" s="31"/>
      <c r="C1603" s="16"/>
      <c r="D1603" s="28" t="s">
        <v>226</v>
      </c>
      <c r="E1603" s="7"/>
      <c r="F1603" s="36"/>
      <c r="G1603" s="36"/>
      <c r="H1603" s="36">
        <v>1</v>
      </c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  <c r="S1603" s="36"/>
      <c r="T1603" s="36"/>
      <c r="U1603" s="36"/>
      <c r="V1603" s="36"/>
      <c r="W1603" s="36"/>
      <c r="X1603" s="36"/>
      <c r="Y1603" s="36"/>
      <c r="Z1603" s="36"/>
    </row>
    <row r="1604" spans="1:82" ht="20.100000000000001" customHeight="1">
      <c r="A1604" s="31"/>
      <c r="C1604" s="6" t="s">
        <v>658</v>
      </c>
      <c r="D1604" s="53" t="e">
        <f>#REF!</f>
        <v>#REF!</v>
      </c>
      <c r="E1604" s="27" t="e">
        <f>IF(egTextCal(D1604)&lt;&gt;0, egTextCal(D1604),"")</f>
        <v>#VALUE!</v>
      </c>
      <c r="F1604" s="26"/>
      <c r="G1604" s="26"/>
      <c r="H1604" s="26" t="e">
        <f>IF(E1604*H1603&lt;&gt;0,E1604*H1603,  )</f>
        <v>#VALUE!</v>
      </c>
      <c r="I1604" s="26"/>
      <c r="J1604" s="26"/>
      <c r="K1604" s="26"/>
      <c r="L1604" s="26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26"/>
      <c r="Y1604" s="26"/>
      <c r="Z1604" s="26"/>
      <c r="CC1604" s="1" t="e">
        <f>H1604</f>
        <v>#VALUE!</v>
      </c>
    </row>
    <row r="1605" spans="1:82" ht="20.100000000000001" customHeight="1">
      <c r="A1605" s="31"/>
      <c r="C1605" s="16"/>
      <c r="D1605" s="28" t="s">
        <v>176</v>
      </c>
      <c r="E1605" s="7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  <c r="P1605" s="36"/>
      <c r="Q1605" s="36"/>
      <c r="R1605" s="36"/>
      <c r="S1605" s="36"/>
      <c r="T1605" s="36"/>
      <c r="U1605" s="36"/>
      <c r="V1605" s="36"/>
      <c r="W1605" s="36"/>
      <c r="X1605" s="36"/>
      <c r="Y1605" s="36"/>
      <c r="Z1605" s="36"/>
    </row>
    <row r="1606" spans="1:82" ht="20.100000000000001" customHeight="1">
      <c r="A1606" s="31"/>
      <c r="C1606" s="6" t="s">
        <v>557</v>
      </c>
      <c r="D1606" s="53" t="e">
        <f>#REF!</f>
        <v>#REF!</v>
      </c>
      <c r="E1606" s="27" t="e">
        <f>IF(egTextCal(D1606)&lt;&gt;0, egTextCal(D1606),"")</f>
        <v>#VALUE!</v>
      </c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</row>
    <row r="1607" spans="1:82" ht="20.100000000000001" customHeight="1">
      <c r="A1607" s="31"/>
      <c r="C1607" s="16"/>
      <c r="D1607" s="28" t="s">
        <v>148</v>
      </c>
      <c r="E1607" s="7"/>
      <c r="F1607" s="36"/>
      <c r="G1607" s="36"/>
      <c r="H1607" s="36"/>
      <c r="I1607" s="36">
        <v>1</v>
      </c>
      <c r="J1607" s="36"/>
      <c r="K1607" s="36"/>
      <c r="L1607" s="36"/>
      <c r="M1607" s="36"/>
      <c r="N1607" s="36"/>
      <c r="O1607" s="36"/>
      <c r="P1607" s="36"/>
      <c r="Q1607" s="36"/>
      <c r="R1607" s="36"/>
      <c r="S1607" s="36"/>
      <c r="T1607" s="36"/>
      <c r="U1607" s="36"/>
      <c r="V1607" s="36"/>
      <c r="W1607" s="36"/>
      <c r="X1607" s="36"/>
      <c r="Y1607" s="36"/>
      <c r="Z1607" s="36"/>
    </row>
    <row r="1608" spans="1:82" ht="20.100000000000001" customHeight="1">
      <c r="A1608" s="31"/>
      <c r="C1608" s="6" t="s">
        <v>78</v>
      </c>
      <c r="D1608" s="53" t="e">
        <f>#REF!</f>
        <v>#REF!</v>
      </c>
      <c r="E1608" s="27" t="e">
        <f>IF(egTextCal(D1608)&lt;&gt;0, egTextCal(D1608),"")</f>
        <v>#VALUE!</v>
      </c>
      <c r="F1608" s="26"/>
      <c r="G1608" s="26"/>
      <c r="H1608" s="26"/>
      <c r="I1608" s="26" t="e">
        <f>IF(E1608*I1607&lt;&gt;0,E1608*I1607,  )</f>
        <v>#VALUE!</v>
      </c>
      <c r="J1608" s="26"/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CD1608" s="1" t="e">
        <f>I1608</f>
        <v>#VALUE!</v>
      </c>
    </row>
    <row r="1609" spans="1:82" ht="20.100000000000001" customHeight="1">
      <c r="A1609" s="31"/>
      <c r="C1609" s="16"/>
      <c r="D1609" s="28"/>
      <c r="E1609" s="7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  <c r="P1609" s="36"/>
      <c r="Q1609" s="36"/>
      <c r="R1609" s="36"/>
      <c r="S1609" s="36"/>
      <c r="T1609" s="36"/>
      <c r="U1609" s="36"/>
      <c r="V1609" s="36"/>
      <c r="W1609" s="36"/>
      <c r="X1609" s="36"/>
      <c r="Y1609" s="36"/>
      <c r="Z1609" s="36"/>
    </row>
    <row r="1610" spans="1:82" ht="20.100000000000001" customHeight="1">
      <c r="A1610" s="31"/>
      <c r="C1610" s="6" t="s">
        <v>659</v>
      </c>
      <c r="D1610" s="33"/>
      <c r="E1610" s="27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</row>
    <row r="1611" spans="1:82" ht="20.100000000000001" customHeight="1">
      <c r="D1611" s="14"/>
      <c r="E1611" s="38"/>
      <c r="F1611" s="38"/>
      <c r="G1611" s="38"/>
      <c r="H1611" s="38"/>
      <c r="I1611" s="38"/>
      <c r="J1611" s="38"/>
      <c r="K1611" s="38"/>
      <c r="L1611" s="38"/>
      <c r="M1611" s="38"/>
      <c r="N1611" s="38"/>
      <c r="O1611" s="38"/>
      <c r="P1611" s="38"/>
      <c r="Q1611" s="38"/>
      <c r="R1611" s="38"/>
      <c r="S1611" s="38"/>
      <c r="T1611" s="38"/>
      <c r="U1611" s="38"/>
      <c r="V1611" s="38"/>
      <c r="W1611" s="38"/>
      <c r="X1611" s="38"/>
      <c r="Y1611" s="38"/>
      <c r="Z1611" s="38"/>
    </row>
    <row r="1612" spans="1:82" ht="20.100000000000001" customHeight="1">
      <c r="B1612" s="30"/>
      <c r="C1612" s="20"/>
      <c r="D1612" s="37"/>
      <c r="E1612" s="37"/>
      <c r="F1612" s="18" t="s">
        <v>625</v>
      </c>
      <c r="G1612" s="18" t="s">
        <v>625</v>
      </c>
      <c r="H1612" s="16" t="s">
        <v>625</v>
      </c>
      <c r="I1612" s="16" t="s">
        <v>625</v>
      </c>
      <c r="J1612" s="16" t="s">
        <v>667</v>
      </c>
      <c r="K1612" s="16" t="s">
        <v>668</v>
      </c>
      <c r="L1612" s="16" t="s">
        <v>669</v>
      </c>
      <c r="M1612" s="16" t="s">
        <v>85</v>
      </c>
      <c r="N1612" s="16"/>
      <c r="O1612" s="16" t="s">
        <v>670</v>
      </c>
      <c r="P1612" s="16" t="s">
        <v>671</v>
      </c>
      <c r="Q1612" s="16" t="s">
        <v>671</v>
      </c>
      <c r="R1612" s="16" t="s">
        <v>672</v>
      </c>
      <c r="S1612" s="16" t="s">
        <v>623</v>
      </c>
      <c r="T1612" s="16"/>
      <c r="U1612" s="16"/>
      <c r="V1612" s="16"/>
      <c r="W1612" s="16"/>
      <c r="X1612" s="16"/>
      <c r="Y1612" s="16"/>
      <c r="Z1612" s="16"/>
    </row>
    <row r="1613" spans="1:82" ht="20.100000000000001" customHeight="1">
      <c r="A1613" s="31"/>
      <c r="B1613" s="30"/>
      <c r="C1613" s="4" t="s">
        <v>632</v>
      </c>
      <c r="D1613" s="4" t="s">
        <v>633</v>
      </c>
      <c r="E1613" s="4" t="s">
        <v>634</v>
      </c>
      <c r="F1613" s="12" t="s">
        <v>637</v>
      </c>
      <c r="G1613" s="12" t="s">
        <v>637</v>
      </c>
      <c r="H1613" s="4" t="s">
        <v>637</v>
      </c>
      <c r="I1613" s="4" t="s">
        <v>637</v>
      </c>
      <c r="J1613" s="4" t="s">
        <v>681</v>
      </c>
      <c r="K1613" s="4" t="s">
        <v>682</v>
      </c>
      <c r="L1613" s="4" t="s">
        <v>683</v>
      </c>
      <c r="M1613" s="4" t="s">
        <v>638</v>
      </c>
      <c r="N1613" s="4" t="s">
        <v>684</v>
      </c>
      <c r="O1613" s="4" t="s">
        <v>685</v>
      </c>
      <c r="P1613" s="4" t="s">
        <v>686</v>
      </c>
      <c r="Q1613" s="4" t="s">
        <v>686</v>
      </c>
      <c r="R1613" s="4" t="s">
        <v>285</v>
      </c>
      <c r="S1613" s="4" t="s">
        <v>687</v>
      </c>
      <c r="T1613" s="4"/>
      <c r="U1613" s="4"/>
      <c r="V1613" s="4"/>
      <c r="W1613" s="4"/>
      <c r="X1613" s="4"/>
      <c r="Y1613" s="4"/>
      <c r="Z1613" s="4"/>
    </row>
    <row r="1614" spans="1:82" ht="20.100000000000001" customHeight="1">
      <c r="A1614" s="31"/>
      <c r="B1614" s="30"/>
      <c r="C1614" s="21"/>
      <c r="D1614" s="21"/>
      <c r="E1614" s="21"/>
      <c r="F1614" s="19" t="s">
        <v>709</v>
      </c>
      <c r="G1614" s="19" t="s">
        <v>710</v>
      </c>
      <c r="H1614" s="17" t="s">
        <v>711</v>
      </c>
      <c r="I1614" s="17" t="s">
        <v>712</v>
      </c>
      <c r="J1614" s="17" t="s">
        <v>713</v>
      </c>
      <c r="K1614" s="17" t="s">
        <v>714</v>
      </c>
      <c r="L1614" s="17" t="s">
        <v>343</v>
      </c>
      <c r="M1614" s="17" t="s">
        <v>350</v>
      </c>
      <c r="N1614" s="17"/>
      <c r="O1614" s="17" t="s">
        <v>715</v>
      </c>
      <c r="P1614" s="17" t="s">
        <v>716</v>
      </c>
      <c r="Q1614" s="17" t="s">
        <v>717</v>
      </c>
      <c r="R1614" s="17" t="s">
        <v>71</v>
      </c>
      <c r="S1614" s="17" t="s">
        <v>718</v>
      </c>
      <c r="T1614" s="17"/>
      <c r="U1614" s="17"/>
      <c r="V1614" s="17"/>
      <c r="W1614" s="17"/>
      <c r="X1614" s="17"/>
      <c r="Y1614" s="17"/>
      <c r="Z1614" s="17"/>
    </row>
    <row r="1615" spans="1:82" ht="20.100000000000001" customHeight="1">
      <c r="A1615" s="31"/>
      <c r="C1615" s="16"/>
      <c r="D1615" s="28"/>
      <c r="E1615" s="7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5"/>
      <c r="Y1615" s="35"/>
      <c r="Z1615" s="35"/>
    </row>
    <row r="1616" spans="1:82" ht="20.100000000000001" customHeight="1">
      <c r="A1616" s="31"/>
      <c r="C1616" s="6" t="s">
        <v>64</v>
      </c>
      <c r="D1616" s="33"/>
      <c r="E1616" s="27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</row>
    <row r="1617" spans="1:104" ht="20.100000000000001" customHeight="1">
      <c r="A1617" s="31"/>
      <c r="C1617" s="16"/>
      <c r="D1617" s="29" t="s">
        <v>227</v>
      </c>
      <c r="E1617" s="8"/>
      <c r="F1617" s="36"/>
      <c r="G1617" s="36"/>
      <c r="H1617" s="36"/>
      <c r="I1617" s="36"/>
      <c r="J1617" s="36">
        <v>1</v>
      </c>
      <c r="K1617" s="36"/>
      <c r="L1617" s="36"/>
      <c r="M1617" s="36"/>
      <c r="N1617" s="36"/>
      <c r="O1617" s="36"/>
      <c r="P1617" s="36"/>
      <c r="Q1617" s="36"/>
      <c r="R1617" s="36"/>
      <c r="S1617" s="36"/>
      <c r="T1617" s="36"/>
      <c r="U1617" s="36"/>
      <c r="V1617" s="36"/>
      <c r="W1617" s="36"/>
      <c r="X1617" s="36"/>
      <c r="Y1617" s="36"/>
      <c r="Z1617" s="36"/>
    </row>
    <row r="1618" spans="1:104" ht="20.100000000000001" customHeight="1">
      <c r="A1618" s="31"/>
      <c r="C1618" s="6" t="s">
        <v>73</v>
      </c>
      <c r="D1618" s="52" t="e">
        <f>#REF!</f>
        <v>#REF!</v>
      </c>
      <c r="E1618" s="27" t="e">
        <f>IF(egTextCal(D1618)&lt;&gt;0, egTextCal(D1618),"")</f>
        <v>#VALUE!</v>
      </c>
      <c r="F1618" s="26"/>
      <c r="G1618" s="26"/>
      <c r="H1618" s="26"/>
      <c r="I1618" s="26"/>
      <c r="J1618" s="26" t="e">
        <f>IF(E1618*J1617&lt;&gt;0,E1618*J1617,  )</f>
        <v>#VALUE!</v>
      </c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CZ1618" s="1" t="e">
        <f>J1618</f>
        <v>#VALUE!</v>
      </c>
    </row>
    <row r="1619" spans="1:104" ht="20.100000000000001" customHeight="1">
      <c r="A1619" s="31"/>
      <c r="C1619" s="16"/>
      <c r="D1619" s="29" t="s">
        <v>231</v>
      </c>
      <c r="E1619" s="8"/>
      <c r="F1619" s="36"/>
      <c r="G1619" s="36"/>
      <c r="H1619" s="36"/>
      <c r="I1619" s="36"/>
      <c r="J1619" s="36">
        <v>1</v>
      </c>
      <c r="K1619" s="36"/>
      <c r="L1619" s="36"/>
      <c r="M1619" s="36"/>
      <c r="N1619" s="36"/>
      <c r="O1619" s="36"/>
      <c r="P1619" s="36"/>
      <c r="Q1619" s="36"/>
      <c r="R1619" s="36"/>
      <c r="S1619" s="36"/>
      <c r="T1619" s="36"/>
      <c r="U1619" s="36"/>
      <c r="V1619" s="36"/>
      <c r="W1619" s="36"/>
      <c r="X1619" s="36"/>
      <c r="Y1619" s="36"/>
      <c r="Z1619" s="36"/>
    </row>
    <row r="1620" spans="1:104" ht="20.100000000000001" customHeight="1">
      <c r="A1620" s="31"/>
      <c r="C1620" s="6" t="s">
        <v>139</v>
      </c>
      <c r="D1620" s="52" t="e">
        <f>#REF!</f>
        <v>#REF!</v>
      </c>
      <c r="E1620" s="27" t="e">
        <f>IF(egTextCal(D1620)&lt;&gt;0, egTextCal(D1620),"")</f>
        <v>#VALUE!</v>
      </c>
      <c r="F1620" s="26"/>
      <c r="G1620" s="26"/>
      <c r="H1620" s="26"/>
      <c r="I1620" s="26"/>
      <c r="J1620" s="26" t="e">
        <f>IF(E1620*J1619&lt;&gt;0,E1620*J1619,  )</f>
        <v>#VALUE!</v>
      </c>
      <c r="K1620" s="26"/>
      <c r="L1620" s="26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CZ1620" s="1" t="e">
        <f>J1620</f>
        <v>#VALUE!</v>
      </c>
    </row>
    <row r="1621" spans="1:104" ht="20.100000000000001" customHeight="1">
      <c r="A1621" s="31"/>
      <c r="C1621" s="16"/>
      <c r="D1621" s="28" t="s">
        <v>232</v>
      </c>
      <c r="E1621" s="7"/>
      <c r="F1621" s="36"/>
      <c r="G1621" s="36"/>
      <c r="H1621" s="36"/>
      <c r="I1621" s="36"/>
      <c r="J1621" s="36">
        <v>1</v>
      </c>
      <c r="K1621" s="36"/>
      <c r="L1621" s="36"/>
      <c r="M1621" s="36"/>
      <c r="N1621" s="36"/>
      <c r="O1621" s="36"/>
      <c r="P1621" s="36"/>
      <c r="Q1621" s="36"/>
      <c r="R1621" s="36"/>
      <c r="S1621" s="36"/>
      <c r="T1621" s="36"/>
      <c r="U1621" s="36"/>
      <c r="V1621" s="36"/>
      <c r="W1621" s="36"/>
      <c r="X1621" s="36"/>
      <c r="Y1621" s="36"/>
      <c r="Z1621" s="36"/>
    </row>
    <row r="1622" spans="1:104" ht="20.100000000000001" customHeight="1">
      <c r="A1622" s="31"/>
      <c r="C1622" s="6" t="s">
        <v>511</v>
      </c>
      <c r="D1622" s="53" t="e">
        <f>#REF!</f>
        <v>#REF!</v>
      </c>
      <c r="E1622" s="27" t="e">
        <f>IF(egTextCal(D1622)&lt;&gt;0, egTextCal(D1622),"")</f>
        <v>#VALUE!</v>
      </c>
      <c r="F1622" s="26"/>
      <c r="G1622" s="26"/>
      <c r="H1622" s="26"/>
      <c r="I1622" s="26"/>
      <c r="J1622" s="26" t="e">
        <f>IF(E1622*J1621&lt;&gt;0,E1622*J1621,  )</f>
        <v>#VALUE!</v>
      </c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CZ1622" s="1" t="e">
        <f>J1622</f>
        <v>#VALUE!</v>
      </c>
    </row>
    <row r="1623" spans="1:104" ht="20.100000000000001" customHeight="1">
      <c r="A1623" s="31"/>
      <c r="C1623" s="16"/>
      <c r="D1623" s="28"/>
      <c r="E1623" s="7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  <c r="P1623" s="36"/>
      <c r="Q1623" s="36"/>
      <c r="R1623" s="36"/>
      <c r="S1623" s="36"/>
      <c r="T1623" s="36"/>
      <c r="U1623" s="36"/>
      <c r="V1623" s="36"/>
      <c r="W1623" s="36"/>
      <c r="X1623" s="36"/>
      <c r="Y1623" s="36"/>
      <c r="Z1623" s="36"/>
    </row>
    <row r="1624" spans="1:104" ht="20.100000000000001" customHeight="1">
      <c r="A1624" s="31"/>
      <c r="C1624" s="6" t="s">
        <v>452</v>
      </c>
      <c r="D1624" s="33"/>
      <c r="E1624" s="27"/>
      <c r="F1624" s="26"/>
      <c r="G1624" s="26"/>
      <c r="H1624" s="26"/>
      <c r="I1624" s="26"/>
      <c r="J1624" s="26"/>
      <c r="K1624" s="26"/>
      <c r="L1624" s="26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26"/>
      <c r="Y1624" s="26"/>
      <c r="Z1624" s="26"/>
    </row>
    <row r="1625" spans="1:104" ht="20.100000000000001" customHeight="1">
      <c r="A1625" s="31"/>
      <c r="C1625" s="16"/>
      <c r="D1625" s="28" t="s">
        <v>244</v>
      </c>
      <c r="E1625" s="7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  <c r="S1625" s="36"/>
      <c r="T1625" s="36"/>
      <c r="U1625" s="36"/>
      <c r="V1625" s="36"/>
      <c r="W1625" s="36"/>
      <c r="X1625" s="36"/>
      <c r="Y1625" s="36"/>
      <c r="Z1625" s="36"/>
    </row>
    <row r="1626" spans="1:104" ht="20.100000000000001" customHeight="1">
      <c r="A1626" s="31"/>
      <c r="C1626" s="6" t="s">
        <v>567</v>
      </c>
      <c r="D1626" s="33"/>
      <c r="E1626" s="27" t="str">
        <f>IF(egTextCal(D1626)&lt;&gt;0, egTextCal(D1626),"")</f>
        <v/>
      </c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26"/>
      <c r="Y1626" s="26"/>
      <c r="Z1626" s="26"/>
    </row>
    <row r="1627" spans="1:104" ht="20.100000000000001" customHeight="1">
      <c r="A1627" s="31"/>
      <c r="C1627" s="16"/>
      <c r="D1627" s="28" t="s">
        <v>225</v>
      </c>
      <c r="E1627" s="7"/>
      <c r="F1627" s="36"/>
      <c r="G1627" s="36"/>
      <c r="H1627" s="36">
        <v>1</v>
      </c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  <c r="S1627" s="36"/>
      <c r="T1627" s="36"/>
      <c r="U1627" s="36"/>
      <c r="V1627" s="36"/>
      <c r="W1627" s="36"/>
      <c r="X1627" s="36"/>
      <c r="Y1627" s="36"/>
      <c r="Z1627" s="36"/>
    </row>
    <row r="1628" spans="1:104" ht="20.100000000000001" customHeight="1">
      <c r="A1628" s="31"/>
      <c r="C1628" s="6" t="s">
        <v>568</v>
      </c>
      <c r="D1628" s="53" t="e">
        <f>#REF!</f>
        <v>#REF!</v>
      </c>
      <c r="E1628" s="27" t="e">
        <f>IF(egTextCal(D1628)&lt;&gt;0, egTextCal(D1628),"")</f>
        <v>#VALUE!</v>
      </c>
      <c r="F1628" s="26"/>
      <c r="G1628" s="26"/>
      <c r="H1628" s="26" t="e">
        <f>IF(E1628*H1627&lt;&gt;0,E1628*H1627,  )</f>
        <v>#VALUE!</v>
      </c>
      <c r="I1628" s="26"/>
      <c r="J1628" s="26"/>
      <c r="K1628" s="26"/>
      <c r="L1628" s="26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26"/>
      <c r="Y1628" s="26"/>
      <c r="Z1628" s="26"/>
      <c r="CX1628" s="1" t="e">
        <f>H1628</f>
        <v>#VALUE!</v>
      </c>
    </row>
    <row r="1629" spans="1:104" ht="20.100000000000001" customHeight="1">
      <c r="A1629" s="31"/>
      <c r="C1629" s="16"/>
      <c r="D1629" s="28" t="s">
        <v>226</v>
      </c>
      <c r="E1629" s="7"/>
      <c r="F1629" s="36"/>
      <c r="G1629" s="36"/>
      <c r="H1629" s="36">
        <v>1</v>
      </c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6"/>
      <c r="Y1629" s="36"/>
      <c r="Z1629" s="36"/>
    </row>
    <row r="1630" spans="1:104" ht="20.100000000000001" customHeight="1">
      <c r="A1630" s="31"/>
      <c r="C1630" s="6" t="s">
        <v>434</v>
      </c>
      <c r="D1630" s="53" t="e">
        <f>#REF!</f>
        <v>#REF!</v>
      </c>
      <c r="E1630" s="27" t="e">
        <f>IF(egTextCal(D1630)&lt;&gt;0, egTextCal(D1630),"")</f>
        <v>#VALUE!</v>
      </c>
      <c r="F1630" s="26"/>
      <c r="G1630" s="26"/>
      <c r="H1630" s="26" t="e">
        <f>IF(E1630*H1629&lt;&gt;0,E1630*H1629,  )</f>
        <v>#VALUE!</v>
      </c>
      <c r="I1630" s="26"/>
      <c r="J1630" s="26"/>
      <c r="K1630" s="26"/>
      <c r="L1630" s="26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26"/>
      <c r="Y1630" s="26"/>
      <c r="Z1630" s="26"/>
      <c r="CX1630" s="1" t="e">
        <f>H1630</f>
        <v>#VALUE!</v>
      </c>
    </row>
    <row r="1631" spans="1:104" ht="20.100000000000001" customHeight="1">
      <c r="A1631" s="31"/>
      <c r="C1631" s="16"/>
      <c r="D1631" s="28" t="s">
        <v>176</v>
      </c>
      <c r="E1631" s="7"/>
      <c r="F1631" s="36"/>
      <c r="G1631" s="36"/>
      <c r="H1631" s="36">
        <v>1</v>
      </c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6"/>
      <c r="Y1631" s="36"/>
      <c r="Z1631" s="36"/>
    </row>
    <row r="1632" spans="1:104" ht="20.100000000000001" customHeight="1">
      <c r="A1632" s="31"/>
      <c r="C1632" s="6" t="s">
        <v>650</v>
      </c>
      <c r="D1632" s="53" t="e">
        <f>#REF!</f>
        <v>#REF!</v>
      </c>
      <c r="E1632" s="27" t="e">
        <f>IF(egTextCal(D1632)&lt;&gt;0, egTextCal(D1632),"")</f>
        <v>#VALUE!</v>
      </c>
      <c r="F1632" s="26"/>
      <c r="G1632" s="26"/>
      <c r="H1632" s="26" t="e">
        <f>IF(E1632*H1631&lt;&gt;0,E1632*H1631,  )</f>
        <v>#VALUE!</v>
      </c>
      <c r="I1632" s="26"/>
      <c r="J1632" s="26"/>
      <c r="K1632" s="26"/>
      <c r="L1632" s="26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26"/>
      <c r="Y1632" s="26"/>
      <c r="Z1632" s="26"/>
      <c r="CX1632" s="1" t="e">
        <f>H1632</f>
        <v>#VALUE!</v>
      </c>
    </row>
    <row r="1633" spans="1:104" ht="20.100000000000001" customHeight="1">
      <c r="A1633" s="31"/>
      <c r="C1633" s="16"/>
      <c r="D1633" s="28" t="s">
        <v>148</v>
      </c>
      <c r="E1633" s="7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  <c r="P1633" s="36"/>
      <c r="Q1633" s="36"/>
      <c r="R1633" s="36"/>
      <c r="S1633" s="36"/>
      <c r="T1633" s="36"/>
      <c r="U1633" s="36"/>
      <c r="V1633" s="36"/>
      <c r="W1633" s="36"/>
      <c r="X1633" s="36"/>
      <c r="Y1633" s="36"/>
      <c r="Z1633" s="36"/>
    </row>
    <row r="1634" spans="1:104" ht="20.100000000000001" customHeight="1">
      <c r="A1634" s="31"/>
      <c r="C1634" s="6" t="s">
        <v>570</v>
      </c>
      <c r="D1634" s="53" t="e">
        <f>#REF!</f>
        <v>#REF!</v>
      </c>
      <c r="E1634" s="27" t="e">
        <f>IF(egTextCal(D1634)&lt;&gt;0, egTextCal(D1634),"")</f>
        <v>#VALUE!</v>
      </c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</row>
    <row r="1635" spans="1:104" ht="20.100000000000001" customHeight="1">
      <c r="A1635" s="31"/>
      <c r="C1635" s="16"/>
      <c r="D1635" s="28"/>
      <c r="E1635" s="7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  <c r="P1635" s="36"/>
      <c r="Q1635" s="36"/>
      <c r="R1635" s="36"/>
      <c r="S1635" s="36"/>
      <c r="T1635" s="36"/>
      <c r="U1635" s="36"/>
      <c r="V1635" s="36"/>
      <c r="W1635" s="36"/>
      <c r="X1635" s="36"/>
      <c r="Y1635" s="36"/>
      <c r="Z1635" s="36"/>
    </row>
    <row r="1636" spans="1:104" ht="20.100000000000001" customHeight="1">
      <c r="A1636" s="31"/>
      <c r="C1636" s="6" t="s">
        <v>651</v>
      </c>
      <c r="D1636" s="33"/>
      <c r="E1636" s="27"/>
      <c r="F1636" s="26"/>
      <c r="G1636" s="26"/>
      <c r="H1636" s="26"/>
      <c r="I1636" s="26"/>
      <c r="J1636" s="26"/>
      <c r="K1636" s="26"/>
      <c r="L1636" s="26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</row>
    <row r="1637" spans="1:104" ht="20.100000000000001" customHeight="1">
      <c r="A1637" s="31"/>
      <c r="C1637" s="16"/>
      <c r="D1637" s="28" t="s">
        <v>227</v>
      </c>
      <c r="E1637" s="7"/>
      <c r="F1637" s="36"/>
      <c r="G1637" s="36"/>
      <c r="H1637" s="36"/>
      <c r="I1637" s="36"/>
      <c r="J1637" s="36">
        <v>1</v>
      </c>
      <c r="K1637" s="36"/>
      <c r="L1637" s="36"/>
      <c r="M1637" s="36"/>
      <c r="N1637" s="36"/>
      <c r="O1637" s="36"/>
      <c r="P1637" s="36"/>
      <c r="Q1637" s="36"/>
      <c r="R1637" s="36"/>
      <c r="S1637" s="36"/>
      <c r="T1637" s="36"/>
      <c r="U1637" s="36"/>
      <c r="V1637" s="36"/>
      <c r="W1637" s="36"/>
      <c r="X1637" s="36"/>
      <c r="Y1637" s="36"/>
      <c r="Z1637" s="36"/>
    </row>
    <row r="1638" spans="1:104" ht="20.100000000000001" customHeight="1">
      <c r="A1638" s="31"/>
      <c r="C1638" s="6" t="s">
        <v>652</v>
      </c>
      <c r="D1638" s="53" t="e">
        <f>#REF!</f>
        <v>#REF!</v>
      </c>
      <c r="E1638" s="27" t="e">
        <f>IF(egTextCal(D1638)&lt;&gt;0, egTextCal(D1638),"")</f>
        <v>#VALUE!</v>
      </c>
      <c r="F1638" s="26"/>
      <c r="G1638" s="26"/>
      <c r="H1638" s="26"/>
      <c r="I1638" s="26"/>
      <c r="J1638" s="26" t="e">
        <f>IF(E1638*J1637&lt;&gt;0,E1638*J1637,  )</f>
        <v>#VALUE!</v>
      </c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CZ1638" s="1" t="e">
        <f>J1638</f>
        <v>#VALUE!</v>
      </c>
    </row>
    <row r="1639" spans="1:104" ht="20.100000000000001" customHeight="1">
      <c r="A1639" s="31"/>
      <c r="C1639" s="16"/>
      <c r="D1639" s="28" t="s">
        <v>231</v>
      </c>
      <c r="E1639" s="7"/>
      <c r="F1639" s="36"/>
      <c r="G1639" s="36"/>
      <c r="H1639" s="36"/>
      <c r="I1639" s="36"/>
      <c r="J1639" s="36">
        <v>1</v>
      </c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6"/>
      <c r="Y1639" s="36"/>
      <c r="Z1639" s="36"/>
    </row>
    <row r="1640" spans="1:104" ht="20.100000000000001" customHeight="1">
      <c r="A1640" s="31"/>
      <c r="C1640" s="6" t="s">
        <v>653</v>
      </c>
      <c r="D1640" s="53" t="e">
        <f>#REF!</f>
        <v>#REF!</v>
      </c>
      <c r="E1640" s="27" t="e">
        <f>IF(egTextCal(D1640)&lt;&gt;0, egTextCal(D1640),"")</f>
        <v>#VALUE!</v>
      </c>
      <c r="F1640" s="26"/>
      <c r="G1640" s="26"/>
      <c r="H1640" s="26"/>
      <c r="I1640" s="26"/>
      <c r="J1640" s="26" t="e">
        <f>IF(E1640*J1639&lt;&gt;0,E1640*J1639,  )</f>
        <v>#VALUE!</v>
      </c>
      <c r="K1640" s="26"/>
      <c r="L1640" s="26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26"/>
      <c r="Y1640" s="26"/>
      <c r="Z1640" s="26"/>
      <c r="CZ1640" s="1" t="e">
        <f>J1640</f>
        <v>#VALUE!</v>
      </c>
    </row>
    <row r="1641" spans="1:104" ht="20.100000000000001" customHeight="1">
      <c r="A1641" s="31"/>
      <c r="C1641" s="16"/>
      <c r="D1641" s="28" t="s">
        <v>232</v>
      </c>
      <c r="E1641" s="7"/>
      <c r="F1641" s="36"/>
      <c r="G1641" s="36"/>
      <c r="H1641" s="36"/>
      <c r="I1641" s="36"/>
      <c r="J1641" s="36">
        <v>1</v>
      </c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6"/>
      <c r="Y1641" s="36"/>
      <c r="Z1641" s="36"/>
    </row>
    <row r="1642" spans="1:104" ht="20.100000000000001" customHeight="1">
      <c r="A1642" s="31"/>
      <c r="C1642" s="6" t="s">
        <v>654</v>
      </c>
      <c r="D1642" s="53" t="e">
        <f>#REF!</f>
        <v>#REF!</v>
      </c>
      <c r="E1642" s="27" t="e">
        <f>IF(egTextCal(D1642)&lt;&gt;0, egTextCal(D1642),"")</f>
        <v>#VALUE!</v>
      </c>
      <c r="F1642" s="26"/>
      <c r="G1642" s="26"/>
      <c r="H1642" s="26"/>
      <c r="I1642" s="26"/>
      <c r="J1642" s="26" t="e">
        <f>IF(E1642*J1641&lt;&gt;0,E1642*J1641,  )</f>
        <v>#VALUE!</v>
      </c>
      <c r="K1642" s="26"/>
      <c r="L1642" s="26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26"/>
      <c r="Y1642" s="26"/>
      <c r="Z1642" s="26"/>
      <c r="CZ1642" s="1" t="e">
        <f>J1642</f>
        <v>#VALUE!</v>
      </c>
    </row>
    <row r="1643" spans="1:104" ht="20.100000000000001" customHeight="1">
      <c r="A1643" s="31"/>
      <c r="C1643" s="16"/>
      <c r="D1643" s="28"/>
      <c r="E1643" s="7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  <c r="P1643" s="36"/>
      <c r="Q1643" s="36"/>
      <c r="R1643" s="36"/>
      <c r="S1643" s="36"/>
      <c r="T1643" s="36"/>
      <c r="U1643" s="36"/>
      <c r="V1643" s="36"/>
      <c r="W1643" s="36"/>
      <c r="X1643" s="36"/>
      <c r="Y1643" s="36"/>
      <c r="Z1643" s="36"/>
    </row>
    <row r="1644" spans="1:104" ht="20.100000000000001" customHeight="1">
      <c r="A1644" s="31"/>
      <c r="C1644" s="6" t="s">
        <v>655</v>
      </c>
      <c r="D1644" s="33"/>
      <c r="E1644" s="27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6"/>
      <c r="Y1644" s="26"/>
      <c r="Z1644" s="26"/>
    </row>
    <row r="1645" spans="1:104" ht="20.100000000000001" customHeight="1">
      <c r="A1645" s="31"/>
      <c r="C1645" s="16"/>
      <c r="D1645" s="28" t="s">
        <v>245</v>
      </c>
      <c r="E1645" s="7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  <c r="P1645" s="36"/>
      <c r="Q1645" s="36"/>
      <c r="R1645" s="36"/>
      <c r="S1645" s="36"/>
      <c r="T1645" s="36"/>
      <c r="U1645" s="36"/>
      <c r="V1645" s="36"/>
      <c r="W1645" s="36"/>
      <c r="X1645" s="36"/>
      <c r="Y1645" s="36"/>
      <c r="Z1645" s="36"/>
    </row>
    <row r="1646" spans="1:104" ht="20.100000000000001" customHeight="1">
      <c r="A1646" s="31"/>
      <c r="C1646" s="6" t="s">
        <v>656</v>
      </c>
      <c r="D1646" s="33"/>
      <c r="E1646" s="27" t="str">
        <f>IF(egTextCal(D1646)&lt;&gt;0, egTextCal(D1646),"")</f>
        <v/>
      </c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26"/>
      <c r="Y1646" s="26"/>
      <c r="Z1646" s="26"/>
    </row>
    <row r="1647" spans="1:104" ht="20.100000000000001" customHeight="1">
      <c r="A1647" s="31"/>
      <c r="C1647" s="16"/>
      <c r="D1647" s="28" t="s">
        <v>225</v>
      </c>
      <c r="E1647" s="7"/>
      <c r="F1647" s="36"/>
      <c r="G1647" s="36"/>
      <c r="H1647" s="36">
        <v>1</v>
      </c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  <c r="S1647" s="36"/>
      <c r="T1647" s="36"/>
      <c r="U1647" s="36"/>
      <c r="V1647" s="36"/>
      <c r="W1647" s="36"/>
      <c r="X1647" s="36"/>
      <c r="Y1647" s="36"/>
      <c r="Z1647" s="36"/>
    </row>
    <row r="1648" spans="1:104" ht="20.100000000000001" customHeight="1">
      <c r="A1648" s="31"/>
      <c r="C1648" s="6" t="s">
        <v>657</v>
      </c>
      <c r="D1648" s="53" t="e">
        <f>#REF!</f>
        <v>#REF!</v>
      </c>
      <c r="E1648" s="27" t="e">
        <f>IF(egTextCal(D1648)&lt;&gt;0, egTextCal(D1648),"")</f>
        <v>#VALUE!</v>
      </c>
      <c r="F1648" s="26"/>
      <c r="G1648" s="26"/>
      <c r="H1648" s="26" t="e">
        <f>IF(E1648*H1647&lt;&gt;0,E1648*H1647,  )</f>
        <v>#VALUE!</v>
      </c>
      <c r="I1648" s="26"/>
      <c r="J1648" s="26"/>
      <c r="K1648" s="26"/>
      <c r="L1648" s="26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CX1648" s="1" t="e">
        <f>H1648</f>
        <v>#VALUE!</v>
      </c>
    </row>
    <row r="1649" spans="1:102" ht="20.100000000000001" customHeight="1">
      <c r="A1649" s="31"/>
      <c r="C1649" s="16"/>
      <c r="D1649" s="28" t="s">
        <v>226</v>
      </c>
      <c r="E1649" s="7"/>
      <c r="F1649" s="36"/>
      <c r="G1649" s="36"/>
      <c r="H1649" s="36">
        <v>1</v>
      </c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  <c r="S1649" s="36"/>
      <c r="T1649" s="36"/>
      <c r="U1649" s="36"/>
      <c r="V1649" s="36"/>
      <c r="W1649" s="36"/>
      <c r="X1649" s="36"/>
      <c r="Y1649" s="36"/>
      <c r="Z1649" s="36"/>
    </row>
    <row r="1650" spans="1:102" ht="20.100000000000001" customHeight="1">
      <c r="A1650" s="31"/>
      <c r="C1650" s="6" t="s">
        <v>658</v>
      </c>
      <c r="D1650" s="53" t="e">
        <f>#REF!</f>
        <v>#REF!</v>
      </c>
      <c r="E1650" s="27" t="e">
        <f>IF(egTextCal(D1650)&lt;&gt;0, egTextCal(D1650),"")</f>
        <v>#VALUE!</v>
      </c>
      <c r="F1650" s="26"/>
      <c r="G1650" s="26"/>
      <c r="H1650" s="26" t="e">
        <f>IF(E1650*H1649&lt;&gt;0,E1650*H1649,  )</f>
        <v>#VALUE!</v>
      </c>
      <c r="I1650" s="26"/>
      <c r="J1650" s="26"/>
      <c r="K1650" s="26"/>
      <c r="L1650" s="26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26"/>
      <c r="Y1650" s="26"/>
      <c r="Z1650" s="26"/>
      <c r="CX1650" s="1" t="e">
        <f>H1650</f>
        <v>#VALUE!</v>
      </c>
    </row>
    <row r="1651" spans="1:102" ht="20.100000000000001" customHeight="1">
      <c r="A1651" s="31"/>
      <c r="C1651" s="16"/>
      <c r="D1651" s="28" t="s">
        <v>176</v>
      </c>
      <c r="E1651" s="7"/>
      <c r="F1651" s="36"/>
      <c r="G1651" s="36"/>
      <c r="H1651" s="36">
        <v>1</v>
      </c>
      <c r="I1651" s="36"/>
      <c r="J1651" s="36"/>
      <c r="K1651" s="36"/>
      <c r="L1651" s="36"/>
      <c r="M1651" s="36"/>
      <c r="N1651" s="36"/>
      <c r="O1651" s="36"/>
      <c r="P1651" s="36"/>
      <c r="Q1651" s="36"/>
      <c r="R1651" s="36"/>
      <c r="S1651" s="36"/>
      <c r="T1651" s="36"/>
      <c r="U1651" s="36"/>
      <c r="V1651" s="36"/>
      <c r="W1651" s="36"/>
      <c r="X1651" s="36"/>
      <c r="Y1651" s="36"/>
      <c r="Z1651" s="36"/>
    </row>
    <row r="1652" spans="1:102" ht="20.100000000000001" customHeight="1">
      <c r="A1652" s="31"/>
      <c r="C1652" s="6" t="s">
        <v>557</v>
      </c>
      <c r="D1652" s="53" t="e">
        <f>#REF!</f>
        <v>#REF!</v>
      </c>
      <c r="E1652" s="27" t="e">
        <f>IF(egTextCal(D1652)&lt;&gt;0, egTextCal(D1652),"")</f>
        <v>#VALUE!</v>
      </c>
      <c r="F1652" s="26"/>
      <c r="G1652" s="26"/>
      <c r="H1652" s="26" t="e">
        <f>IF(E1652*H1651&lt;&gt;0,E1652*H1651,  )</f>
        <v>#VALUE!</v>
      </c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CX1652" s="1" t="e">
        <f>H1652</f>
        <v>#VALUE!</v>
      </c>
    </row>
    <row r="1653" spans="1:102" ht="20.100000000000001" customHeight="1">
      <c r="A1653" s="31"/>
      <c r="C1653" s="16"/>
      <c r="D1653" s="28" t="s">
        <v>148</v>
      </c>
      <c r="E1653" s="7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  <c r="P1653" s="36"/>
      <c r="Q1653" s="36"/>
      <c r="R1653" s="36"/>
      <c r="S1653" s="36"/>
      <c r="T1653" s="36"/>
      <c r="U1653" s="36"/>
      <c r="V1653" s="36"/>
      <c r="W1653" s="36"/>
      <c r="X1653" s="36"/>
      <c r="Y1653" s="36"/>
      <c r="Z1653" s="36"/>
    </row>
    <row r="1654" spans="1:102" ht="20.100000000000001" customHeight="1">
      <c r="A1654" s="31"/>
      <c r="C1654" s="6" t="s">
        <v>78</v>
      </c>
      <c r="D1654" s="53" t="e">
        <f>#REF!</f>
        <v>#REF!</v>
      </c>
      <c r="E1654" s="27" t="e">
        <f>IF(egTextCal(D1654)&lt;&gt;0, egTextCal(D1654),"")</f>
        <v>#VALUE!</v>
      </c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</row>
    <row r="1655" spans="1:102" ht="20.100000000000001" customHeight="1">
      <c r="A1655" s="31"/>
      <c r="C1655" s="16"/>
      <c r="D1655" s="28"/>
      <c r="E1655" s="7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  <c r="P1655" s="36"/>
      <c r="Q1655" s="36"/>
      <c r="R1655" s="36"/>
      <c r="S1655" s="36"/>
      <c r="T1655" s="36"/>
      <c r="U1655" s="36"/>
      <c r="V1655" s="36"/>
      <c r="W1655" s="36"/>
      <c r="X1655" s="36"/>
      <c r="Y1655" s="36"/>
      <c r="Z1655" s="36"/>
    </row>
    <row r="1656" spans="1:102" ht="20.100000000000001" customHeight="1">
      <c r="A1656" s="31"/>
      <c r="C1656" s="6" t="s">
        <v>659</v>
      </c>
      <c r="D1656" s="33"/>
      <c r="E1656" s="27"/>
      <c r="F1656" s="26"/>
      <c r="G1656" s="26"/>
      <c r="H1656" s="26"/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</row>
    <row r="1657" spans="1:102" ht="20.100000000000001" customHeight="1">
      <c r="D1657" s="14"/>
      <c r="E1657" s="38"/>
      <c r="F1657" s="38"/>
      <c r="G1657" s="38"/>
      <c r="H1657" s="38"/>
      <c r="I1657" s="38"/>
      <c r="J1657" s="38"/>
      <c r="K1657" s="38"/>
      <c r="L1657" s="38"/>
      <c r="M1657" s="38"/>
      <c r="N1657" s="38"/>
      <c r="O1657" s="38"/>
      <c r="P1657" s="38"/>
      <c r="Q1657" s="38"/>
      <c r="R1657" s="38"/>
      <c r="S1657" s="38"/>
      <c r="T1657" s="38"/>
      <c r="U1657" s="38"/>
      <c r="V1657" s="38"/>
      <c r="W1657" s="38"/>
      <c r="X1657" s="38"/>
      <c r="Y1657" s="38"/>
      <c r="Z1657" s="38"/>
    </row>
    <row r="1658" spans="1:102" ht="20.100000000000001" customHeight="1">
      <c r="B1658" s="30"/>
      <c r="C1658" s="20"/>
      <c r="D1658" s="37"/>
      <c r="E1658" s="37"/>
      <c r="F1658" s="18" t="s">
        <v>623</v>
      </c>
      <c r="G1658" s="18" t="s">
        <v>623</v>
      </c>
      <c r="H1658" s="16" t="s">
        <v>663</v>
      </c>
      <c r="I1658" s="16" t="s">
        <v>663</v>
      </c>
      <c r="J1658" s="16" t="s">
        <v>664</v>
      </c>
      <c r="K1658" s="16" t="s">
        <v>368</v>
      </c>
      <c r="L1658" s="16" t="s">
        <v>665</v>
      </c>
      <c r="M1658" s="16" t="s">
        <v>665</v>
      </c>
      <c r="N1658" s="16" t="s">
        <v>665</v>
      </c>
      <c r="O1658" s="16" t="s">
        <v>665</v>
      </c>
      <c r="P1658" s="16" t="s">
        <v>665</v>
      </c>
      <c r="Q1658" s="16" t="s">
        <v>665</v>
      </c>
      <c r="R1658" s="16" t="s">
        <v>665</v>
      </c>
      <c r="S1658" s="16" t="s">
        <v>665</v>
      </c>
      <c r="T1658" s="16" t="s">
        <v>666</v>
      </c>
      <c r="U1658" s="16" t="s">
        <v>666</v>
      </c>
      <c r="V1658" s="16" t="s">
        <v>666</v>
      </c>
      <c r="W1658" s="16" t="s">
        <v>666</v>
      </c>
      <c r="X1658" s="16" t="s">
        <v>666</v>
      </c>
      <c r="Y1658" s="16" t="s">
        <v>625</v>
      </c>
      <c r="Z1658" s="16" t="s">
        <v>625</v>
      </c>
    </row>
    <row r="1659" spans="1:102" ht="20.100000000000001" customHeight="1">
      <c r="A1659" s="31"/>
      <c r="B1659" s="30"/>
      <c r="C1659" s="4" t="s">
        <v>632</v>
      </c>
      <c r="D1659" s="4" t="s">
        <v>633</v>
      </c>
      <c r="E1659" s="4" t="s">
        <v>634</v>
      </c>
      <c r="F1659" s="12" t="s">
        <v>673</v>
      </c>
      <c r="G1659" s="12" t="s">
        <v>674</v>
      </c>
      <c r="H1659" s="4" t="s">
        <v>623</v>
      </c>
      <c r="I1659" s="4" t="s">
        <v>623</v>
      </c>
      <c r="J1659" s="4"/>
      <c r="K1659" s="4" t="s">
        <v>646</v>
      </c>
      <c r="L1659" s="4" t="s">
        <v>675</v>
      </c>
      <c r="M1659" s="4" t="s">
        <v>675</v>
      </c>
      <c r="N1659" s="4" t="s">
        <v>676</v>
      </c>
      <c r="O1659" s="4" t="s">
        <v>676</v>
      </c>
      <c r="P1659" s="4" t="s">
        <v>677</v>
      </c>
      <c r="Q1659" s="4" t="s">
        <v>677</v>
      </c>
      <c r="R1659" s="4" t="s">
        <v>678</v>
      </c>
      <c r="S1659" s="4" t="s">
        <v>679</v>
      </c>
      <c r="T1659" s="4" t="s">
        <v>680</v>
      </c>
      <c r="U1659" s="4" t="s">
        <v>680</v>
      </c>
      <c r="V1659" s="4" t="s">
        <v>680</v>
      </c>
      <c r="W1659" s="4" t="s">
        <v>680</v>
      </c>
      <c r="X1659" s="4" t="s">
        <v>680</v>
      </c>
      <c r="Y1659" s="4" t="s">
        <v>637</v>
      </c>
      <c r="Z1659" s="4" t="s">
        <v>637</v>
      </c>
    </row>
    <row r="1660" spans="1:102" ht="20.100000000000001" customHeight="1">
      <c r="A1660" s="31"/>
      <c r="B1660" s="30"/>
      <c r="C1660" s="21"/>
      <c r="D1660" s="21"/>
      <c r="E1660" s="21"/>
      <c r="F1660" s="19" t="s">
        <v>688</v>
      </c>
      <c r="G1660" s="19" t="s">
        <v>689</v>
      </c>
      <c r="H1660" s="17" t="s">
        <v>690</v>
      </c>
      <c r="I1660" s="17" t="s">
        <v>691</v>
      </c>
      <c r="J1660" s="17" t="s">
        <v>692</v>
      </c>
      <c r="K1660" s="17" t="s">
        <v>693</v>
      </c>
      <c r="L1660" s="17" t="s">
        <v>694</v>
      </c>
      <c r="M1660" s="17" t="s">
        <v>695</v>
      </c>
      <c r="N1660" s="17" t="s">
        <v>696</v>
      </c>
      <c r="O1660" s="17" t="s">
        <v>697</v>
      </c>
      <c r="P1660" s="17" t="s">
        <v>698</v>
      </c>
      <c r="Q1660" s="17" t="s">
        <v>699</v>
      </c>
      <c r="R1660" s="17" t="s">
        <v>700</v>
      </c>
      <c r="S1660" s="17" t="s">
        <v>701</v>
      </c>
      <c r="T1660" s="17" t="s">
        <v>702</v>
      </c>
      <c r="U1660" s="17" t="s">
        <v>703</v>
      </c>
      <c r="V1660" s="17" t="s">
        <v>704</v>
      </c>
      <c r="W1660" s="17" t="s">
        <v>705</v>
      </c>
      <c r="X1660" s="17" t="s">
        <v>706</v>
      </c>
      <c r="Y1660" s="17" t="s">
        <v>707</v>
      </c>
      <c r="Z1660" s="17" t="s">
        <v>708</v>
      </c>
    </row>
    <row r="1661" spans="1:102" ht="20.100000000000001" customHeight="1">
      <c r="A1661" s="31"/>
      <c r="C1661" s="16"/>
      <c r="D1661" s="28" t="s">
        <v>227</v>
      </c>
      <c r="E1661" s="7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5"/>
      <c r="Y1661" s="35"/>
      <c r="Z1661" s="35"/>
    </row>
    <row r="1662" spans="1:102" ht="20.100000000000001" customHeight="1">
      <c r="A1662" s="31"/>
      <c r="C1662" s="6" t="s">
        <v>64</v>
      </c>
      <c r="D1662" s="53" t="e">
        <f>#REF!</f>
        <v>#REF!</v>
      </c>
      <c r="E1662" s="27" t="e">
        <f>IF(egTextCal(D1662)&lt;&gt;0, egTextCal(D1662),"")</f>
        <v>#VALUE!</v>
      </c>
      <c r="F1662" s="26"/>
      <c r="G1662" s="26"/>
      <c r="H1662" s="26"/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/>
      <c r="Z1662" s="26"/>
    </row>
    <row r="1663" spans="1:102" ht="20.100000000000001" customHeight="1">
      <c r="A1663" s="31"/>
      <c r="C1663" s="16"/>
      <c r="D1663" s="29" t="s">
        <v>231</v>
      </c>
      <c r="E1663" s="8"/>
      <c r="F1663" s="36"/>
      <c r="G1663" s="36"/>
      <c r="H1663" s="36">
        <v>1</v>
      </c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  <c r="S1663" s="36"/>
      <c r="T1663" s="36"/>
      <c r="U1663" s="36"/>
      <c r="V1663" s="36"/>
      <c r="W1663" s="36"/>
      <c r="X1663" s="36"/>
      <c r="Y1663" s="36"/>
      <c r="Z1663" s="36"/>
    </row>
    <row r="1664" spans="1:102" ht="20.100000000000001" customHeight="1">
      <c r="A1664" s="31"/>
      <c r="C1664" s="6" t="s">
        <v>73</v>
      </c>
      <c r="D1664" s="52" t="e">
        <f>#REF!</f>
        <v>#REF!</v>
      </c>
      <c r="E1664" s="27" t="e">
        <f>IF(egTextCal(D1664)&lt;&gt;0, egTextCal(D1664),"")</f>
        <v>#VALUE!</v>
      </c>
      <c r="F1664" s="26"/>
      <c r="G1664" s="26"/>
      <c r="H1664" s="26" t="e">
        <f>IF(E1664*H1663&lt;&gt;0,E1664*H1663,  )</f>
        <v>#VALUE!</v>
      </c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6"/>
      <c r="Y1664" s="26"/>
      <c r="Z1664" s="26"/>
      <c r="CC1664" s="1" t="e">
        <f>H1664</f>
        <v>#VALUE!</v>
      </c>
    </row>
    <row r="1665" spans="1:82" ht="20.100000000000001" customHeight="1">
      <c r="A1665" s="31"/>
      <c r="C1665" s="16"/>
      <c r="D1665" s="29" t="s">
        <v>232</v>
      </c>
      <c r="E1665" s="8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  <c r="P1665" s="36"/>
      <c r="Q1665" s="36"/>
      <c r="R1665" s="36"/>
      <c r="S1665" s="36"/>
      <c r="T1665" s="36"/>
      <c r="U1665" s="36"/>
      <c r="V1665" s="36"/>
      <c r="W1665" s="36"/>
      <c r="X1665" s="36"/>
      <c r="Y1665" s="36"/>
      <c r="Z1665" s="36"/>
    </row>
    <row r="1666" spans="1:82" ht="20.100000000000001" customHeight="1">
      <c r="A1666" s="31"/>
      <c r="C1666" s="6" t="s">
        <v>139</v>
      </c>
      <c r="D1666" s="52" t="e">
        <f>#REF!</f>
        <v>#REF!</v>
      </c>
      <c r="E1666" s="27" t="e">
        <f>IF(egTextCal(D1666)&lt;&gt;0, egTextCal(D1666),"")</f>
        <v>#VALUE!</v>
      </c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/>
      <c r="Z1666" s="26"/>
    </row>
    <row r="1667" spans="1:82" ht="20.100000000000001" customHeight="1">
      <c r="A1667" s="31"/>
      <c r="C1667" s="16"/>
      <c r="D1667" s="28"/>
      <c r="E1667" s="7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  <c r="P1667" s="36"/>
      <c r="Q1667" s="36"/>
      <c r="R1667" s="36"/>
      <c r="S1667" s="36"/>
      <c r="T1667" s="36"/>
      <c r="U1667" s="36"/>
      <c r="V1667" s="36"/>
      <c r="W1667" s="36"/>
      <c r="X1667" s="36"/>
      <c r="Y1667" s="36"/>
      <c r="Z1667" s="36"/>
    </row>
    <row r="1668" spans="1:82" ht="20.100000000000001" customHeight="1">
      <c r="A1668" s="31"/>
      <c r="C1668" s="6" t="s">
        <v>511</v>
      </c>
      <c r="D1668" s="33"/>
      <c r="E1668" s="27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6"/>
      <c r="Y1668" s="26"/>
      <c r="Z1668" s="26"/>
    </row>
    <row r="1669" spans="1:82" ht="20.100000000000001" customHeight="1">
      <c r="A1669" s="31"/>
      <c r="C1669" s="16"/>
      <c r="D1669" s="28" t="s">
        <v>246</v>
      </c>
      <c r="E1669" s="7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  <c r="P1669" s="36"/>
      <c r="Q1669" s="36"/>
      <c r="R1669" s="36"/>
      <c r="S1669" s="36"/>
      <c r="T1669" s="36"/>
      <c r="U1669" s="36"/>
      <c r="V1669" s="36"/>
      <c r="W1669" s="36"/>
      <c r="X1669" s="36"/>
      <c r="Y1669" s="36"/>
      <c r="Z1669" s="36"/>
    </row>
    <row r="1670" spans="1:82" ht="20.100000000000001" customHeight="1">
      <c r="A1670" s="31"/>
      <c r="C1670" s="6" t="s">
        <v>452</v>
      </c>
      <c r="D1670" s="33"/>
      <c r="E1670" s="27" t="str">
        <f>IF(egTextCal(D1670)&lt;&gt;0, egTextCal(D1670),"")</f>
        <v/>
      </c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</row>
    <row r="1671" spans="1:82" ht="20.100000000000001" customHeight="1">
      <c r="A1671" s="31"/>
      <c r="C1671" s="16"/>
      <c r="D1671" s="28" t="s">
        <v>225</v>
      </c>
      <c r="E1671" s="7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  <c r="P1671" s="36"/>
      <c r="Q1671" s="36"/>
      <c r="R1671" s="36"/>
      <c r="S1671" s="36"/>
      <c r="T1671" s="36"/>
      <c r="U1671" s="36"/>
      <c r="V1671" s="36"/>
      <c r="W1671" s="36"/>
      <c r="X1671" s="36"/>
      <c r="Y1671" s="36"/>
      <c r="Z1671" s="36"/>
    </row>
    <row r="1672" spans="1:82" ht="20.100000000000001" customHeight="1">
      <c r="A1672" s="31"/>
      <c r="C1672" s="6" t="s">
        <v>567</v>
      </c>
      <c r="D1672" s="53" t="e">
        <f>#REF!</f>
        <v>#REF!</v>
      </c>
      <c r="E1672" s="27" t="e">
        <f>IF(egTextCal(D1672)&lt;&gt;0, egTextCal(D1672),"")</f>
        <v>#VALUE!</v>
      </c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/>
      <c r="Z1672" s="26"/>
    </row>
    <row r="1673" spans="1:82" ht="20.100000000000001" customHeight="1">
      <c r="A1673" s="31"/>
      <c r="C1673" s="16"/>
      <c r="D1673" s="28" t="s">
        <v>226</v>
      </c>
      <c r="E1673" s="7"/>
      <c r="F1673" s="36"/>
      <c r="G1673" s="36"/>
      <c r="H1673" s="36">
        <v>1</v>
      </c>
      <c r="I1673" s="36"/>
      <c r="J1673" s="36"/>
      <c r="K1673" s="36"/>
      <c r="L1673" s="36"/>
      <c r="M1673" s="36"/>
      <c r="N1673" s="36"/>
      <c r="O1673" s="36"/>
      <c r="P1673" s="36"/>
      <c r="Q1673" s="36"/>
      <c r="R1673" s="36"/>
      <c r="S1673" s="36"/>
      <c r="T1673" s="36"/>
      <c r="U1673" s="36"/>
      <c r="V1673" s="36"/>
      <c r="W1673" s="36"/>
      <c r="X1673" s="36"/>
      <c r="Y1673" s="36"/>
      <c r="Z1673" s="36"/>
    </row>
    <row r="1674" spans="1:82" ht="20.100000000000001" customHeight="1">
      <c r="A1674" s="31"/>
      <c r="C1674" s="6" t="s">
        <v>568</v>
      </c>
      <c r="D1674" s="53" t="e">
        <f>#REF!</f>
        <v>#REF!</v>
      </c>
      <c r="E1674" s="27" t="e">
        <f>IF(egTextCal(D1674)&lt;&gt;0, egTextCal(D1674),"")</f>
        <v>#VALUE!</v>
      </c>
      <c r="F1674" s="26"/>
      <c r="G1674" s="26"/>
      <c r="H1674" s="26" t="e">
        <f>IF(E1674*H1673&lt;&gt;0,E1674*H1673,  )</f>
        <v>#VALUE!</v>
      </c>
      <c r="I1674" s="26"/>
      <c r="J1674" s="26"/>
      <c r="K1674" s="26"/>
      <c r="L1674" s="26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26"/>
      <c r="Y1674" s="26"/>
      <c r="Z1674" s="26"/>
      <c r="CC1674" s="1" t="e">
        <f>H1674</f>
        <v>#VALUE!</v>
      </c>
    </row>
    <row r="1675" spans="1:82" ht="20.100000000000001" customHeight="1">
      <c r="A1675" s="31"/>
      <c r="C1675" s="16"/>
      <c r="D1675" s="28" t="s">
        <v>176</v>
      </c>
      <c r="E1675" s="7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6"/>
      <c r="Y1675" s="36"/>
      <c r="Z1675" s="36"/>
    </row>
    <row r="1676" spans="1:82" ht="20.100000000000001" customHeight="1">
      <c r="A1676" s="31"/>
      <c r="C1676" s="6" t="s">
        <v>434</v>
      </c>
      <c r="D1676" s="53" t="e">
        <f>#REF!</f>
        <v>#REF!</v>
      </c>
      <c r="E1676" s="27" t="e">
        <f>IF(egTextCal(D1676)&lt;&gt;0, egTextCal(D1676),"")</f>
        <v>#VALUE!</v>
      </c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</row>
    <row r="1677" spans="1:82" ht="20.100000000000001" customHeight="1">
      <c r="A1677" s="31"/>
      <c r="C1677" s="16"/>
      <c r="D1677" s="28" t="s">
        <v>148</v>
      </c>
      <c r="E1677" s="7"/>
      <c r="F1677" s="36"/>
      <c r="G1677" s="36"/>
      <c r="H1677" s="36"/>
      <c r="I1677" s="36">
        <v>1</v>
      </c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6"/>
      <c r="Y1677" s="36"/>
      <c r="Z1677" s="36"/>
    </row>
    <row r="1678" spans="1:82" ht="20.100000000000001" customHeight="1">
      <c r="A1678" s="31"/>
      <c r="C1678" s="6" t="s">
        <v>650</v>
      </c>
      <c r="D1678" s="53" t="e">
        <f>#REF!</f>
        <v>#REF!</v>
      </c>
      <c r="E1678" s="27" t="e">
        <f>IF(egTextCal(D1678)&lt;&gt;0, egTextCal(D1678),"")</f>
        <v>#VALUE!</v>
      </c>
      <c r="F1678" s="26"/>
      <c r="G1678" s="26"/>
      <c r="H1678" s="26"/>
      <c r="I1678" s="26" t="e">
        <f>IF(E1678*I1677&lt;&gt;0,E1678*I1677,  )</f>
        <v>#VALUE!</v>
      </c>
      <c r="J1678" s="26"/>
      <c r="K1678" s="26"/>
      <c r="L1678" s="26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26"/>
      <c r="Y1678" s="26"/>
      <c r="Z1678" s="26"/>
      <c r="CD1678" s="1" t="e">
        <f>I1678</f>
        <v>#VALUE!</v>
      </c>
    </row>
    <row r="1679" spans="1:82" ht="20.100000000000001" customHeight="1">
      <c r="A1679" s="31"/>
      <c r="C1679" s="16"/>
      <c r="D1679" s="28"/>
      <c r="E1679" s="7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  <c r="P1679" s="36"/>
      <c r="Q1679" s="36"/>
      <c r="R1679" s="36"/>
      <c r="S1679" s="36"/>
      <c r="T1679" s="36"/>
      <c r="U1679" s="36"/>
      <c r="V1679" s="36"/>
      <c r="W1679" s="36"/>
      <c r="X1679" s="36"/>
      <c r="Y1679" s="36"/>
      <c r="Z1679" s="36"/>
    </row>
    <row r="1680" spans="1:82" ht="20.100000000000001" customHeight="1">
      <c r="A1680" s="31"/>
      <c r="C1680" s="6" t="s">
        <v>570</v>
      </c>
      <c r="D1680" s="33"/>
      <c r="E1680" s="27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26"/>
      <c r="Y1680" s="26"/>
      <c r="Z1680" s="26"/>
    </row>
    <row r="1681" spans="1:81" ht="20.100000000000001" customHeight="1">
      <c r="A1681" s="31"/>
      <c r="C1681" s="16"/>
      <c r="D1681" s="28" t="s">
        <v>227</v>
      </c>
      <c r="E1681" s="7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  <c r="S1681" s="36"/>
      <c r="T1681" s="36"/>
      <c r="U1681" s="36"/>
      <c r="V1681" s="36"/>
      <c r="W1681" s="36"/>
      <c r="X1681" s="36"/>
      <c r="Y1681" s="36"/>
      <c r="Z1681" s="36"/>
    </row>
    <row r="1682" spans="1:81" ht="20.100000000000001" customHeight="1">
      <c r="A1682" s="31"/>
      <c r="C1682" s="6" t="s">
        <v>651</v>
      </c>
      <c r="D1682" s="53" t="e">
        <f>#REF!</f>
        <v>#REF!</v>
      </c>
      <c r="E1682" s="27" t="e">
        <f>IF(egTextCal(D1682)&lt;&gt;0, egTextCal(D1682),"")</f>
        <v>#VALUE!</v>
      </c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</row>
    <row r="1683" spans="1:81" ht="20.100000000000001" customHeight="1">
      <c r="A1683" s="31"/>
      <c r="C1683" s="16"/>
      <c r="D1683" s="28" t="s">
        <v>231</v>
      </c>
      <c r="E1683" s="7"/>
      <c r="F1683" s="36"/>
      <c r="G1683" s="36"/>
      <c r="H1683" s="36">
        <v>1</v>
      </c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  <c r="S1683" s="36"/>
      <c r="T1683" s="36"/>
      <c r="U1683" s="36"/>
      <c r="V1683" s="36"/>
      <c r="W1683" s="36"/>
      <c r="X1683" s="36"/>
      <c r="Y1683" s="36"/>
      <c r="Z1683" s="36"/>
    </row>
    <row r="1684" spans="1:81" ht="20.100000000000001" customHeight="1">
      <c r="A1684" s="31"/>
      <c r="C1684" s="6" t="s">
        <v>652</v>
      </c>
      <c r="D1684" s="53" t="e">
        <f>#REF!</f>
        <v>#REF!</v>
      </c>
      <c r="E1684" s="27" t="e">
        <f>IF(egTextCal(D1684)&lt;&gt;0, egTextCal(D1684),"")</f>
        <v>#VALUE!</v>
      </c>
      <c r="F1684" s="26"/>
      <c r="G1684" s="26"/>
      <c r="H1684" s="26" t="e">
        <f>IF(E1684*H1683&lt;&gt;0,E1684*H1683,  )</f>
        <v>#VALUE!</v>
      </c>
      <c r="I1684" s="26"/>
      <c r="J1684" s="26"/>
      <c r="K1684" s="26"/>
      <c r="L1684" s="26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26"/>
      <c r="Y1684" s="26"/>
      <c r="Z1684" s="26"/>
      <c r="CC1684" s="1" t="e">
        <f>H1684</f>
        <v>#VALUE!</v>
      </c>
    </row>
    <row r="1685" spans="1:81" ht="20.100000000000001" customHeight="1">
      <c r="A1685" s="31"/>
      <c r="C1685" s="16"/>
      <c r="D1685" s="28" t="s">
        <v>232</v>
      </c>
      <c r="E1685" s="7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6"/>
      <c r="Y1685" s="36"/>
      <c r="Z1685" s="36"/>
    </row>
    <row r="1686" spans="1:81" ht="20.100000000000001" customHeight="1">
      <c r="A1686" s="31"/>
      <c r="C1686" s="6" t="s">
        <v>653</v>
      </c>
      <c r="D1686" s="53" t="e">
        <f>#REF!</f>
        <v>#REF!</v>
      </c>
      <c r="E1686" s="27" t="e">
        <f>IF(egTextCal(D1686)&lt;&gt;0, egTextCal(D1686),"")</f>
        <v>#VALUE!</v>
      </c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</row>
    <row r="1687" spans="1:81" ht="20.100000000000001" customHeight="1">
      <c r="A1687" s="31"/>
      <c r="C1687" s="16"/>
      <c r="D1687" s="28"/>
      <c r="E1687" s="7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6"/>
      <c r="Y1687" s="36"/>
      <c r="Z1687" s="36"/>
    </row>
    <row r="1688" spans="1:81" ht="20.100000000000001" customHeight="1">
      <c r="A1688" s="31"/>
      <c r="C1688" s="6" t="s">
        <v>654</v>
      </c>
      <c r="D1688" s="33"/>
      <c r="E1688" s="27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</row>
    <row r="1689" spans="1:81" ht="20.100000000000001" customHeight="1">
      <c r="A1689" s="31"/>
      <c r="C1689" s="16"/>
      <c r="D1689" s="28" t="s">
        <v>247</v>
      </c>
      <c r="E1689" s="7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  <c r="P1689" s="36"/>
      <c r="Q1689" s="36"/>
      <c r="R1689" s="36"/>
      <c r="S1689" s="36"/>
      <c r="T1689" s="36"/>
      <c r="U1689" s="36"/>
      <c r="V1689" s="36"/>
      <c r="W1689" s="36"/>
      <c r="X1689" s="36"/>
      <c r="Y1689" s="36"/>
      <c r="Z1689" s="36"/>
    </row>
    <row r="1690" spans="1:81" ht="20.100000000000001" customHeight="1">
      <c r="A1690" s="31"/>
      <c r="C1690" s="6" t="s">
        <v>655</v>
      </c>
      <c r="D1690" s="33"/>
      <c r="E1690" s="27" t="str">
        <f>IF(egTextCal(D1690)&lt;&gt;0, egTextCal(D1690),"")</f>
        <v/>
      </c>
      <c r="F1690" s="26"/>
      <c r="G1690" s="26"/>
      <c r="H1690" s="26"/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</row>
    <row r="1691" spans="1:81" ht="20.100000000000001" customHeight="1">
      <c r="A1691" s="31"/>
      <c r="C1691" s="16"/>
      <c r="D1691" s="28" t="s">
        <v>225</v>
      </c>
      <c r="E1691" s="7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  <c r="P1691" s="36"/>
      <c r="Q1691" s="36"/>
      <c r="R1691" s="36"/>
      <c r="S1691" s="36"/>
      <c r="T1691" s="36"/>
      <c r="U1691" s="36"/>
      <c r="V1691" s="36"/>
      <c r="W1691" s="36"/>
      <c r="X1691" s="36"/>
      <c r="Y1691" s="36"/>
      <c r="Z1691" s="36"/>
    </row>
    <row r="1692" spans="1:81" ht="20.100000000000001" customHeight="1">
      <c r="A1692" s="31"/>
      <c r="C1692" s="6" t="s">
        <v>656</v>
      </c>
      <c r="D1692" s="53" t="e">
        <f>#REF!</f>
        <v>#REF!</v>
      </c>
      <c r="E1692" s="27" t="e">
        <f>IF(egTextCal(D1692)&lt;&gt;0, egTextCal(D1692),"")</f>
        <v>#VALUE!</v>
      </c>
      <c r="F1692" s="26"/>
      <c r="G1692" s="26"/>
      <c r="H1692" s="26"/>
      <c r="I1692" s="26"/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</row>
    <row r="1693" spans="1:81" ht="20.100000000000001" customHeight="1">
      <c r="A1693" s="31"/>
      <c r="C1693" s="16"/>
      <c r="D1693" s="28" t="s">
        <v>226</v>
      </c>
      <c r="E1693" s="7"/>
      <c r="F1693" s="36"/>
      <c r="G1693" s="36"/>
      <c r="H1693" s="36">
        <v>1</v>
      </c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  <c r="S1693" s="36"/>
      <c r="T1693" s="36"/>
      <c r="U1693" s="36"/>
      <c r="V1693" s="36"/>
      <c r="W1693" s="36"/>
      <c r="X1693" s="36"/>
      <c r="Y1693" s="36"/>
      <c r="Z1693" s="36"/>
    </row>
    <row r="1694" spans="1:81" ht="20.100000000000001" customHeight="1">
      <c r="A1694" s="31"/>
      <c r="C1694" s="6" t="s">
        <v>657</v>
      </c>
      <c r="D1694" s="53" t="e">
        <f>#REF!</f>
        <v>#REF!</v>
      </c>
      <c r="E1694" s="27" t="e">
        <f>IF(egTextCal(D1694)&lt;&gt;0, egTextCal(D1694),"")</f>
        <v>#VALUE!</v>
      </c>
      <c r="F1694" s="26"/>
      <c r="G1694" s="26"/>
      <c r="H1694" s="26" t="e">
        <f>IF(E1694*H1693&lt;&gt;0,E1694*H1693,  )</f>
        <v>#VALUE!</v>
      </c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CC1694" s="1" t="e">
        <f>H1694</f>
        <v>#VALUE!</v>
      </c>
    </row>
    <row r="1695" spans="1:81" ht="20.100000000000001" customHeight="1">
      <c r="A1695" s="31"/>
      <c r="C1695" s="16"/>
      <c r="D1695" s="28" t="s">
        <v>176</v>
      </c>
      <c r="E1695" s="7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  <c r="S1695" s="36"/>
      <c r="T1695" s="36"/>
      <c r="U1695" s="36"/>
      <c r="V1695" s="36"/>
      <c r="W1695" s="36"/>
      <c r="X1695" s="36"/>
      <c r="Y1695" s="36"/>
      <c r="Z1695" s="36"/>
    </row>
    <row r="1696" spans="1:81" ht="20.100000000000001" customHeight="1">
      <c r="A1696" s="31"/>
      <c r="C1696" s="6" t="s">
        <v>658</v>
      </c>
      <c r="D1696" s="53" t="e">
        <f>#REF!</f>
        <v>#REF!</v>
      </c>
      <c r="E1696" s="27" t="e">
        <f>IF(egTextCal(D1696)&lt;&gt;0, egTextCal(D1696),"")</f>
        <v>#VALUE!</v>
      </c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6"/>
      <c r="S1696" s="26"/>
      <c r="T1696" s="26"/>
      <c r="U1696" s="26"/>
      <c r="V1696" s="26"/>
      <c r="W1696" s="26"/>
      <c r="X1696" s="26"/>
      <c r="Y1696" s="26"/>
      <c r="Z1696" s="26"/>
    </row>
    <row r="1697" spans="1:104" ht="20.100000000000001" customHeight="1">
      <c r="A1697" s="31"/>
      <c r="C1697" s="16"/>
      <c r="D1697" s="28" t="s">
        <v>148</v>
      </c>
      <c r="E1697" s="7"/>
      <c r="F1697" s="36"/>
      <c r="G1697" s="36"/>
      <c r="H1697" s="36"/>
      <c r="I1697" s="36">
        <v>1</v>
      </c>
      <c r="J1697" s="36"/>
      <c r="K1697" s="36"/>
      <c r="L1697" s="36"/>
      <c r="M1697" s="36"/>
      <c r="N1697" s="36"/>
      <c r="O1697" s="36"/>
      <c r="P1697" s="36"/>
      <c r="Q1697" s="36"/>
      <c r="R1697" s="36"/>
      <c r="S1697" s="36"/>
      <c r="T1697" s="36"/>
      <c r="U1697" s="36"/>
      <c r="V1697" s="36"/>
      <c r="W1697" s="36"/>
      <c r="X1697" s="36"/>
      <c r="Y1697" s="36"/>
      <c r="Z1697" s="36"/>
    </row>
    <row r="1698" spans="1:104" ht="20.100000000000001" customHeight="1">
      <c r="A1698" s="31"/>
      <c r="C1698" s="6" t="s">
        <v>557</v>
      </c>
      <c r="D1698" s="53" t="e">
        <f>#REF!</f>
        <v>#REF!</v>
      </c>
      <c r="E1698" s="27" t="e">
        <f>IF(egTextCal(D1698)&lt;&gt;0, egTextCal(D1698),"")</f>
        <v>#VALUE!</v>
      </c>
      <c r="F1698" s="26"/>
      <c r="G1698" s="26"/>
      <c r="H1698" s="26"/>
      <c r="I1698" s="26" t="e">
        <f>IF(E1698*I1697&lt;&gt;0,E1698*I1697,  )</f>
        <v>#VALUE!</v>
      </c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CD1698" s="1" t="e">
        <f>I1698</f>
        <v>#VALUE!</v>
      </c>
    </row>
    <row r="1699" spans="1:104" ht="20.100000000000001" customHeight="1">
      <c r="A1699" s="31"/>
      <c r="C1699" s="16"/>
      <c r="D1699" s="28"/>
      <c r="E1699" s="7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  <c r="S1699" s="36"/>
      <c r="T1699" s="36"/>
      <c r="U1699" s="36"/>
      <c r="V1699" s="36"/>
      <c r="W1699" s="36"/>
      <c r="X1699" s="36"/>
      <c r="Y1699" s="36"/>
      <c r="Z1699" s="36"/>
    </row>
    <row r="1700" spans="1:104" ht="20.100000000000001" customHeight="1">
      <c r="A1700" s="31"/>
      <c r="C1700" s="6" t="s">
        <v>78</v>
      </c>
      <c r="D1700" s="33"/>
      <c r="E1700" s="27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</row>
    <row r="1701" spans="1:104" ht="20.100000000000001" customHeight="1">
      <c r="A1701" s="31"/>
      <c r="C1701" s="16"/>
      <c r="D1701" s="28" t="s">
        <v>227</v>
      </c>
      <c r="E1701" s="7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  <c r="P1701" s="36"/>
      <c r="Q1701" s="36"/>
      <c r="R1701" s="36"/>
      <c r="S1701" s="36"/>
      <c r="T1701" s="36"/>
      <c r="U1701" s="36"/>
      <c r="V1701" s="36"/>
      <c r="W1701" s="36"/>
      <c r="X1701" s="36"/>
      <c r="Y1701" s="36"/>
      <c r="Z1701" s="36"/>
    </row>
    <row r="1702" spans="1:104" ht="20.100000000000001" customHeight="1">
      <c r="A1702" s="31"/>
      <c r="C1702" s="6" t="s">
        <v>659</v>
      </c>
      <c r="D1702" s="53" t="e">
        <f>#REF!</f>
        <v>#REF!</v>
      </c>
      <c r="E1702" s="27" t="e">
        <f>IF(egTextCal(D1702)&lt;&gt;0, egTextCal(D1702),"")</f>
        <v>#VALUE!</v>
      </c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26"/>
      <c r="Y1702" s="26"/>
      <c r="Z1702" s="26"/>
    </row>
    <row r="1703" spans="1:104" ht="20.100000000000001" customHeight="1">
      <c r="D1703" s="14"/>
      <c r="E1703" s="38"/>
      <c r="F1703" s="38"/>
      <c r="G1703" s="38"/>
      <c r="H1703" s="38"/>
      <c r="I1703" s="38"/>
      <c r="J1703" s="38"/>
      <c r="K1703" s="38"/>
      <c r="L1703" s="38"/>
      <c r="M1703" s="38"/>
      <c r="N1703" s="38"/>
      <c r="O1703" s="38"/>
      <c r="P1703" s="38"/>
      <c r="Q1703" s="38"/>
      <c r="R1703" s="38"/>
      <c r="S1703" s="38"/>
      <c r="T1703" s="38"/>
      <c r="U1703" s="38"/>
      <c r="V1703" s="38"/>
      <c r="W1703" s="38"/>
      <c r="X1703" s="38"/>
      <c r="Y1703" s="38"/>
      <c r="Z1703" s="38"/>
    </row>
    <row r="1704" spans="1:104" ht="20.100000000000001" customHeight="1">
      <c r="B1704" s="30"/>
      <c r="C1704" s="20"/>
      <c r="D1704" s="37"/>
      <c r="E1704" s="37"/>
      <c r="F1704" s="18" t="s">
        <v>625</v>
      </c>
      <c r="G1704" s="18" t="s">
        <v>625</v>
      </c>
      <c r="H1704" s="16" t="s">
        <v>625</v>
      </c>
      <c r="I1704" s="16" t="s">
        <v>625</v>
      </c>
      <c r="J1704" s="16" t="s">
        <v>667</v>
      </c>
      <c r="K1704" s="16" t="s">
        <v>668</v>
      </c>
      <c r="L1704" s="16" t="s">
        <v>669</v>
      </c>
      <c r="M1704" s="16" t="s">
        <v>85</v>
      </c>
      <c r="N1704" s="16"/>
      <c r="O1704" s="16" t="s">
        <v>670</v>
      </c>
      <c r="P1704" s="16" t="s">
        <v>671</v>
      </c>
      <c r="Q1704" s="16" t="s">
        <v>671</v>
      </c>
      <c r="R1704" s="16" t="s">
        <v>672</v>
      </c>
      <c r="S1704" s="16" t="s">
        <v>623</v>
      </c>
      <c r="T1704" s="16"/>
      <c r="U1704" s="16"/>
      <c r="V1704" s="16"/>
      <c r="W1704" s="16"/>
      <c r="X1704" s="16"/>
      <c r="Y1704" s="16"/>
      <c r="Z1704" s="16"/>
    </row>
    <row r="1705" spans="1:104" ht="20.100000000000001" customHeight="1">
      <c r="A1705" s="31"/>
      <c r="B1705" s="30"/>
      <c r="C1705" s="4" t="s">
        <v>632</v>
      </c>
      <c r="D1705" s="4" t="s">
        <v>633</v>
      </c>
      <c r="E1705" s="4" t="s">
        <v>634</v>
      </c>
      <c r="F1705" s="12" t="s">
        <v>637</v>
      </c>
      <c r="G1705" s="12" t="s">
        <v>637</v>
      </c>
      <c r="H1705" s="4" t="s">
        <v>637</v>
      </c>
      <c r="I1705" s="4" t="s">
        <v>637</v>
      </c>
      <c r="J1705" s="4" t="s">
        <v>681</v>
      </c>
      <c r="K1705" s="4" t="s">
        <v>682</v>
      </c>
      <c r="L1705" s="4" t="s">
        <v>683</v>
      </c>
      <c r="M1705" s="4" t="s">
        <v>638</v>
      </c>
      <c r="N1705" s="4" t="s">
        <v>684</v>
      </c>
      <c r="O1705" s="4" t="s">
        <v>685</v>
      </c>
      <c r="P1705" s="4" t="s">
        <v>686</v>
      </c>
      <c r="Q1705" s="4" t="s">
        <v>686</v>
      </c>
      <c r="R1705" s="4" t="s">
        <v>285</v>
      </c>
      <c r="S1705" s="4" t="s">
        <v>687</v>
      </c>
      <c r="T1705" s="4"/>
      <c r="U1705" s="4"/>
      <c r="V1705" s="4"/>
      <c r="W1705" s="4"/>
      <c r="X1705" s="4"/>
      <c r="Y1705" s="4"/>
      <c r="Z1705" s="4"/>
    </row>
    <row r="1706" spans="1:104" ht="20.100000000000001" customHeight="1">
      <c r="A1706" s="31"/>
      <c r="B1706" s="30"/>
      <c r="C1706" s="21"/>
      <c r="D1706" s="21"/>
      <c r="E1706" s="21"/>
      <c r="F1706" s="19" t="s">
        <v>709</v>
      </c>
      <c r="G1706" s="19" t="s">
        <v>710</v>
      </c>
      <c r="H1706" s="17" t="s">
        <v>711</v>
      </c>
      <c r="I1706" s="17" t="s">
        <v>712</v>
      </c>
      <c r="J1706" s="17" t="s">
        <v>713</v>
      </c>
      <c r="K1706" s="17" t="s">
        <v>714</v>
      </c>
      <c r="L1706" s="17" t="s">
        <v>343</v>
      </c>
      <c r="M1706" s="17" t="s">
        <v>350</v>
      </c>
      <c r="N1706" s="17"/>
      <c r="O1706" s="17" t="s">
        <v>715</v>
      </c>
      <c r="P1706" s="17" t="s">
        <v>716</v>
      </c>
      <c r="Q1706" s="17" t="s">
        <v>717</v>
      </c>
      <c r="R1706" s="17" t="s">
        <v>71</v>
      </c>
      <c r="S1706" s="17" t="s">
        <v>718</v>
      </c>
      <c r="T1706" s="17"/>
      <c r="U1706" s="17"/>
      <c r="V1706" s="17"/>
      <c r="W1706" s="17"/>
      <c r="X1706" s="17"/>
      <c r="Y1706" s="17"/>
      <c r="Z1706" s="17"/>
    </row>
    <row r="1707" spans="1:104" ht="20.100000000000001" customHeight="1">
      <c r="A1707" s="31"/>
      <c r="C1707" s="16"/>
      <c r="D1707" s="28" t="s">
        <v>227</v>
      </c>
      <c r="E1707" s="7"/>
      <c r="F1707" s="35"/>
      <c r="G1707" s="35"/>
      <c r="H1707" s="35"/>
      <c r="I1707" s="35"/>
      <c r="J1707" s="35">
        <v>1</v>
      </c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5"/>
      <c r="Y1707" s="35"/>
      <c r="Z1707" s="35"/>
    </row>
    <row r="1708" spans="1:104" ht="20.100000000000001" customHeight="1">
      <c r="A1708" s="31"/>
      <c r="C1708" s="6" t="s">
        <v>64</v>
      </c>
      <c r="D1708" s="53" t="e">
        <f>#REF!</f>
        <v>#REF!</v>
      </c>
      <c r="E1708" s="27" t="e">
        <f>IF(egTextCal(D1708)&lt;&gt;0, egTextCal(D1708),"")</f>
        <v>#VALUE!</v>
      </c>
      <c r="F1708" s="26"/>
      <c r="G1708" s="26"/>
      <c r="H1708" s="26"/>
      <c r="I1708" s="26"/>
      <c r="J1708" s="26" t="e">
        <f>IF(E1708*J1707&lt;&gt;0,E1708*J1707,  )</f>
        <v>#VALUE!</v>
      </c>
      <c r="K1708" s="26"/>
      <c r="L1708" s="26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26"/>
      <c r="Y1708" s="26"/>
      <c r="Z1708" s="26"/>
      <c r="CZ1708" s="1" t="e">
        <f>J1708</f>
        <v>#VALUE!</v>
      </c>
    </row>
    <row r="1709" spans="1:104" ht="20.100000000000001" customHeight="1">
      <c r="A1709" s="31"/>
      <c r="C1709" s="16"/>
      <c r="D1709" s="29" t="s">
        <v>231</v>
      </c>
      <c r="E1709" s="8"/>
      <c r="F1709" s="36"/>
      <c r="G1709" s="36"/>
      <c r="H1709" s="36"/>
      <c r="I1709" s="36"/>
      <c r="J1709" s="36">
        <v>1</v>
      </c>
      <c r="K1709" s="36"/>
      <c r="L1709" s="36"/>
      <c r="M1709" s="36"/>
      <c r="N1709" s="36"/>
      <c r="O1709" s="36"/>
      <c r="P1709" s="36"/>
      <c r="Q1709" s="36"/>
      <c r="R1709" s="36"/>
      <c r="S1709" s="36"/>
      <c r="T1709" s="36"/>
      <c r="U1709" s="36"/>
      <c r="V1709" s="36"/>
      <c r="W1709" s="36"/>
      <c r="X1709" s="36"/>
      <c r="Y1709" s="36"/>
      <c r="Z1709" s="36"/>
    </row>
    <row r="1710" spans="1:104" ht="20.100000000000001" customHeight="1">
      <c r="A1710" s="31"/>
      <c r="C1710" s="6" t="s">
        <v>73</v>
      </c>
      <c r="D1710" s="52" t="e">
        <f>#REF!</f>
        <v>#REF!</v>
      </c>
      <c r="E1710" s="27" t="e">
        <f>IF(egTextCal(D1710)&lt;&gt;0, egTextCal(D1710),"")</f>
        <v>#VALUE!</v>
      </c>
      <c r="F1710" s="26"/>
      <c r="G1710" s="26"/>
      <c r="H1710" s="26"/>
      <c r="I1710" s="26"/>
      <c r="J1710" s="26" t="e">
        <f>IF(E1710*J1709&lt;&gt;0,E1710*J1709,  )</f>
        <v>#VALUE!</v>
      </c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CZ1710" s="1" t="e">
        <f>J1710</f>
        <v>#VALUE!</v>
      </c>
    </row>
    <row r="1711" spans="1:104" ht="20.100000000000001" customHeight="1">
      <c r="A1711" s="31"/>
      <c r="C1711" s="16"/>
      <c r="D1711" s="29" t="s">
        <v>232</v>
      </c>
      <c r="E1711" s="8"/>
      <c r="F1711" s="36"/>
      <c r="G1711" s="36"/>
      <c r="H1711" s="36"/>
      <c r="I1711" s="36"/>
      <c r="J1711" s="36">
        <v>1</v>
      </c>
      <c r="K1711" s="36"/>
      <c r="L1711" s="36"/>
      <c r="M1711" s="36"/>
      <c r="N1711" s="36"/>
      <c r="O1711" s="36"/>
      <c r="P1711" s="36"/>
      <c r="Q1711" s="36"/>
      <c r="R1711" s="36"/>
      <c r="S1711" s="36"/>
      <c r="T1711" s="36"/>
      <c r="U1711" s="36"/>
      <c r="V1711" s="36"/>
      <c r="W1711" s="36"/>
      <c r="X1711" s="36"/>
      <c r="Y1711" s="36"/>
      <c r="Z1711" s="36"/>
    </row>
    <row r="1712" spans="1:104" ht="20.100000000000001" customHeight="1">
      <c r="A1712" s="31"/>
      <c r="C1712" s="6" t="s">
        <v>139</v>
      </c>
      <c r="D1712" s="52" t="e">
        <f>#REF!</f>
        <v>#REF!</v>
      </c>
      <c r="E1712" s="27" t="e">
        <f>IF(egTextCal(D1712)&lt;&gt;0, egTextCal(D1712),"")</f>
        <v>#VALUE!</v>
      </c>
      <c r="F1712" s="26"/>
      <c r="G1712" s="26"/>
      <c r="H1712" s="26"/>
      <c r="I1712" s="26"/>
      <c r="J1712" s="26" t="e">
        <f>IF(E1712*J1711&lt;&gt;0,E1712*J1711,  )</f>
        <v>#VALUE!</v>
      </c>
      <c r="K1712" s="26"/>
      <c r="L1712" s="26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26"/>
      <c r="Y1712" s="26"/>
      <c r="Z1712" s="26"/>
      <c r="CZ1712" s="1" t="e">
        <f>J1712</f>
        <v>#VALUE!</v>
      </c>
    </row>
    <row r="1713" spans="1:104" ht="20.100000000000001" customHeight="1">
      <c r="A1713" s="31"/>
      <c r="C1713" s="16"/>
      <c r="D1713" s="28"/>
      <c r="E1713" s="7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  <c r="P1713" s="36"/>
      <c r="Q1713" s="36"/>
      <c r="R1713" s="36"/>
      <c r="S1713" s="36"/>
      <c r="T1713" s="36"/>
      <c r="U1713" s="36"/>
      <c r="V1713" s="36"/>
      <c r="W1713" s="36"/>
      <c r="X1713" s="36"/>
      <c r="Y1713" s="36"/>
      <c r="Z1713" s="36"/>
    </row>
    <row r="1714" spans="1:104" ht="20.100000000000001" customHeight="1">
      <c r="A1714" s="31"/>
      <c r="C1714" s="6" t="s">
        <v>511</v>
      </c>
      <c r="D1714" s="33"/>
      <c r="E1714" s="27"/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</row>
    <row r="1715" spans="1:104" ht="20.100000000000001" customHeight="1">
      <c r="A1715" s="31"/>
      <c r="C1715" s="16"/>
      <c r="D1715" s="28" t="s">
        <v>246</v>
      </c>
      <c r="E1715" s="7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  <c r="P1715" s="36"/>
      <c r="Q1715" s="36"/>
      <c r="R1715" s="36"/>
      <c r="S1715" s="36"/>
      <c r="T1715" s="36"/>
      <c r="U1715" s="36"/>
      <c r="V1715" s="36"/>
      <c r="W1715" s="36"/>
      <c r="X1715" s="36"/>
      <c r="Y1715" s="36"/>
      <c r="Z1715" s="36"/>
    </row>
    <row r="1716" spans="1:104" ht="20.100000000000001" customHeight="1">
      <c r="A1716" s="31"/>
      <c r="C1716" s="6" t="s">
        <v>452</v>
      </c>
      <c r="D1716" s="33"/>
      <c r="E1716" s="27" t="str">
        <f>IF(egTextCal(D1716)&lt;&gt;0, egTextCal(D1716),"")</f>
        <v/>
      </c>
      <c r="F1716" s="26"/>
      <c r="G1716" s="26"/>
      <c r="H1716" s="26"/>
      <c r="I1716" s="26"/>
      <c r="J1716" s="26"/>
      <c r="K1716" s="26"/>
      <c r="L1716" s="26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</row>
    <row r="1717" spans="1:104" ht="20.100000000000001" customHeight="1">
      <c r="A1717" s="31"/>
      <c r="C1717" s="16"/>
      <c r="D1717" s="28" t="s">
        <v>225</v>
      </c>
      <c r="E1717" s="7"/>
      <c r="F1717" s="36"/>
      <c r="G1717" s="36"/>
      <c r="H1717" s="36">
        <v>1</v>
      </c>
      <c r="I1717" s="36"/>
      <c r="J1717" s="36"/>
      <c r="K1717" s="36"/>
      <c r="L1717" s="36"/>
      <c r="M1717" s="36"/>
      <c r="N1717" s="36"/>
      <c r="O1717" s="36"/>
      <c r="P1717" s="36"/>
      <c r="Q1717" s="36"/>
      <c r="R1717" s="36"/>
      <c r="S1717" s="36"/>
      <c r="T1717" s="36"/>
      <c r="U1717" s="36"/>
      <c r="V1717" s="36"/>
      <c r="W1717" s="36"/>
      <c r="X1717" s="36"/>
      <c r="Y1717" s="36"/>
      <c r="Z1717" s="36"/>
    </row>
    <row r="1718" spans="1:104" ht="20.100000000000001" customHeight="1">
      <c r="A1718" s="31"/>
      <c r="C1718" s="6" t="s">
        <v>567</v>
      </c>
      <c r="D1718" s="53" t="e">
        <f>#REF!</f>
        <v>#REF!</v>
      </c>
      <c r="E1718" s="27" t="e">
        <f>IF(egTextCal(D1718)&lt;&gt;0, egTextCal(D1718),"")</f>
        <v>#VALUE!</v>
      </c>
      <c r="F1718" s="26"/>
      <c r="G1718" s="26"/>
      <c r="H1718" s="26" t="e">
        <f>IF(E1718*H1717&lt;&gt;0,E1718*H1717,  )</f>
        <v>#VALUE!</v>
      </c>
      <c r="I1718" s="26"/>
      <c r="J1718" s="26"/>
      <c r="K1718" s="26"/>
      <c r="L1718" s="26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26"/>
      <c r="Y1718" s="26"/>
      <c r="Z1718" s="26"/>
      <c r="CX1718" s="1" t="e">
        <f>H1718</f>
        <v>#VALUE!</v>
      </c>
    </row>
    <row r="1719" spans="1:104" ht="20.100000000000001" customHeight="1">
      <c r="A1719" s="31"/>
      <c r="C1719" s="16"/>
      <c r="D1719" s="28" t="s">
        <v>226</v>
      </c>
      <c r="E1719" s="7"/>
      <c r="F1719" s="36"/>
      <c r="G1719" s="36"/>
      <c r="H1719" s="36">
        <v>1</v>
      </c>
      <c r="I1719" s="36"/>
      <c r="J1719" s="36"/>
      <c r="K1719" s="36"/>
      <c r="L1719" s="36"/>
      <c r="M1719" s="36"/>
      <c r="N1719" s="36"/>
      <c r="O1719" s="36"/>
      <c r="P1719" s="36"/>
      <c r="Q1719" s="36"/>
      <c r="R1719" s="36"/>
      <c r="S1719" s="36"/>
      <c r="T1719" s="36"/>
      <c r="U1719" s="36"/>
      <c r="V1719" s="36"/>
      <c r="W1719" s="36"/>
      <c r="X1719" s="36"/>
      <c r="Y1719" s="36"/>
      <c r="Z1719" s="36"/>
    </row>
    <row r="1720" spans="1:104" ht="20.100000000000001" customHeight="1">
      <c r="A1720" s="31"/>
      <c r="C1720" s="6" t="s">
        <v>568</v>
      </c>
      <c r="D1720" s="53" t="e">
        <f>#REF!</f>
        <v>#REF!</v>
      </c>
      <c r="E1720" s="27" t="e">
        <f>IF(egTextCal(D1720)&lt;&gt;0, egTextCal(D1720),"")</f>
        <v>#VALUE!</v>
      </c>
      <c r="F1720" s="26"/>
      <c r="G1720" s="26"/>
      <c r="H1720" s="26" t="e">
        <f>IF(E1720*H1719&lt;&gt;0,E1720*H1719,  )</f>
        <v>#VALUE!</v>
      </c>
      <c r="I1720" s="26"/>
      <c r="J1720" s="26"/>
      <c r="K1720" s="26"/>
      <c r="L1720" s="26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26"/>
      <c r="Y1720" s="26"/>
      <c r="Z1720" s="26"/>
      <c r="CX1720" s="1" t="e">
        <f>H1720</f>
        <v>#VALUE!</v>
      </c>
    </row>
    <row r="1721" spans="1:104" ht="20.100000000000001" customHeight="1">
      <c r="A1721" s="31"/>
      <c r="C1721" s="16"/>
      <c r="D1721" s="28" t="s">
        <v>176</v>
      </c>
      <c r="E1721" s="7"/>
      <c r="F1721" s="36"/>
      <c r="G1721" s="36"/>
      <c r="H1721" s="36">
        <v>1</v>
      </c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6"/>
      <c r="Y1721" s="36"/>
      <c r="Z1721" s="36"/>
    </row>
    <row r="1722" spans="1:104" ht="20.100000000000001" customHeight="1">
      <c r="A1722" s="31"/>
      <c r="C1722" s="6" t="s">
        <v>434</v>
      </c>
      <c r="D1722" s="53" t="e">
        <f>#REF!</f>
        <v>#REF!</v>
      </c>
      <c r="E1722" s="27" t="e">
        <f>IF(egTextCal(D1722)&lt;&gt;0, egTextCal(D1722),"")</f>
        <v>#VALUE!</v>
      </c>
      <c r="F1722" s="26"/>
      <c r="G1722" s="26"/>
      <c r="H1722" s="26" t="e">
        <f>IF(E1722*H1721&lt;&gt;0,E1722*H1721,  )</f>
        <v>#VALUE!</v>
      </c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26"/>
      <c r="Y1722" s="26"/>
      <c r="Z1722" s="26"/>
      <c r="CX1722" s="1" t="e">
        <f>H1722</f>
        <v>#VALUE!</v>
      </c>
    </row>
    <row r="1723" spans="1:104" ht="20.100000000000001" customHeight="1">
      <c r="A1723" s="31"/>
      <c r="C1723" s="16"/>
      <c r="D1723" s="28" t="s">
        <v>148</v>
      </c>
      <c r="E1723" s="7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6"/>
      <c r="Y1723" s="36"/>
      <c r="Z1723" s="36"/>
    </row>
    <row r="1724" spans="1:104" ht="20.100000000000001" customHeight="1">
      <c r="A1724" s="31"/>
      <c r="C1724" s="6" t="s">
        <v>650</v>
      </c>
      <c r="D1724" s="53" t="e">
        <f>#REF!</f>
        <v>#REF!</v>
      </c>
      <c r="E1724" s="27" t="e">
        <f>IF(egTextCal(D1724)&lt;&gt;0, egTextCal(D1724),"")</f>
        <v>#VALUE!</v>
      </c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</row>
    <row r="1725" spans="1:104" ht="20.100000000000001" customHeight="1">
      <c r="A1725" s="31"/>
      <c r="C1725" s="16"/>
      <c r="D1725" s="28"/>
      <c r="E1725" s="7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  <c r="S1725" s="36"/>
      <c r="T1725" s="36"/>
      <c r="U1725" s="36"/>
      <c r="V1725" s="36"/>
      <c r="W1725" s="36"/>
      <c r="X1725" s="36"/>
      <c r="Y1725" s="36"/>
      <c r="Z1725" s="36"/>
    </row>
    <row r="1726" spans="1:104" ht="20.100000000000001" customHeight="1">
      <c r="A1726" s="31"/>
      <c r="C1726" s="6" t="s">
        <v>570</v>
      </c>
      <c r="D1726" s="33"/>
      <c r="E1726" s="27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</row>
    <row r="1727" spans="1:104" ht="20.100000000000001" customHeight="1">
      <c r="A1727" s="31"/>
      <c r="C1727" s="16"/>
      <c r="D1727" s="28" t="s">
        <v>227</v>
      </c>
      <c r="E1727" s="7"/>
      <c r="F1727" s="36"/>
      <c r="G1727" s="36"/>
      <c r="H1727" s="36"/>
      <c r="I1727" s="36"/>
      <c r="J1727" s="36">
        <v>1</v>
      </c>
      <c r="K1727" s="36"/>
      <c r="L1727" s="36"/>
      <c r="M1727" s="36"/>
      <c r="N1727" s="36"/>
      <c r="O1727" s="36"/>
      <c r="P1727" s="36"/>
      <c r="Q1727" s="36"/>
      <c r="R1727" s="36"/>
      <c r="S1727" s="36"/>
      <c r="T1727" s="36"/>
      <c r="U1727" s="36"/>
      <c r="V1727" s="36"/>
      <c r="W1727" s="36"/>
      <c r="X1727" s="36"/>
      <c r="Y1727" s="36"/>
      <c r="Z1727" s="36"/>
    </row>
    <row r="1728" spans="1:104" ht="20.100000000000001" customHeight="1">
      <c r="A1728" s="31"/>
      <c r="C1728" s="6" t="s">
        <v>651</v>
      </c>
      <c r="D1728" s="53" t="e">
        <f>#REF!</f>
        <v>#REF!</v>
      </c>
      <c r="E1728" s="27" t="e">
        <f>IF(egTextCal(D1728)&lt;&gt;0, egTextCal(D1728),"")</f>
        <v>#VALUE!</v>
      </c>
      <c r="F1728" s="26"/>
      <c r="G1728" s="26"/>
      <c r="H1728" s="26"/>
      <c r="I1728" s="26"/>
      <c r="J1728" s="26" t="e">
        <f>IF(E1728*J1727&lt;&gt;0,E1728*J1727,  )</f>
        <v>#VALUE!</v>
      </c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CZ1728" s="1" t="e">
        <f>J1728</f>
        <v>#VALUE!</v>
      </c>
    </row>
    <row r="1729" spans="1:104" ht="20.100000000000001" customHeight="1">
      <c r="A1729" s="31"/>
      <c r="C1729" s="16"/>
      <c r="D1729" s="28" t="s">
        <v>231</v>
      </c>
      <c r="E1729" s="7"/>
      <c r="F1729" s="36"/>
      <c r="G1729" s="36"/>
      <c r="H1729" s="36"/>
      <c r="I1729" s="36"/>
      <c r="J1729" s="36">
        <v>1</v>
      </c>
      <c r="K1729" s="36"/>
      <c r="L1729" s="36"/>
      <c r="M1729" s="36"/>
      <c r="N1729" s="36"/>
      <c r="O1729" s="36"/>
      <c r="P1729" s="36"/>
      <c r="Q1729" s="36"/>
      <c r="R1729" s="36"/>
      <c r="S1729" s="36"/>
      <c r="T1729" s="36"/>
      <c r="U1729" s="36"/>
      <c r="V1729" s="36"/>
      <c r="W1729" s="36"/>
      <c r="X1729" s="36"/>
      <c r="Y1729" s="36"/>
      <c r="Z1729" s="36"/>
    </row>
    <row r="1730" spans="1:104" ht="20.100000000000001" customHeight="1">
      <c r="A1730" s="31"/>
      <c r="C1730" s="6" t="s">
        <v>652</v>
      </c>
      <c r="D1730" s="53" t="e">
        <f>#REF!</f>
        <v>#REF!</v>
      </c>
      <c r="E1730" s="27" t="e">
        <f>IF(egTextCal(D1730)&lt;&gt;0, egTextCal(D1730),"")</f>
        <v>#VALUE!</v>
      </c>
      <c r="F1730" s="26"/>
      <c r="G1730" s="26"/>
      <c r="H1730" s="26"/>
      <c r="I1730" s="26"/>
      <c r="J1730" s="26" t="e">
        <f>IF(E1730*J1729&lt;&gt;0,E1730*J1729,  )</f>
        <v>#VALUE!</v>
      </c>
      <c r="K1730" s="26"/>
      <c r="L1730" s="26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26"/>
      <c r="Y1730" s="26"/>
      <c r="Z1730" s="26"/>
      <c r="CZ1730" s="1" t="e">
        <f>J1730</f>
        <v>#VALUE!</v>
      </c>
    </row>
    <row r="1731" spans="1:104" ht="20.100000000000001" customHeight="1">
      <c r="A1731" s="31"/>
      <c r="C1731" s="16"/>
      <c r="D1731" s="28" t="s">
        <v>232</v>
      </c>
      <c r="E1731" s="7"/>
      <c r="F1731" s="36"/>
      <c r="G1731" s="36"/>
      <c r="H1731" s="36"/>
      <c r="I1731" s="36"/>
      <c r="J1731" s="36">
        <v>1</v>
      </c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6"/>
      <c r="Y1731" s="36"/>
      <c r="Z1731" s="36"/>
    </row>
    <row r="1732" spans="1:104" ht="20.100000000000001" customHeight="1">
      <c r="A1732" s="31"/>
      <c r="C1732" s="6" t="s">
        <v>653</v>
      </c>
      <c r="D1732" s="53" t="e">
        <f>#REF!</f>
        <v>#REF!</v>
      </c>
      <c r="E1732" s="27" t="e">
        <f>IF(egTextCal(D1732)&lt;&gt;0, egTextCal(D1732),"")</f>
        <v>#VALUE!</v>
      </c>
      <c r="F1732" s="26"/>
      <c r="G1732" s="26"/>
      <c r="H1732" s="26"/>
      <c r="I1732" s="26"/>
      <c r="J1732" s="26" t="e">
        <f>IF(E1732*J1731&lt;&gt;0,E1732*J1731,  )</f>
        <v>#VALUE!</v>
      </c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/>
      <c r="Z1732" s="26"/>
      <c r="CZ1732" s="1" t="e">
        <f>J1732</f>
        <v>#VALUE!</v>
      </c>
    </row>
    <row r="1733" spans="1:104" ht="20.100000000000001" customHeight="1">
      <c r="A1733" s="31"/>
      <c r="C1733" s="16"/>
      <c r="D1733" s="28"/>
      <c r="E1733" s="7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6"/>
      <c r="Y1733" s="36"/>
      <c r="Z1733" s="36"/>
    </row>
    <row r="1734" spans="1:104" ht="20.100000000000001" customHeight="1">
      <c r="A1734" s="31"/>
      <c r="C1734" s="6" t="s">
        <v>654</v>
      </c>
      <c r="D1734" s="33"/>
      <c r="E1734" s="27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26"/>
      <c r="Y1734" s="26"/>
      <c r="Z1734" s="26"/>
    </row>
    <row r="1735" spans="1:104" ht="20.100000000000001" customHeight="1">
      <c r="A1735" s="31"/>
      <c r="C1735" s="16"/>
      <c r="D1735" s="28" t="s">
        <v>247</v>
      </c>
      <c r="E1735" s="7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  <c r="P1735" s="36"/>
      <c r="Q1735" s="36"/>
      <c r="R1735" s="36"/>
      <c r="S1735" s="36"/>
      <c r="T1735" s="36"/>
      <c r="U1735" s="36"/>
      <c r="V1735" s="36"/>
      <c r="W1735" s="36"/>
      <c r="X1735" s="36"/>
      <c r="Y1735" s="36"/>
      <c r="Z1735" s="36"/>
    </row>
    <row r="1736" spans="1:104" ht="20.100000000000001" customHeight="1">
      <c r="A1736" s="31"/>
      <c r="C1736" s="6" t="s">
        <v>655</v>
      </c>
      <c r="D1736" s="33"/>
      <c r="E1736" s="27" t="str">
        <f>IF(egTextCal(D1736)&lt;&gt;0, egTextCal(D1736),"")</f>
        <v/>
      </c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6"/>
      <c r="Y1736" s="26"/>
      <c r="Z1736" s="26"/>
    </row>
    <row r="1737" spans="1:104" ht="20.100000000000001" customHeight="1">
      <c r="A1737" s="31"/>
      <c r="C1737" s="16"/>
      <c r="D1737" s="28" t="s">
        <v>225</v>
      </c>
      <c r="E1737" s="7"/>
      <c r="F1737" s="36"/>
      <c r="G1737" s="36"/>
      <c r="H1737" s="36">
        <v>1</v>
      </c>
      <c r="I1737" s="36"/>
      <c r="J1737" s="36"/>
      <c r="K1737" s="36"/>
      <c r="L1737" s="36"/>
      <c r="M1737" s="36"/>
      <c r="N1737" s="36"/>
      <c r="O1737" s="36"/>
      <c r="P1737" s="36"/>
      <c r="Q1737" s="36"/>
      <c r="R1737" s="36"/>
      <c r="S1737" s="36"/>
      <c r="T1737" s="36"/>
      <c r="U1737" s="36"/>
      <c r="V1737" s="36"/>
      <c r="W1737" s="36"/>
      <c r="X1737" s="36"/>
      <c r="Y1737" s="36"/>
      <c r="Z1737" s="36"/>
    </row>
    <row r="1738" spans="1:104" ht="20.100000000000001" customHeight="1">
      <c r="A1738" s="31"/>
      <c r="C1738" s="6" t="s">
        <v>656</v>
      </c>
      <c r="D1738" s="53" t="e">
        <f>#REF!</f>
        <v>#REF!</v>
      </c>
      <c r="E1738" s="27" t="e">
        <f>IF(egTextCal(D1738)&lt;&gt;0, egTextCal(D1738),"")</f>
        <v>#VALUE!</v>
      </c>
      <c r="F1738" s="26"/>
      <c r="G1738" s="26"/>
      <c r="H1738" s="26" t="e">
        <f>IF(E1738*H1737&lt;&gt;0,E1738*H1737,  )</f>
        <v>#VALUE!</v>
      </c>
      <c r="I1738" s="26"/>
      <c r="J1738" s="26"/>
      <c r="K1738" s="26"/>
      <c r="L1738" s="26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CX1738" s="1" t="e">
        <f>H1738</f>
        <v>#VALUE!</v>
      </c>
    </row>
    <row r="1739" spans="1:104" ht="20.100000000000001" customHeight="1">
      <c r="A1739" s="31"/>
      <c r="C1739" s="16"/>
      <c r="D1739" s="28" t="s">
        <v>226</v>
      </c>
      <c r="E1739" s="7"/>
      <c r="F1739" s="36"/>
      <c r="G1739" s="36"/>
      <c r="H1739" s="36">
        <v>1</v>
      </c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  <c r="S1739" s="36"/>
      <c r="T1739" s="36"/>
      <c r="U1739" s="36"/>
      <c r="V1739" s="36"/>
      <c r="W1739" s="36"/>
      <c r="X1739" s="36"/>
      <c r="Y1739" s="36"/>
      <c r="Z1739" s="36"/>
    </row>
    <row r="1740" spans="1:104" ht="20.100000000000001" customHeight="1">
      <c r="A1740" s="31"/>
      <c r="C1740" s="6" t="s">
        <v>657</v>
      </c>
      <c r="D1740" s="53" t="e">
        <f>#REF!</f>
        <v>#REF!</v>
      </c>
      <c r="E1740" s="27" t="e">
        <f>IF(egTextCal(D1740)&lt;&gt;0, egTextCal(D1740),"")</f>
        <v>#VALUE!</v>
      </c>
      <c r="F1740" s="26"/>
      <c r="G1740" s="26"/>
      <c r="H1740" s="26" t="e">
        <f>IF(E1740*H1739&lt;&gt;0,E1740*H1739,  )</f>
        <v>#VALUE!</v>
      </c>
      <c r="I1740" s="26"/>
      <c r="J1740" s="26"/>
      <c r="K1740" s="26"/>
      <c r="L1740" s="26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26"/>
      <c r="Y1740" s="26"/>
      <c r="Z1740" s="26"/>
      <c r="CX1740" s="1" t="e">
        <f>H1740</f>
        <v>#VALUE!</v>
      </c>
    </row>
    <row r="1741" spans="1:104" ht="20.100000000000001" customHeight="1">
      <c r="A1741" s="31"/>
      <c r="C1741" s="16"/>
      <c r="D1741" s="28" t="s">
        <v>176</v>
      </c>
      <c r="E1741" s="7"/>
      <c r="F1741" s="36"/>
      <c r="G1741" s="36"/>
      <c r="H1741" s="36">
        <v>1</v>
      </c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  <c r="S1741" s="36"/>
      <c r="T1741" s="36"/>
      <c r="U1741" s="36"/>
      <c r="V1741" s="36"/>
      <c r="W1741" s="36"/>
      <c r="X1741" s="36"/>
      <c r="Y1741" s="36"/>
      <c r="Z1741" s="36"/>
    </row>
    <row r="1742" spans="1:104" ht="20.100000000000001" customHeight="1">
      <c r="A1742" s="31"/>
      <c r="C1742" s="6" t="s">
        <v>658</v>
      </c>
      <c r="D1742" s="53" t="e">
        <f>#REF!</f>
        <v>#REF!</v>
      </c>
      <c r="E1742" s="27" t="e">
        <f>IF(egTextCal(D1742)&lt;&gt;0, egTextCal(D1742),"")</f>
        <v>#VALUE!</v>
      </c>
      <c r="F1742" s="26"/>
      <c r="G1742" s="26"/>
      <c r="H1742" s="26" t="e">
        <f>IF(E1742*H1741&lt;&gt;0,E1742*H1741,  )</f>
        <v>#VALUE!</v>
      </c>
      <c r="I1742" s="26"/>
      <c r="J1742" s="26"/>
      <c r="K1742" s="26"/>
      <c r="L1742" s="26"/>
      <c r="M1742" s="26"/>
      <c r="N1742" s="26"/>
      <c r="O1742" s="26"/>
      <c r="P1742" s="26"/>
      <c r="Q1742" s="26"/>
      <c r="R1742" s="26"/>
      <c r="S1742" s="26"/>
      <c r="T1742" s="26"/>
      <c r="U1742" s="26"/>
      <c r="V1742" s="26"/>
      <c r="W1742" s="26"/>
      <c r="X1742" s="26"/>
      <c r="Y1742" s="26"/>
      <c r="Z1742" s="26"/>
      <c r="CX1742" s="1" t="e">
        <f>H1742</f>
        <v>#VALUE!</v>
      </c>
    </row>
    <row r="1743" spans="1:104" ht="20.100000000000001" customHeight="1">
      <c r="A1743" s="31"/>
      <c r="C1743" s="16"/>
      <c r="D1743" s="28" t="s">
        <v>148</v>
      </c>
      <c r="E1743" s="7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  <c r="P1743" s="36"/>
      <c r="Q1743" s="36"/>
      <c r="R1743" s="36"/>
      <c r="S1743" s="36"/>
      <c r="T1743" s="36"/>
      <c r="U1743" s="36"/>
      <c r="V1743" s="36"/>
      <c r="W1743" s="36"/>
      <c r="X1743" s="36"/>
      <c r="Y1743" s="36"/>
      <c r="Z1743" s="36"/>
    </row>
    <row r="1744" spans="1:104" ht="20.100000000000001" customHeight="1">
      <c r="A1744" s="31"/>
      <c r="C1744" s="6" t="s">
        <v>557</v>
      </c>
      <c r="D1744" s="53" t="e">
        <f>#REF!</f>
        <v>#REF!</v>
      </c>
      <c r="E1744" s="27" t="e">
        <f>IF(egTextCal(D1744)&lt;&gt;0, egTextCal(D1744),"")</f>
        <v>#VALUE!</v>
      </c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</row>
    <row r="1745" spans="1:104" ht="20.100000000000001" customHeight="1">
      <c r="A1745" s="31"/>
      <c r="C1745" s="16"/>
      <c r="D1745" s="28"/>
      <c r="E1745" s="7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  <c r="S1745" s="36"/>
      <c r="T1745" s="36"/>
      <c r="U1745" s="36"/>
      <c r="V1745" s="36"/>
      <c r="W1745" s="36"/>
      <c r="X1745" s="36"/>
      <c r="Y1745" s="36"/>
      <c r="Z1745" s="36"/>
    </row>
    <row r="1746" spans="1:104" ht="20.100000000000001" customHeight="1">
      <c r="A1746" s="31"/>
      <c r="C1746" s="6" t="s">
        <v>78</v>
      </c>
      <c r="D1746" s="33"/>
      <c r="E1746" s="27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6"/>
      <c r="Y1746" s="26"/>
      <c r="Z1746" s="26"/>
    </row>
    <row r="1747" spans="1:104" ht="20.100000000000001" customHeight="1">
      <c r="A1747" s="31"/>
      <c r="C1747" s="16"/>
      <c r="D1747" s="28" t="s">
        <v>227</v>
      </c>
      <c r="E1747" s="7"/>
      <c r="F1747" s="36"/>
      <c r="G1747" s="36"/>
      <c r="H1747" s="36"/>
      <c r="I1747" s="36"/>
      <c r="J1747" s="36">
        <v>1</v>
      </c>
      <c r="K1747" s="36"/>
      <c r="L1747" s="36"/>
      <c r="M1747" s="36"/>
      <c r="N1747" s="36"/>
      <c r="O1747" s="36"/>
      <c r="P1747" s="36"/>
      <c r="Q1747" s="36"/>
      <c r="R1747" s="36"/>
      <c r="S1747" s="36"/>
      <c r="T1747" s="36"/>
      <c r="U1747" s="36"/>
      <c r="V1747" s="36"/>
      <c r="W1747" s="36"/>
      <c r="X1747" s="36"/>
      <c r="Y1747" s="36"/>
      <c r="Z1747" s="36"/>
    </row>
    <row r="1748" spans="1:104" ht="20.100000000000001" customHeight="1">
      <c r="A1748" s="31"/>
      <c r="C1748" s="6" t="s">
        <v>659</v>
      </c>
      <c r="D1748" s="53" t="e">
        <f>#REF!</f>
        <v>#REF!</v>
      </c>
      <c r="E1748" s="27" t="e">
        <f>IF(egTextCal(D1748)&lt;&gt;0, egTextCal(D1748),"")</f>
        <v>#VALUE!</v>
      </c>
      <c r="F1748" s="26"/>
      <c r="G1748" s="26"/>
      <c r="H1748" s="26"/>
      <c r="I1748" s="26"/>
      <c r="J1748" s="26" t="e">
        <f>IF(E1748*J1747&lt;&gt;0,E1748*J1747,  )</f>
        <v>#VALUE!</v>
      </c>
      <c r="K1748" s="26"/>
      <c r="L1748" s="26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26"/>
      <c r="Y1748" s="26"/>
      <c r="Z1748" s="26"/>
      <c r="CZ1748" s="1" t="e">
        <f>J1748</f>
        <v>#VALUE!</v>
      </c>
    </row>
    <row r="1749" spans="1:104" ht="20.100000000000001" customHeight="1">
      <c r="D1749" s="14"/>
      <c r="E1749" s="38"/>
      <c r="F1749" s="38"/>
      <c r="G1749" s="38"/>
      <c r="H1749" s="38"/>
      <c r="I1749" s="38"/>
      <c r="J1749" s="38"/>
      <c r="K1749" s="38"/>
      <c r="L1749" s="38"/>
      <c r="M1749" s="38"/>
      <c r="N1749" s="38"/>
      <c r="O1749" s="38"/>
      <c r="P1749" s="38"/>
      <c r="Q1749" s="38"/>
      <c r="R1749" s="38"/>
      <c r="S1749" s="38"/>
      <c r="T1749" s="38"/>
      <c r="U1749" s="38"/>
      <c r="V1749" s="38"/>
      <c r="W1749" s="38"/>
      <c r="X1749" s="38"/>
      <c r="Y1749" s="38"/>
      <c r="Z1749" s="38"/>
    </row>
    <row r="1750" spans="1:104" ht="20.100000000000001" customHeight="1">
      <c r="B1750" s="30"/>
      <c r="C1750" s="20"/>
      <c r="D1750" s="37"/>
      <c r="E1750" s="37"/>
      <c r="F1750" s="18" t="s">
        <v>623</v>
      </c>
      <c r="G1750" s="18" t="s">
        <v>623</v>
      </c>
      <c r="H1750" s="16" t="s">
        <v>663</v>
      </c>
      <c r="I1750" s="16" t="s">
        <v>663</v>
      </c>
      <c r="J1750" s="16" t="s">
        <v>664</v>
      </c>
      <c r="K1750" s="16" t="s">
        <v>368</v>
      </c>
      <c r="L1750" s="16" t="s">
        <v>665</v>
      </c>
      <c r="M1750" s="16" t="s">
        <v>665</v>
      </c>
      <c r="N1750" s="16" t="s">
        <v>665</v>
      </c>
      <c r="O1750" s="16" t="s">
        <v>665</v>
      </c>
      <c r="P1750" s="16" t="s">
        <v>665</v>
      </c>
      <c r="Q1750" s="16" t="s">
        <v>665</v>
      </c>
      <c r="R1750" s="16" t="s">
        <v>665</v>
      </c>
      <c r="S1750" s="16" t="s">
        <v>665</v>
      </c>
      <c r="T1750" s="16" t="s">
        <v>666</v>
      </c>
      <c r="U1750" s="16" t="s">
        <v>666</v>
      </c>
      <c r="V1750" s="16" t="s">
        <v>666</v>
      </c>
      <c r="W1750" s="16" t="s">
        <v>666</v>
      </c>
      <c r="X1750" s="16" t="s">
        <v>666</v>
      </c>
      <c r="Y1750" s="16" t="s">
        <v>625</v>
      </c>
      <c r="Z1750" s="16" t="s">
        <v>625</v>
      </c>
    </row>
    <row r="1751" spans="1:104" ht="20.100000000000001" customHeight="1">
      <c r="A1751" s="31"/>
      <c r="B1751" s="30"/>
      <c r="C1751" s="4" t="s">
        <v>632</v>
      </c>
      <c r="D1751" s="4" t="s">
        <v>633</v>
      </c>
      <c r="E1751" s="4" t="s">
        <v>634</v>
      </c>
      <c r="F1751" s="12" t="s">
        <v>673</v>
      </c>
      <c r="G1751" s="12" t="s">
        <v>674</v>
      </c>
      <c r="H1751" s="4" t="s">
        <v>623</v>
      </c>
      <c r="I1751" s="4" t="s">
        <v>623</v>
      </c>
      <c r="J1751" s="4"/>
      <c r="K1751" s="4" t="s">
        <v>646</v>
      </c>
      <c r="L1751" s="4" t="s">
        <v>675</v>
      </c>
      <c r="M1751" s="4" t="s">
        <v>675</v>
      </c>
      <c r="N1751" s="4" t="s">
        <v>676</v>
      </c>
      <c r="O1751" s="4" t="s">
        <v>676</v>
      </c>
      <c r="P1751" s="4" t="s">
        <v>677</v>
      </c>
      <c r="Q1751" s="4" t="s">
        <v>677</v>
      </c>
      <c r="R1751" s="4" t="s">
        <v>678</v>
      </c>
      <c r="S1751" s="4" t="s">
        <v>679</v>
      </c>
      <c r="T1751" s="4" t="s">
        <v>680</v>
      </c>
      <c r="U1751" s="4" t="s">
        <v>680</v>
      </c>
      <c r="V1751" s="4" t="s">
        <v>680</v>
      </c>
      <c r="W1751" s="4" t="s">
        <v>680</v>
      </c>
      <c r="X1751" s="4" t="s">
        <v>680</v>
      </c>
      <c r="Y1751" s="4" t="s">
        <v>637</v>
      </c>
      <c r="Z1751" s="4" t="s">
        <v>637</v>
      </c>
    </row>
    <row r="1752" spans="1:104" ht="20.100000000000001" customHeight="1">
      <c r="A1752" s="31"/>
      <c r="B1752" s="30"/>
      <c r="C1752" s="21"/>
      <c r="D1752" s="21"/>
      <c r="E1752" s="21"/>
      <c r="F1752" s="19" t="s">
        <v>688</v>
      </c>
      <c r="G1752" s="19" t="s">
        <v>689</v>
      </c>
      <c r="H1752" s="17" t="s">
        <v>690</v>
      </c>
      <c r="I1752" s="17" t="s">
        <v>691</v>
      </c>
      <c r="J1752" s="17" t="s">
        <v>692</v>
      </c>
      <c r="K1752" s="17" t="s">
        <v>693</v>
      </c>
      <c r="L1752" s="17" t="s">
        <v>694</v>
      </c>
      <c r="M1752" s="17" t="s">
        <v>695</v>
      </c>
      <c r="N1752" s="17" t="s">
        <v>696</v>
      </c>
      <c r="O1752" s="17" t="s">
        <v>697</v>
      </c>
      <c r="P1752" s="17" t="s">
        <v>698</v>
      </c>
      <c r="Q1752" s="17" t="s">
        <v>699</v>
      </c>
      <c r="R1752" s="17" t="s">
        <v>700</v>
      </c>
      <c r="S1752" s="17" t="s">
        <v>701</v>
      </c>
      <c r="T1752" s="17" t="s">
        <v>702</v>
      </c>
      <c r="U1752" s="17" t="s">
        <v>703</v>
      </c>
      <c r="V1752" s="17" t="s">
        <v>704</v>
      </c>
      <c r="W1752" s="17" t="s">
        <v>705</v>
      </c>
      <c r="X1752" s="17" t="s">
        <v>706</v>
      </c>
      <c r="Y1752" s="17" t="s">
        <v>707</v>
      </c>
      <c r="Z1752" s="17" t="s">
        <v>708</v>
      </c>
    </row>
    <row r="1753" spans="1:104" ht="20.100000000000001" customHeight="1">
      <c r="A1753" s="31"/>
      <c r="C1753" s="16"/>
      <c r="D1753" s="28" t="s">
        <v>231</v>
      </c>
      <c r="E1753" s="7"/>
      <c r="F1753" s="35"/>
      <c r="G1753" s="35"/>
      <c r="H1753" s="35">
        <v>1</v>
      </c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5"/>
      <c r="Y1753" s="35"/>
      <c r="Z1753" s="35"/>
    </row>
    <row r="1754" spans="1:104" ht="20.100000000000001" customHeight="1">
      <c r="A1754" s="31"/>
      <c r="C1754" s="6" t="s">
        <v>64</v>
      </c>
      <c r="D1754" s="53" t="e">
        <f>#REF!</f>
        <v>#REF!</v>
      </c>
      <c r="E1754" s="27" t="e">
        <f>IF(egTextCal(D1754)&lt;&gt;0, egTextCal(D1754),"")</f>
        <v>#VALUE!</v>
      </c>
      <c r="F1754" s="26"/>
      <c r="G1754" s="26"/>
      <c r="H1754" s="26" t="e">
        <f>IF(E1754*H1753&lt;&gt;0,E1754*H1753,  )</f>
        <v>#VALUE!</v>
      </c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CC1754" s="1" t="e">
        <f>H1754</f>
        <v>#VALUE!</v>
      </c>
    </row>
    <row r="1755" spans="1:104" ht="20.100000000000001" customHeight="1">
      <c r="A1755" s="31"/>
      <c r="C1755" s="16"/>
      <c r="D1755" s="29" t="s">
        <v>232</v>
      </c>
      <c r="E1755" s="8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  <c r="P1755" s="36"/>
      <c r="Q1755" s="36"/>
      <c r="R1755" s="36"/>
      <c r="S1755" s="36"/>
      <c r="T1755" s="36"/>
      <c r="U1755" s="36"/>
      <c r="V1755" s="36"/>
      <c r="W1755" s="36"/>
      <c r="X1755" s="36"/>
      <c r="Y1755" s="36"/>
      <c r="Z1755" s="36"/>
    </row>
    <row r="1756" spans="1:104" ht="20.100000000000001" customHeight="1">
      <c r="A1756" s="31"/>
      <c r="C1756" s="6" t="s">
        <v>73</v>
      </c>
      <c r="D1756" s="52" t="e">
        <f>#REF!</f>
        <v>#REF!</v>
      </c>
      <c r="E1756" s="27" t="e">
        <f>IF(egTextCal(D1756)&lt;&gt;0, egTextCal(D1756),"")</f>
        <v>#VALUE!</v>
      </c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6"/>
      <c r="Y1756" s="26"/>
      <c r="Z1756" s="26"/>
    </row>
    <row r="1757" spans="1:104" ht="20.100000000000001" customHeight="1">
      <c r="A1757" s="31"/>
      <c r="C1757" s="16"/>
      <c r="D1757" s="29"/>
      <c r="E1757" s="8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  <c r="S1757" s="36"/>
      <c r="T1757" s="36"/>
      <c r="U1757" s="36"/>
      <c r="V1757" s="36"/>
      <c r="W1757" s="36"/>
      <c r="X1757" s="36"/>
      <c r="Y1757" s="36"/>
      <c r="Z1757" s="36"/>
    </row>
    <row r="1758" spans="1:104" ht="20.100000000000001" customHeight="1">
      <c r="A1758" s="31"/>
      <c r="C1758" s="6" t="s">
        <v>139</v>
      </c>
      <c r="D1758" s="34"/>
      <c r="E1758" s="27"/>
      <c r="F1758" s="26"/>
      <c r="G1758" s="26"/>
      <c r="H1758" s="26"/>
      <c r="I1758" s="26"/>
      <c r="J1758" s="26"/>
      <c r="K1758" s="26"/>
      <c r="L1758" s="26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26"/>
      <c r="Y1758" s="26"/>
      <c r="Z1758" s="26"/>
    </row>
    <row r="1759" spans="1:104" ht="20.100000000000001" customHeight="1">
      <c r="A1759" s="31"/>
      <c r="C1759" s="16"/>
      <c r="D1759" s="28" t="s">
        <v>248</v>
      </c>
      <c r="E1759" s="7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  <c r="P1759" s="36"/>
      <c r="Q1759" s="36"/>
      <c r="R1759" s="36"/>
      <c r="S1759" s="36"/>
      <c r="T1759" s="36"/>
      <c r="U1759" s="36"/>
      <c r="V1759" s="36"/>
      <c r="W1759" s="36"/>
      <c r="X1759" s="36"/>
      <c r="Y1759" s="36"/>
      <c r="Z1759" s="36"/>
    </row>
    <row r="1760" spans="1:104" ht="20.100000000000001" customHeight="1">
      <c r="A1760" s="31"/>
      <c r="C1760" s="6" t="s">
        <v>511</v>
      </c>
      <c r="D1760" s="33"/>
      <c r="E1760" s="27" t="str">
        <f>IF(egTextCal(D1760)&lt;&gt;0, egTextCal(D1760),"")</f>
        <v/>
      </c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6"/>
      <c r="Y1760" s="26"/>
      <c r="Z1760" s="26"/>
    </row>
    <row r="1761" spans="1:82" ht="20.100000000000001" customHeight="1">
      <c r="A1761" s="31"/>
      <c r="C1761" s="16"/>
      <c r="D1761" s="28" t="s">
        <v>225</v>
      </c>
      <c r="E1761" s="7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  <c r="P1761" s="36"/>
      <c r="Q1761" s="36"/>
      <c r="R1761" s="36"/>
      <c r="S1761" s="36"/>
      <c r="T1761" s="36"/>
      <c r="U1761" s="36"/>
      <c r="V1761" s="36"/>
      <c r="W1761" s="36"/>
      <c r="X1761" s="36"/>
      <c r="Y1761" s="36"/>
      <c r="Z1761" s="36"/>
    </row>
    <row r="1762" spans="1:82" ht="20.100000000000001" customHeight="1">
      <c r="A1762" s="31"/>
      <c r="C1762" s="6" t="s">
        <v>452</v>
      </c>
      <c r="D1762" s="53" t="e">
        <f>#REF!</f>
        <v>#REF!</v>
      </c>
      <c r="E1762" s="27" t="e">
        <f>IF(egTextCal(D1762)&lt;&gt;0, egTextCal(D1762),"")</f>
        <v>#VALUE!</v>
      </c>
      <c r="F1762" s="26"/>
      <c r="G1762" s="26"/>
      <c r="H1762" s="26"/>
      <c r="I1762" s="26"/>
      <c r="J1762" s="26"/>
      <c r="K1762" s="26"/>
      <c r="L1762" s="26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26"/>
      <c r="Y1762" s="26"/>
      <c r="Z1762" s="26"/>
    </row>
    <row r="1763" spans="1:82" ht="20.100000000000001" customHeight="1">
      <c r="A1763" s="31"/>
      <c r="C1763" s="16"/>
      <c r="D1763" s="28" t="s">
        <v>226</v>
      </c>
      <c r="E1763" s="7"/>
      <c r="F1763" s="36"/>
      <c r="G1763" s="36"/>
      <c r="H1763" s="36">
        <v>1</v>
      </c>
      <c r="I1763" s="36"/>
      <c r="J1763" s="36"/>
      <c r="K1763" s="36"/>
      <c r="L1763" s="36"/>
      <c r="M1763" s="36"/>
      <c r="N1763" s="36"/>
      <c r="O1763" s="36"/>
      <c r="P1763" s="36"/>
      <c r="Q1763" s="36"/>
      <c r="R1763" s="36"/>
      <c r="S1763" s="36"/>
      <c r="T1763" s="36"/>
      <c r="U1763" s="36"/>
      <c r="V1763" s="36"/>
      <c r="W1763" s="36"/>
      <c r="X1763" s="36"/>
      <c r="Y1763" s="36"/>
      <c r="Z1763" s="36"/>
    </row>
    <row r="1764" spans="1:82" ht="20.100000000000001" customHeight="1">
      <c r="A1764" s="31"/>
      <c r="C1764" s="6" t="s">
        <v>567</v>
      </c>
      <c r="D1764" s="53" t="e">
        <f>#REF!</f>
        <v>#REF!</v>
      </c>
      <c r="E1764" s="27" t="e">
        <f>IF(egTextCal(D1764)&lt;&gt;0, egTextCal(D1764),"")</f>
        <v>#VALUE!</v>
      </c>
      <c r="F1764" s="26"/>
      <c r="G1764" s="26"/>
      <c r="H1764" s="26" t="e">
        <f>IF(E1764*H1763&lt;&gt;0,E1764*H1763,  )</f>
        <v>#VALUE!</v>
      </c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CC1764" s="1" t="e">
        <f>H1764</f>
        <v>#VALUE!</v>
      </c>
    </row>
    <row r="1765" spans="1:82" ht="20.100000000000001" customHeight="1">
      <c r="A1765" s="31"/>
      <c r="C1765" s="16"/>
      <c r="D1765" s="28" t="s">
        <v>176</v>
      </c>
      <c r="E1765" s="7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  <c r="P1765" s="36"/>
      <c r="Q1765" s="36"/>
      <c r="R1765" s="36"/>
      <c r="S1765" s="36"/>
      <c r="T1765" s="36"/>
      <c r="U1765" s="36"/>
      <c r="V1765" s="36"/>
      <c r="W1765" s="36"/>
      <c r="X1765" s="36"/>
      <c r="Y1765" s="36"/>
      <c r="Z1765" s="36"/>
    </row>
    <row r="1766" spans="1:82" ht="20.100000000000001" customHeight="1">
      <c r="A1766" s="31"/>
      <c r="C1766" s="6" t="s">
        <v>568</v>
      </c>
      <c r="D1766" s="53" t="e">
        <f>#REF!</f>
        <v>#REF!</v>
      </c>
      <c r="E1766" s="27" t="e">
        <f>IF(egTextCal(D1766)&lt;&gt;0, egTextCal(D1766),"")</f>
        <v>#VALUE!</v>
      </c>
      <c r="F1766" s="26"/>
      <c r="G1766" s="26"/>
      <c r="H1766" s="26"/>
      <c r="I1766" s="26"/>
      <c r="J1766" s="26"/>
      <c r="K1766" s="26"/>
      <c r="L1766" s="26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</row>
    <row r="1767" spans="1:82" ht="20.100000000000001" customHeight="1">
      <c r="A1767" s="31"/>
      <c r="C1767" s="16"/>
      <c r="D1767" s="28" t="s">
        <v>148</v>
      </c>
      <c r="E1767" s="7"/>
      <c r="F1767" s="36"/>
      <c r="G1767" s="36"/>
      <c r="H1767" s="36"/>
      <c r="I1767" s="36">
        <v>1</v>
      </c>
      <c r="J1767" s="36"/>
      <c r="K1767" s="36"/>
      <c r="L1767" s="36"/>
      <c r="M1767" s="36"/>
      <c r="N1767" s="36"/>
      <c r="O1767" s="36"/>
      <c r="P1767" s="36"/>
      <c r="Q1767" s="36"/>
      <c r="R1767" s="36"/>
      <c r="S1767" s="36"/>
      <c r="T1767" s="36"/>
      <c r="U1767" s="36"/>
      <c r="V1767" s="36"/>
      <c r="W1767" s="36"/>
      <c r="X1767" s="36"/>
      <c r="Y1767" s="36"/>
      <c r="Z1767" s="36"/>
    </row>
    <row r="1768" spans="1:82" ht="20.100000000000001" customHeight="1">
      <c r="A1768" s="31"/>
      <c r="C1768" s="6" t="s">
        <v>434</v>
      </c>
      <c r="D1768" s="53" t="e">
        <f>#REF!</f>
        <v>#REF!</v>
      </c>
      <c r="E1768" s="27" t="e">
        <f>IF(egTextCal(D1768)&lt;&gt;0, egTextCal(D1768),"")</f>
        <v>#VALUE!</v>
      </c>
      <c r="F1768" s="26"/>
      <c r="G1768" s="26"/>
      <c r="H1768" s="26"/>
      <c r="I1768" s="26" t="e">
        <f>IF(E1768*I1767&lt;&gt;0,E1768*I1767,  )</f>
        <v>#VALUE!</v>
      </c>
      <c r="J1768" s="26"/>
      <c r="K1768" s="26"/>
      <c r="L1768" s="26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26"/>
      <c r="Y1768" s="26"/>
      <c r="Z1768" s="26"/>
      <c r="CD1768" s="1" t="e">
        <f>I1768</f>
        <v>#VALUE!</v>
      </c>
    </row>
    <row r="1769" spans="1:82" ht="20.100000000000001" customHeight="1">
      <c r="A1769" s="31"/>
      <c r="C1769" s="16"/>
      <c r="D1769" s="28"/>
      <c r="E1769" s="7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  <c r="S1769" s="36"/>
      <c r="T1769" s="36"/>
      <c r="U1769" s="36"/>
      <c r="V1769" s="36"/>
      <c r="W1769" s="36"/>
      <c r="X1769" s="36"/>
      <c r="Y1769" s="36"/>
      <c r="Z1769" s="36"/>
    </row>
    <row r="1770" spans="1:82" ht="20.100000000000001" customHeight="1">
      <c r="A1770" s="31"/>
      <c r="C1770" s="6" t="s">
        <v>650</v>
      </c>
      <c r="D1770" s="33"/>
      <c r="E1770" s="27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</row>
    <row r="1771" spans="1:82" ht="20.100000000000001" customHeight="1">
      <c r="A1771" s="31"/>
      <c r="C1771" s="16"/>
      <c r="D1771" s="28" t="s">
        <v>227</v>
      </c>
      <c r="E1771" s="7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  <c r="P1771" s="36"/>
      <c r="Q1771" s="36"/>
      <c r="R1771" s="36"/>
      <c r="S1771" s="36"/>
      <c r="T1771" s="36"/>
      <c r="U1771" s="36"/>
      <c r="V1771" s="36"/>
      <c r="W1771" s="36"/>
      <c r="X1771" s="36"/>
      <c r="Y1771" s="36"/>
      <c r="Z1771" s="36"/>
    </row>
    <row r="1772" spans="1:82" ht="20.100000000000001" customHeight="1">
      <c r="A1772" s="31"/>
      <c r="C1772" s="6" t="s">
        <v>570</v>
      </c>
      <c r="D1772" s="53" t="e">
        <f>#REF!</f>
        <v>#REF!</v>
      </c>
      <c r="E1772" s="27" t="e">
        <f>IF(egTextCal(D1772)&lt;&gt;0, egTextCal(D1772),"")</f>
        <v>#VALUE!</v>
      </c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26"/>
      <c r="Y1772" s="26"/>
      <c r="Z1772" s="26"/>
    </row>
    <row r="1773" spans="1:82" ht="20.100000000000001" customHeight="1">
      <c r="A1773" s="31"/>
      <c r="C1773" s="16"/>
      <c r="D1773" s="28" t="s">
        <v>231</v>
      </c>
      <c r="E1773" s="7"/>
      <c r="F1773" s="36"/>
      <c r="G1773" s="36"/>
      <c r="H1773" s="36">
        <v>1</v>
      </c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  <c r="S1773" s="36"/>
      <c r="T1773" s="36"/>
      <c r="U1773" s="36"/>
      <c r="V1773" s="36"/>
      <c r="W1773" s="36"/>
      <c r="X1773" s="36"/>
      <c r="Y1773" s="36"/>
      <c r="Z1773" s="36"/>
    </row>
    <row r="1774" spans="1:82" ht="20.100000000000001" customHeight="1">
      <c r="A1774" s="31"/>
      <c r="C1774" s="6" t="s">
        <v>651</v>
      </c>
      <c r="D1774" s="53" t="e">
        <f>#REF!</f>
        <v>#REF!</v>
      </c>
      <c r="E1774" s="27" t="e">
        <f>IF(egTextCal(D1774)&lt;&gt;0, egTextCal(D1774),"")</f>
        <v>#VALUE!</v>
      </c>
      <c r="F1774" s="26"/>
      <c r="G1774" s="26"/>
      <c r="H1774" s="26" t="e">
        <f>IF(E1774*H1773&lt;&gt;0,E1774*H1773,  )</f>
        <v>#VALUE!</v>
      </c>
      <c r="I1774" s="26"/>
      <c r="J1774" s="26"/>
      <c r="K1774" s="26"/>
      <c r="L1774" s="26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26"/>
      <c r="Y1774" s="26"/>
      <c r="Z1774" s="26"/>
      <c r="CC1774" s="1" t="e">
        <f>H1774</f>
        <v>#VALUE!</v>
      </c>
    </row>
    <row r="1775" spans="1:82" ht="20.100000000000001" customHeight="1">
      <c r="A1775" s="31"/>
      <c r="C1775" s="16"/>
      <c r="D1775" s="28" t="s">
        <v>232</v>
      </c>
      <c r="E1775" s="7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  <c r="P1775" s="36"/>
      <c r="Q1775" s="36"/>
      <c r="R1775" s="36"/>
      <c r="S1775" s="36"/>
      <c r="T1775" s="36"/>
      <c r="U1775" s="36"/>
      <c r="V1775" s="36"/>
      <c r="W1775" s="36"/>
      <c r="X1775" s="36"/>
      <c r="Y1775" s="36"/>
      <c r="Z1775" s="36"/>
    </row>
    <row r="1776" spans="1:82" ht="20.100000000000001" customHeight="1">
      <c r="A1776" s="31"/>
      <c r="C1776" s="6" t="s">
        <v>652</v>
      </c>
      <c r="D1776" s="53" t="e">
        <f>#REF!</f>
        <v>#REF!</v>
      </c>
      <c r="E1776" s="27" t="e">
        <f>IF(egTextCal(D1776)&lt;&gt;0, egTextCal(D1776),"")</f>
        <v>#VALUE!</v>
      </c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</row>
    <row r="1777" spans="1:82" ht="20.100000000000001" customHeight="1">
      <c r="A1777" s="31"/>
      <c r="C1777" s="16"/>
      <c r="D1777" s="28"/>
      <c r="E1777" s="7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  <c r="S1777" s="36"/>
      <c r="T1777" s="36"/>
      <c r="U1777" s="36"/>
      <c r="V1777" s="36"/>
      <c r="W1777" s="36"/>
      <c r="X1777" s="36"/>
      <c r="Y1777" s="36"/>
      <c r="Z1777" s="36"/>
    </row>
    <row r="1778" spans="1:82" ht="20.100000000000001" customHeight="1">
      <c r="A1778" s="31"/>
      <c r="C1778" s="6" t="s">
        <v>653</v>
      </c>
      <c r="D1778" s="33"/>
      <c r="E1778" s="27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</row>
    <row r="1779" spans="1:82" ht="20.100000000000001" customHeight="1">
      <c r="A1779" s="31"/>
      <c r="C1779" s="16"/>
      <c r="D1779" s="28" t="s">
        <v>249</v>
      </c>
      <c r="E1779" s="7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  <c r="P1779" s="36"/>
      <c r="Q1779" s="36"/>
      <c r="R1779" s="36"/>
      <c r="S1779" s="36"/>
      <c r="T1779" s="36"/>
      <c r="U1779" s="36"/>
      <c r="V1779" s="36"/>
      <c r="W1779" s="36"/>
      <c r="X1779" s="36"/>
      <c r="Y1779" s="36"/>
      <c r="Z1779" s="36"/>
    </row>
    <row r="1780" spans="1:82" ht="20.100000000000001" customHeight="1">
      <c r="A1780" s="31"/>
      <c r="C1780" s="6" t="s">
        <v>654</v>
      </c>
      <c r="D1780" s="33"/>
      <c r="E1780" s="27" t="str">
        <f>IF(egTextCal(D1780)&lt;&gt;0, egTextCal(D1780),"")</f>
        <v/>
      </c>
      <c r="F1780" s="26"/>
      <c r="G1780" s="26"/>
      <c r="H1780" s="26"/>
      <c r="I1780" s="26"/>
      <c r="J1780" s="26"/>
      <c r="K1780" s="26"/>
      <c r="L1780" s="26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26"/>
      <c r="Y1780" s="26"/>
      <c r="Z1780" s="26"/>
    </row>
    <row r="1781" spans="1:82" ht="20.100000000000001" customHeight="1">
      <c r="A1781" s="31"/>
      <c r="C1781" s="16"/>
      <c r="D1781" s="28" t="s">
        <v>225</v>
      </c>
      <c r="E1781" s="7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  <c r="S1781" s="36"/>
      <c r="T1781" s="36"/>
      <c r="U1781" s="36"/>
      <c r="V1781" s="36"/>
      <c r="W1781" s="36"/>
      <c r="X1781" s="36"/>
      <c r="Y1781" s="36"/>
      <c r="Z1781" s="36"/>
    </row>
    <row r="1782" spans="1:82" ht="20.100000000000001" customHeight="1">
      <c r="A1782" s="31"/>
      <c r="C1782" s="6" t="s">
        <v>655</v>
      </c>
      <c r="D1782" s="53" t="e">
        <f>#REF!</f>
        <v>#REF!</v>
      </c>
      <c r="E1782" s="27" t="e">
        <f>IF(egTextCal(D1782)&lt;&gt;0, egTextCal(D1782),"")</f>
        <v>#VALUE!</v>
      </c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26"/>
      <c r="Y1782" s="26"/>
      <c r="Z1782" s="26"/>
    </row>
    <row r="1783" spans="1:82" ht="20.100000000000001" customHeight="1">
      <c r="A1783" s="31"/>
      <c r="C1783" s="16"/>
      <c r="D1783" s="28" t="s">
        <v>226</v>
      </c>
      <c r="E1783" s="7"/>
      <c r="F1783" s="36"/>
      <c r="G1783" s="36"/>
      <c r="H1783" s="36">
        <v>1</v>
      </c>
      <c r="I1783" s="36"/>
      <c r="J1783" s="36"/>
      <c r="K1783" s="36"/>
      <c r="L1783" s="36"/>
      <c r="M1783" s="36"/>
      <c r="N1783" s="36"/>
      <c r="O1783" s="36"/>
      <c r="P1783" s="36"/>
      <c r="Q1783" s="36"/>
      <c r="R1783" s="36"/>
      <c r="S1783" s="36"/>
      <c r="T1783" s="36"/>
      <c r="U1783" s="36"/>
      <c r="V1783" s="36"/>
      <c r="W1783" s="36"/>
      <c r="X1783" s="36"/>
      <c r="Y1783" s="36"/>
      <c r="Z1783" s="36"/>
    </row>
    <row r="1784" spans="1:82" ht="20.100000000000001" customHeight="1">
      <c r="A1784" s="31"/>
      <c r="C1784" s="6" t="s">
        <v>656</v>
      </c>
      <c r="D1784" s="53" t="e">
        <f>#REF!</f>
        <v>#REF!</v>
      </c>
      <c r="E1784" s="27" t="e">
        <f>IF(egTextCal(D1784)&lt;&gt;0, egTextCal(D1784),"")</f>
        <v>#VALUE!</v>
      </c>
      <c r="F1784" s="26"/>
      <c r="G1784" s="26"/>
      <c r="H1784" s="26" t="e">
        <f>IF(E1784*H1783&lt;&gt;0,E1784*H1783,  )</f>
        <v>#VALUE!</v>
      </c>
      <c r="I1784" s="26"/>
      <c r="J1784" s="26"/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CC1784" s="1" t="e">
        <f>H1784</f>
        <v>#VALUE!</v>
      </c>
    </row>
    <row r="1785" spans="1:82" ht="20.100000000000001" customHeight="1">
      <c r="A1785" s="31"/>
      <c r="C1785" s="16"/>
      <c r="D1785" s="28" t="s">
        <v>176</v>
      </c>
      <c r="E1785" s="7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  <c r="P1785" s="36"/>
      <c r="Q1785" s="36"/>
      <c r="R1785" s="36"/>
      <c r="S1785" s="36"/>
      <c r="T1785" s="36"/>
      <c r="U1785" s="36"/>
      <c r="V1785" s="36"/>
      <c r="W1785" s="36"/>
      <c r="X1785" s="36"/>
      <c r="Y1785" s="36"/>
      <c r="Z1785" s="36"/>
    </row>
    <row r="1786" spans="1:82" ht="20.100000000000001" customHeight="1">
      <c r="A1786" s="31"/>
      <c r="C1786" s="6" t="s">
        <v>657</v>
      </c>
      <c r="D1786" s="53" t="e">
        <f>#REF!</f>
        <v>#REF!</v>
      </c>
      <c r="E1786" s="27" t="e">
        <f>IF(egTextCal(D1786)&lt;&gt;0, egTextCal(D1786),"")</f>
        <v>#VALUE!</v>
      </c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</row>
    <row r="1787" spans="1:82" ht="20.100000000000001" customHeight="1">
      <c r="A1787" s="31"/>
      <c r="C1787" s="16"/>
      <c r="D1787" s="28" t="s">
        <v>148</v>
      </c>
      <c r="E1787" s="7"/>
      <c r="F1787" s="36"/>
      <c r="G1787" s="36"/>
      <c r="H1787" s="36"/>
      <c r="I1787" s="36">
        <v>1</v>
      </c>
      <c r="J1787" s="36"/>
      <c r="K1787" s="36"/>
      <c r="L1787" s="36"/>
      <c r="M1787" s="36"/>
      <c r="N1787" s="36"/>
      <c r="O1787" s="36"/>
      <c r="P1787" s="36"/>
      <c r="Q1787" s="36"/>
      <c r="R1787" s="36"/>
      <c r="S1787" s="36"/>
      <c r="T1787" s="36"/>
      <c r="U1787" s="36"/>
      <c r="V1787" s="36"/>
      <c r="W1787" s="36"/>
      <c r="X1787" s="36"/>
      <c r="Y1787" s="36"/>
      <c r="Z1787" s="36"/>
    </row>
    <row r="1788" spans="1:82" ht="20.100000000000001" customHeight="1">
      <c r="A1788" s="31"/>
      <c r="C1788" s="6" t="s">
        <v>658</v>
      </c>
      <c r="D1788" s="53" t="e">
        <f>#REF!</f>
        <v>#REF!</v>
      </c>
      <c r="E1788" s="27" t="e">
        <f>IF(egTextCal(D1788)&lt;&gt;0, egTextCal(D1788),"")</f>
        <v>#VALUE!</v>
      </c>
      <c r="F1788" s="26"/>
      <c r="G1788" s="26"/>
      <c r="H1788" s="26"/>
      <c r="I1788" s="26" t="e">
        <f>IF(E1788*I1787&lt;&gt;0,E1788*I1787,  )</f>
        <v>#VALUE!</v>
      </c>
      <c r="J1788" s="26"/>
      <c r="K1788" s="26"/>
      <c r="L1788" s="26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26"/>
      <c r="Y1788" s="26"/>
      <c r="Z1788" s="26"/>
      <c r="CD1788" s="1" t="e">
        <f>I1788</f>
        <v>#VALUE!</v>
      </c>
    </row>
    <row r="1789" spans="1:82" ht="20.100000000000001" customHeight="1">
      <c r="A1789" s="31"/>
      <c r="C1789" s="16"/>
      <c r="D1789" s="28"/>
      <c r="E1789" s="7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  <c r="S1789" s="36"/>
      <c r="T1789" s="36"/>
      <c r="U1789" s="36"/>
      <c r="V1789" s="36"/>
      <c r="W1789" s="36"/>
      <c r="X1789" s="36"/>
      <c r="Y1789" s="36"/>
      <c r="Z1789" s="36"/>
    </row>
    <row r="1790" spans="1:82" ht="20.100000000000001" customHeight="1">
      <c r="A1790" s="31"/>
      <c r="C1790" s="6" t="s">
        <v>557</v>
      </c>
      <c r="D1790" s="33"/>
      <c r="E1790" s="27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</row>
    <row r="1791" spans="1:82" ht="20.100000000000001" customHeight="1">
      <c r="A1791" s="31"/>
      <c r="C1791" s="16"/>
      <c r="D1791" s="28" t="s">
        <v>227</v>
      </c>
      <c r="E1791" s="7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  <c r="P1791" s="36"/>
      <c r="Q1791" s="36"/>
      <c r="R1791" s="36"/>
      <c r="S1791" s="36"/>
      <c r="T1791" s="36"/>
      <c r="U1791" s="36"/>
      <c r="V1791" s="36"/>
      <c r="W1791" s="36"/>
      <c r="X1791" s="36"/>
      <c r="Y1791" s="36"/>
      <c r="Z1791" s="36"/>
    </row>
    <row r="1792" spans="1:82" ht="20.100000000000001" customHeight="1">
      <c r="A1792" s="31"/>
      <c r="C1792" s="6" t="s">
        <v>78</v>
      </c>
      <c r="D1792" s="53" t="e">
        <f>#REF!</f>
        <v>#REF!</v>
      </c>
      <c r="E1792" s="27" t="e">
        <f>IF(egTextCal(D1792)&lt;&gt;0, egTextCal(D1792),"")</f>
        <v>#VALUE!</v>
      </c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</row>
    <row r="1793" spans="1:104" ht="20.100000000000001" customHeight="1">
      <c r="A1793" s="31"/>
      <c r="C1793" s="16"/>
      <c r="D1793" s="28" t="s">
        <v>231</v>
      </c>
      <c r="E1793" s="7"/>
      <c r="F1793" s="36"/>
      <c r="G1793" s="36"/>
      <c r="H1793" s="36">
        <v>1</v>
      </c>
      <c r="I1793" s="36"/>
      <c r="J1793" s="36"/>
      <c r="K1793" s="36"/>
      <c r="L1793" s="36"/>
      <c r="M1793" s="36"/>
      <c r="N1793" s="36"/>
      <c r="O1793" s="36"/>
      <c r="P1793" s="36"/>
      <c r="Q1793" s="36"/>
      <c r="R1793" s="36"/>
      <c r="S1793" s="36"/>
      <c r="T1793" s="36"/>
      <c r="U1793" s="36"/>
      <c r="V1793" s="36"/>
      <c r="W1793" s="36"/>
      <c r="X1793" s="36"/>
      <c r="Y1793" s="36"/>
      <c r="Z1793" s="36"/>
    </row>
    <row r="1794" spans="1:104" ht="20.100000000000001" customHeight="1">
      <c r="A1794" s="31"/>
      <c r="C1794" s="6" t="s">
        <v>659</v>
      </c>
      <c r="D1794" s="53" t="e">
        <f>#REF!</f>
        <v>#REF!</v>
      </c>
      <c r="E1794" s="27" t="e">
        <f>IF(egTextCal(D1794)&lt;&gt;0, egTextCal(D1794),"")</f>
        <v>#VALUE!</v>
      </c>
      <c r="F1794" s="26"/>
      <c r="G1794" s="26"/>
      <c r="H1794" s="26" t="e">
        <f>IF(E1794*H1793&lt;&gt;0,E1794*H1793,  )</f>
        <v>#VALUE!</v>
      </c>
      <c r="I1794" s="26"/>
      <c r="J1794" s="26"/>
      <c r="K1794" s="26"/>
      <c r="L1794" s="26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26"/>
      <c r="Y1794" s="26"/>
      <c r="Z1794" s="26"/>
      <c r="CC1794" s="1" t="e">
        <f>H1794</f>
        <v>#VALUE!</v>
      </c>
    </row>
    <row r="1795" spans="1:104" ht="20.100000000000001" customHeight="1">
      <c r="D1795" s="14"/>
      <c r="E1795" s="38"/>
      <c r="F1795" s="38"/>
      <c r="G1795" s="38"/>
      <c r="H1795" s="38"/>
      <c r="I1795" s="38"/>
      <c r="J1795" s="38"/>
      <c r="K1795" s="38"/>
      <c r="L1795" s="38"/>
      <c r="M1795" s="38"/>
      <c r="N1795" s="38"/>
      <c r="O1795" s="38"/>
      <c r="P1795" s="38"/>
      <c r="Q1795" s="38"/>
      <c r="R1795" s="38"/>
      <c r="S1795" s="38"/>
      <c r="T1795" s="38"/>
      <c r="U1795" s="38"/>
      <c r="V1795" s="38"/>
      <c r="W1795" s="38"/>
      <c r="X1795" s="38"/>
      <c r="Y1795" s="38"/>
      <c r="Z1795" s="38"/>
    </row>
    <row r="1796" spans="1:104" ht="20.100000000000001" customHeight="1">
      <c r="B1796" s="30"/>
      <c r="C1796" s="20"/>
      <c r="D1796" s="37"/>
      <c r="E1796" s="37"/>
      <c r="F1796" s="18" t="s">
        <v>625</v>
      </c>
      <c r="G1796" s="18" t="s">
        <v>625</v>
      </c>
      <c r="H1796" s="16" t="s">
        <v>625</v>
      </c>
      <c r="I1796" s="16" t="s">
        <v>625</v>
      </c>
      <c r="J1796" s="16" t="s">
        <v>667</v>
      </c>
      <c r="K1796" s="16" t="s">
        <v>668</v>
      </c>
      <c r="L1796" s="16" t="s">
        <v>669</v>
      </c>
      <c r="M1796" s="16" t="s">
        <v>85</v>
      </c>
      <c r="N1796" s="16"/>
      <c r="O1796" s="16" t="s">
        <v>670</v>
      </c>
      <c r="P1796" s="16" t="s">
        <v>671</v>
      </c>
      <c r="Q1796" s="16" t="s">
        <v>671</v>
      </c>
      <c r="R1796" s="16" t="s">
        <v>672</v>
      </c>
      <c r="S1796" s="16" t="s">
        <v>623</v>
      </c>
      <c r="T1796" s="16"/>
      <c r="U1796" s="16"/>
      <c r="V1796" s="16"/>
      <c r="W1796" s="16"/>
      <c r="X1796" s="16"/>
      <c r="Y1796" s="16"/>
      <c r="Z1796" s="16"/>
    </row>
    <row r="1797" spans="1:104" ht="20.100000000000001" customHeight="1">
      <c r="A1797" s="31"/>
      <c r="B1797" s="30"/>
      <c r="C1797" s="4" t="s">
        <v>632</v>
      </c>
      <c r="D1797" s="4" t="s">
        <v>633</v>
      </c>
      <c r="E1797" s="4" t="s">
        <v>634</v>
      </c>
      <c r="F1797" s="12" t="s">
        <v>637</v>
      </c>
      <c r="G1797" s="12" t="s">
        <v>637</v>
      </c>
      <c r="H1797" s="4" t="s">
        <v>637</v>
      </c>
      <c r="I1797" s="4" t="s">
        <v>637</v>
      </c>
      <c r="J1797" s="4" t="s">
        <v>681</v>
      </c>
      <c r="K1797" s="4" t="s">
        <v>682</v>
      </c>
      <c r="L1797" s="4" t="s">
        <v>683</v>
      </c>
      <c r="M1797" s="4" t="s">
        <v>638</v>
      </c>
      <c r="N1797" s="4" t="s">
        <v>684</v>
      </c>
      <c r="O1797" s="4" t="s">
        <v>685</v>
      </c>
      <c r="P1797" s="4" t="s">
        <v>686</v>
      </c>
      <c r="Q1797" s="4" t="s">
        <v>686</v>
      </c>
      <c r="R1797" s="4" t="s">
        <v>285</v>
      </c>
      <c r="S1797" s="4" t="s">
        <v>687</v>
      </c>
      <c r="T1797" s="4"/>
      <c r="U1797" s="4"/>
      <c r="V1797" s="4"/>
      <c r="W1797" s="4"/>
      <c r="X1797" s="4"/>
      <c r="Y1797" s="4"/>
      <c r="Z1797" s="4"/>
    </row>
    <row r="1798" spans="1:104" ht="20.100000000000001" customHeight="1">
      <c r="A1798" s="31"/>
      <c r="B1798" s="30"/>
      <c r="C1798" s="21"/>
      <c r="D1798" s="21"/>
      <c r="E1798" s="21"/>
      <c r="F1798" s="19" t="s">
        <v>709</v>
      </c>
      <c r="G1798" s="19" t="s">
        <v>710</v>
      </c>
      <c r="H1798" s="17" t="s">
        <v>711</v>
      </c>
      <c r="I1798" s="17" t="s">
        <v>712</v>
      </c>
      <c r="J1798" s="17" t="s">
        <v>713</v>
      </c>
      <c r="K1798" s="17" t="s">
        <v>714</v>
      </c>
      <c r="L1798" s="17" t="s">
        <v>343</v>
      </c>
      <c r="M1798" s="17" t="s">
        <v>350</v>
      </c>
      <c r="N1798" s="17"/>
      <c r="O1798" s="17" t="s">
        <v>715</v>
      </c>
      <c r="P1798" s="17" t="s">
        <v>716</v>
      </c>
      <c r="Q1798" s="17" t="s">
        <v>717</v>
      </c>
      <c r="R1798" s="17" t="s">
        <v>71</v>
      </c>
      <c r="S1798" s="17" t="s">
        <v>718</v>
      </c>
      <c r="T1798" s="17"/>
      <c r="U1798" s="17"/>
      <c r="V1798" s="17"/>
      <c r="W1798" s="17"/>
      <c r="X1798" s="17"/>
      <c r="Y1798" s="17"/>
      <c r="Z1798" s="17"/>
    </row>
    <row r="1799" spans="1:104" ht="20.100000000000001" customHeight="1">
      <c r="A1799" s="31"/>
      <c r="C1799" s="16"/>
      <c r="D1799" s="28" t="s">
        <v>231</v>
      </c>
      <c r="E1799" s="7"/>
      <c r="F1799" s="35"/>
      <c r="G1799" s="35"/>
      <c r="H1799" s="35"/>
      <c r="I1799" s="35"/>
      <c r="J1799" s="35">
        <v>1</v>
      </c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5"/>
      <c r="Y1799" s="35"/>
      <c r="Z1799" s="35"/>
    </row>
    <row r="1800" spans="1:104" ht="20.100000000000001" customHeight="1">
      <c r="A1800" s="31"/>
      <c r="C1800" s="6" t="s">
        <v>64</v>
      </c>
      <c r="D1800" s="53" t="e">
        <f>#REF!</f>
        <v>#REF!</v>
      </c>
      <c r="E1800" s="27" t="e">
        <f>IF(egTextCal(D1800)&lt;&gt;0, egTextCal(D1800),"")</f>
        <v>#VALUE!</v>
      </c>
      <c r="F1800" s="26"/>
      <c r="G1800" s="26"/>
      <c r="H1800" s="26"/>
      <c r="I1800" s="26"/>
      <c r="J1800" s="26" t="e">
        <f>IF(E1800*J1799&lt;&gt;0,E1800*J1799,  )</f>
        <v>#VALUE!</v>
      </c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CZ1800" s="1" t="e">
        <f>J1800</f>
        <v>#VALUE!</v>
      </c>
    </row>
    <row r="1801" spans="1:104" ht="20.100000000000001" customHeight="1">
      <c r="A1801" s="31"/>
      <c r="C1801" s="16"/>
      <c r="D1801" s="29" t="s">
        <v>232</v>
      </c>
      <c r="E1801" s="8"/>
      <c r="F1801" s="36"/>
      <c r="G1801" s="36"/>
      <c r="H1801" s="36"/>
      <c r="I1801" s="36"/>
      <c r="J1801" s="36">
        <v>1</v>
      </c>
      <c r="K1801" s="36"/>
      <c r="L1801" s="36"/>
      <c r="M1801" s="36"/>
      <c r="N1801" s="36"/>
      <c r="O1801" s="36"/>
      <c r="P1801" s="36"/>
      <c r="Q1801" s="36"/>
      <c r="R1801" s="36"/>
      <c r="S1801" s="36"/>
      <c r="T1801" s="36"/>
      <c r="U1801" s="36"/>
      <c r="V1801" s="36"/>
      <c r="W1801" s="36"/>
      <c r="X1801" s="36"/>
      <c r="Y1801" s="36"/>
      <c r="Z1801" s="36"/>
    </row>
    <row r="1802" spans="1:104" ht="20.100000000000001" customHeight="1">
      <c r="A1802" s="31"/>
      <c r="C1802" s="6" t="s">
        <v>73</v>
      </c>
      <c r="D1802" s="52" t="e">
        <f>#REF!</f>
        <v>#REF!</v>
      </c>
      <c r="E1802" s="27" t="e">
        <f>IF(egTextCal(D1802)&lt;&gt;0, egTextCal(D1802),"")</f>
        <v>#VALUE!</v>
      </c>
      <c r="F1802" s="26"/>
      <c r="G1802" s="26"/>
      <c r="H1802" s="26"/>
      <c r="I1802" s="26"/>
      <c r="J1802" s="26" t="e">
        <f>IF(E1802*J1801&lt;&gt;0,E1802*J1801,  )</f>
        <v>#VALUE!</v>
      </c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6"/>
      <c r="Y1802" s="26"/>
      <c r="Z1802" s="26"/>
      <c r="CZ1802" s="1" t="e">
        <f>J1802</f>
        <v>#VALUE!</v>
      </c>
    </row>
    <row r="1803" spans="1:104" ht="20.100000000000001" customHeight="1">
      <c r="A1803" s="31"/>
      <c r="C1803" s="16"/>
      <c r="D1803" s="29"/>
      <c r="E1803" s="8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  <c r="P1803" s="36"/>
      <c r="Q1803" s="36"/>
      <c r="R1803" s="36"/>
      <c r="S1803" s="36"/>
      <c r="T1803" s="36"/>
      <c r="U1803" s="36"/>
      <c r="V1803" s="36"/>
      <c r="W1803" s="36"/>
      <c r="X1803" s="36"/>
      <c r="Y1803" s="36"/>
      <c r="Z1803" s="36"/>
    </row>
    <row r="1804" spans="1:104" ht="20.100000000000001" customHeight="1">
      <c r="A1804" s="31"/>
      <c r="C1804" s="6" t="s">
        <v>139</v>
      </c>
      <c r="D1804" s="34"/>
      <c r="E1804" s="27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</row>
    <row r="1805" spans="1:104" ht="20.100000000000001" customHeight="1">
      <c r="A1805" s="31"/>
      <c r="C1805" s="16"/>
      <c r="D1805" s="28" t="s">
        <v>248</v>
      </c>
      <c r="E1805" s="7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  <c r="S1805" s="36"/>
      <c r="T1805" s="36"/>
      <c r="U1805" s="36"/>
      <c r="V1805" s="36"/>
      <c r="W1805" s="36"/>
      <c r="X1805" s="36"/>
      <c r="Y1805" s="36"/>
      <c r="Z1805" s="36"/>
    </row>
    <row r="1806" spans="1:104" ht="20.100000000000001" customHeight="1">
      <c r="A1806" s="31"/>
      <c r="C1806" s="6" t="s">
        <v>511</v>
      </c>
      <c r="D1806" s="33"/>
      <c r="E1806" s="27" t="str">
        <f>IF(egTextCal(D1806)&lt;&gt;0, egTextCal(D1806),"")</f>
        <v/>
      </c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</row>
    <row r="1807" spans="1:104" ht="20.100000000000001" customHeight="1">
      <c r="A1807" s="31"/>
      <c r="C1807" s="16"/>
      <c r="D1807" s="28" t="s">
        <v>225</v>
      </c>
      <c r="E1807" s="7"/>
      <c r="F1807" s="36"/>
      <c r="G1807" s="36"/>
      <c r="H1807" s="36">
        <v>1</v>
      </c>
      <c r="I1807" s="36"/>
      <c r="J1807" s="36"/>
      <c r="K1807" s="36"/>
      <c r="L1807" s="36"/>
      <c r="M1807" s="36"/>
      <c r="N1807" s="36"/>
      <c r="O1807" s="36"/>
      <c r="P1807" s="36"/>
      <c r="Q1807" s="36"/>
      <c r="R1807" s="36"/>
      <c r="S1807" s="36"/>
      <c r="T1807" s="36"/>
      <c r="U1807" s="36"/>
      <c r="V1807" s="36"/>
      <c r="W1807" s="36"/>
      <c r="X1807" s="36"/>
      <c r="Y1807" s="36"/>
      <c r="Z1807" s="36"/>
    </row>
    <row r="1808" spans="1:104" ht="20.100000000000001" customHeight="1">
      <c r="A1808" s="31"/>
      <c r="C1808" s="6" t="s">
        <v>452</v>
      </c>
      <c r="D1808" s="53" t="e">
        <f>#REF!</f>
        <v>#REF!</v>
      </c>
      <c r="E1808" s="27" t="e">
        <f>IF(egTextCal(D1808)&lt;&gt;0, egTextCal(D1808),"")</f>
        <v>#VALUE!</v>
      </c>
      <c r="F1808" s="26"/>
      <c r="G1808" s="26"/>
      <c r="H1808" s="26" t="e">
        <f>IF(E1808*H1807&lt;&gt;0,E1808*H1807,  )</f>
        <v>#VALUE!</v>
      </c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CX1808" s="1" t="e">
        <f>H1808</f>
        <v>#VALUE!</v>
      </c>
    </row>
    <row r="1809" spans="1:104" ht="20.100000000000001" customHeight="1">
      <c r="A1809" s="31"/>
      <c r="C1809" s="16"/>
      <c r="D1809" s="28" t="s">
        <v>226</v>
      </c>
      <c r="E1809" s="7"/>
      <c r="F1809" s="36"/>
      <c r="G1809" s="36"/>
      <c r="H1809" s="36">
        <v>1</v>
      </c>
      <c r="I1809" s="36"/>
      <c r="J1809" s="36"/>
      <c r="K1809" s="36"/>
      <c r="L1809" s="36"/>
      <c r="M1809" s="36"/>
      <c r="N1809" s="36"/>
      <c r="O1809" s="36"/>
      <c r="P1809" s="36"/>
      <c r="Q1809" s="36"/>
      <c r="R1809" s="36"/>
      <c r="S1809" s="36"/>
      <c r="T1809" s="36"/>
      <c r="U1809" s="36"/>
      <c r="V1809" s="36"/>
      <c r="W1809" s="36"/>
      <c r="X1809" s="36"/>
      <c r="Y1809" s="36"/>
      <c r="Z1809" s="36"/>
    </row>
    <row r="1810" spans="1:104" ht="20.100000000000001" customHeight="1">
      <c r="A1810" s="31"/>
      <c r="C1810" s="6" t="s">
        <v>567</v>
      </c>
      <c r="D1810" s="53" t="e">
        <f>#REF!</f>
        <v>#REF!</v>
      </c>
      <c r="E1810" s="27" t="e">
        <f>IF(egTextCal(D1810)&lt;&gt;0, egTextCal(D1810),"")</f>
        <v>#VALUE!</v>
      </c>
      <c r="F1810" s="26"/>
      <c r="G1810" s="26"/>
      <c r="H1810" s="26" t="e">
        <f>IF(E1810*H1809&lt;&gt;0,E1810*H1809,  )</f>
        <v>#VALUE!</v>
      </c>
      <c r="I1810" s="26"/>
      <c r="J1810" s="26"/>
      <c r="K1810" s="26"/>
      <c r="L1810" s="26"/>
      <c r="M1810" s="26"/>
      <c r="N1810" s="26"/>
      <c r="O1810" s="26"/>
      <c r="P1810" s="26"/>
      <c r="Q1810" s="26"/>
      <c r="R1810" s="26"/>
      <c r="S1810" s="26"/>
      <c r="T1810" s="26"/>
      <c r="U1810" s="26"/>
      <c r="V1810" s="26"/>
      <c r="W1810" s="26"/>
      <c r="X1810" s="26"/>
      <c r="Y1810" s="26"/>
      <c r="Z1810" s="26"/>
      <c r="CX1810" s="1" t="e">
        <f>H1810</f>
        <v>#VALUE!</v>
      </c>
    </row>
    <row r="1811" spans="1:104" ht="20.100000000000001" customHeight="1">
      <c r="A1811" s="31"/>
      <c r="C1811" s="16"/>
      <c r="D1811" s="28" t="s">
        <v>176</v>
      </c>
      <c r="E1811" s="7"/>
      <c r="F1811" s="36"/>
      <c r="G1811" s="36"/>
      <c r="H1811" s="36">
        <v>1</v>
      </c>
      <c r="I1811" s="36"/>
      <c r="J1811" s="36"/>
      <c r="K1811" s="36"/>
      <c r="L1811" s="36"/>
      <c r="M1811" s="36"/>
      <c r="N1811" s="36"/>
      <c r="O1811" s="36"/>
      <c r="P1811" s="36"/>
      <c r="Q1811" s="36"/>
      <c r="R1811" s="36"/>
      <c r="S1811" s="36"/>
      <c r="T1811" s="36"/>
      <c r="U1811" s="36"/>
      <c r="V1811" s="36"/>
      <c r="W1811" s="36"/>
      <c r="X1811" s="36"/>
      <c r="Y1811" s="36"/>
      <c r="Z1811" s="36"/>
    </row>
    <row r="1812" spans="1:104" ht="20.100000000000001" customHeight="1">
      <c r="A1812" s="31"/>
      <c r="C1812" s="6" t="s">
        <v>568</v>
      </c>
      <c r="D1812" s="53" t="e">
        <f>#REF!</f>
        <v>#REF!</v>
      </c>
      <c r="E1812" s="27" t="e">
        <f>IF(egTextCal(D1812)&lt;&gt;0, egTextCal(D1812),"")</f>
        <v>#VALUE!</v>
      </c>
      <c r="F1812" s="26"/>
      <c r="G1812" s="26"/>
      <c r="H1812" s="26" t="e">
        <f>IF(E1812*H1811&lt;&gt;0,E1812*H1811,  )</f>
        <v>#VALUE!</v>
      </c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6"/>
      <c r="Y1812" s="26"/>
      <c r="Z1812" s="26"/>
      <c r="CX1812" s="1" t="e">
        <f>H1812</f>
        <v>#VALUE!</v>
      </c>
    </row>
    <row r="1813" spans="1:104" ht="20.100000000000001" customHeight="1">
      <c r="A1813" s="31"/>
      <c r="C1813" s="16"/>
      <c r="D1813" s="28" t="s">
        <v>148</v>
      </c>
      <c r="E1813" s="7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  <c r="P1813" s="36"/>
      <c r="Q1813" s="36"/>
      <c r="R1813" s="36"/>
      <c r="S1813" s="36"/>
      <c r="T1813" s="36"/>
      <c r="U1813" s="36"/>
      <c r="V1813" s="36"/>
      <c r="W1813" s="36"/>
      <c r="X1813" s="36"/>
      <c r="Y1813" s="36"/>
      <c r="Z1813" s="36"/>
    </row>
    <row r="1814" spans="1:104" ht="20.100000000000001" customHeight="1">
      <c r="A1814" s="31"/>
      <c r="C1814" s="6" t="s">
        <v>434</v>
      </c>
      <c r="D1814" s="53" t="e">
        <f>#REF!</f>
        <v>#REF!</v>
      </c>
      <c r="E1814" s="27" t="e">
        <f>IF(egTextCal(D1814)&lt;&gt;0, egTextCal(D1814),"")</f>
        <v>#VALUE!</v>
      </c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26"/>
      <c r="Y1814" s="26"/>
      <c r="Z1814" s="26"/>
    </row>
    <row r="1815" spans="1:104" ht="20.100000000000001" customHeight="1">
      <c r="A1815" s="31"/>
      <c r="C1815" s="16"/>
      <c r="D1815" s="28"/>
      <c r="E1815" s="7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  <c r="P1815" s="36"/>
      <c r="Q1815" s="36"/>
      <c r="R1815" s="36"/>
      <c r="S1815" s="36"/>
      <c r="T1815" s="36"/>
      <c r="U1815" s="36"/>
      <c r="V1815" s="36"/>
      <c r="W1815" s="36"/>
      <c r="X1815" s="36"/>
      <c r="Y1815" s="36"/>
      <c r="Z1815" s="36"/>
    </row>
    <row r="1816" spans="1:104" ht="20.100000000000001" customHeight="1">
      <c r="A1816" s="31"/>
      <c r="C1816" s="6" t="s">
        <v>650</v>
      </c>
      <c r="D1816" s="33"/>
      <c r="E1816" s="27"/>
      <c r="F1816" s="26"/>
      <c r="G1816" s="26"/>
      <c r="H1816" s="26"/>
      <c r="I1816" s="26"/>
      <c r="J1816" s="26"/>
      <c r="K1816" s="26"/>
      <c r="L1816" s="26"/>
      <c r="M1816" s="26"/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26"/>
      <c r="Y1816" s="26"/>
      <c r="Z1816" s="26"/>
    </row>
    <row r="1817" spans="1:104" ht="20.100000000000001" customHeight="1">
      <c r="A1817" s="31"/>
      <c r="C1817" s="16"/>
      <c r="D1817" s="28" t="s">
        <v>227</v>
      </c>
      <c r="E1817" s="7"/>
      <c r="F1817" s="36"/>
      <c r="G1817" s="36"/>
      <c r="H1817" s="36"/>
      <c r="I1817" s="36"/>
      <c r="J1817" s="36">
        <v>1</v>
      </c>
      <c r="K1817" s="36"/>
      <c r="L1817" s="36"/>
      <c r="M1817" s="36"/>
      <c r="N1817" s="36"/>
      <c r="O1817" s="36"/>
      <c r="P1817" s="36"/>
      <c r="Q1817" s="36"/>
      <c r="R1817" s="36"/>
      <c r="S1817" s="36"/>
      <c r="T1817" s="36"/>
      <c r="U1817" s="36"/>
      <c r="V1817" s="36"/>
      <c r="W1817" s="36"/>
      <c r="X1817" s="36"/>
      <c r="Y1817" s="36"/>
      <c r="Z1817" s="36"/>
    </row>
    <row r="1818" spans="1:104" ht="20.100000000000001" customHeight="1">
      <c r="A1818" s="31"/>
      <c r="C1818" s="6" t="s">
        <v>570</v>
      </c>
      <c r="D1818" s="53" t="e">
        <f>#REF!</f>
        <v>#REF!</v>
      </c>
      <c r="E1818" s="27" t="e">
        <f>IF(egTextCal(D1818)&lt;&gt;0, egTextCal(D1818),"")</f>
        <v>#VALUE!</v>
      </c>
      <c r="F1818" s="26"/>
      <c r="G1818" s="26"/>
      <c r="H1818" s="26"/>
      <c r="I1818" s="26"/>
      <c r="J1818" s="26" t="e">
        <f>IF(E1818*J1817&lt;&gt;0,E1818*J1817,  )</f>
        <v>#VALUE!</v>
      </c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CZ1818" s="1" t="e">
        <f>J1818</f>
        <v>#VALUE!</v>
      </c>
    </row>
    <row r="1819" spans="1:104" ht="20.100000000000001" customHeight="1">
      <c r="A1819" s="31"/>
      <c r="C1819" s="16"/>
      <c r="D1819" s="28" t="s">
        <v>231</v>
      </c>
      <c r="E1819" s="7"/>
      <c r="F1819" s="36"/>
      <c r="G1819" s="36"/>
      <c r="H1819" s="36"/>
      <c r="I1819" s="36"/>
      <c r="J1819" s="36">
        <v>1</v>
      </c>
      <c r="K1819" s="36"/>
      <c r="L1819" s="36"/>
      <c r="M1819" s="36"/>
      <c r="N1819" s="36"/>
      <c r="O1819" s="36"/>
      <c r="P1819" s="36"/>
      <c r="Q1819" s="36"/>
      <c r="R1819" s="36"/>
      <c r="S1819" s="36"/>
      <c r="T1819" s="36"/>
      <c r="U1819" s="36"/>
      <c r="V1819" s="36"/>
      <c r="W1819" s="36"/>
      <c r="X1819" s="36"/>
      <c r="Y1819" s="36"/>
      <c r="Z1819" s="36"/>
    </row>
    <row r="1820" spans="1:104" ht="20.100000000000001" customHeight="1">
      <c r="A1820" s="31"/>
      <c r="C1820" s="6" t="s">
        <v>651</v>
      </c>
      <c r="D1820" s="53" t="e">
        <f>#REF!</f>
        <v>#REF!</v>
      </c>
      <c r="E1820" s="27" t="e">
        <f>IF(egTextCal(D1820)&lt;&gt;0, egTextCal(D1820),"")</f>
        <v>#VALUE!</v>
      </c>
      <c r="F1820" s="26"/>
      <c r="G1820" s="26"/>
      <c r="H1820" s="26"/>
      <c r="I1820" s="26"/>
      <c r="J1820" s="26" t="e">
        <f>IF(E1820*J1819&lt;&gt;0,E1820*J1819,  )</f>
        <v>#VALUE!</v>
      </c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CZ1820" s="1" t="e">
        <f>J1820</f>
        <v>#VALUE!</v>
      </c>
    </row>
    <row r="1821" spans="1:104" ht="20.100000000000001" customHeight="1">
      <c r="A1821" s="31"/>
      <c r="C1821" s="16"/>
      <c r="D1821" s="28" t="s">
        <v>232</v>
      </c>
      <c r="E1821" s="7"/>
      <c r="F1821" s="36"/>
      <c r="G1821" s="36"/>
      <c r="H1821" s="36"/>
      <c r="I1821" s="36"/>
      <c r="J1821" s="36">
        <v>1</v>
      </c>
      <c r="K1821" s="36"/>
      <c r="L1821" s="36"/>
      <c r="M1821" s="36"/>
      <c r="N1821" s="36"/>
      <c r="O1821" s="36"/>
      <c r="P1821" s="36"/>
      <c r="Q1821" s="36"/>
      <c r="R1821" s="36"/>
      <c r="S1821" s="36"/>
      <c r="T1821" s="36"/>
      <c r="U1821" s="36"/>
      <c r="V1821" s="36"/>
      <c r="W1821" s="36"/>
      <c r="X1821" s="36"/>
      <c r="Y1821" s="36"/>
      <c r="Z1821" s="36"/>
    </row>
    <row r="1822" spans="1:104" ht="20.100000000000001" customHeight="1">
      <c r="A1822" s="31"/>
      <c r="C1822" s="6" t="s">
        <v>652</v>
      </c>
      <c r="D1822" s="53" t="e">
        <f>#REF!</f>
        <v>#REF!</v>
      </c>
      <c r="E1822" s="27" t="e">
        <f>IF(egTextCal(D1822)&lt;&gt;0, egTextCal(D1822),"")</f>
        <v>#VALUE!</v>
      </c>
      <c r="F1822" s="26"/>
      <c r="G1822" s="26"/>
      <c r="H1822" s="26"/>
      <c r="I1822" s="26"/>
      <c r="J1822" s="26" t="e">
        <f>IF(E1822*J1821&lt;&gt;0,E1822*J1821,  )</f>
        <v>#VALUE!</v>
      </c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CZ1822" s="1" t="e">
        <f>J1822</f>
        <v>#VALUE!</v>
      </c>
    </row>
    <row r="1823" spans="1:104" ht="20.100000000000001" customHeight="1">
      <c r="A1823" s="31"/>
      <c r="C1823" s="16"/>
      <c r="D1823" s="28"/>
      <c r="E1823" s="7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  <c r="P1823" s="36"/>
      <c r="Q1823" s="36"/>
      <c r="R1823" s="36"/>
      <c r="S1823" s="36"/>
      <c r="T1823" s="36"/>
      <c r="U1823" s="36"/>
      <c r="V1823" s="36"/>
      <c r="W1823" s="36"/>
      <c r="X1823" s="36"/>
      <c r="Y1823" s="36"/>
      <c r="Z1823" s="36"/>
    </row>
    <row r="1824" spans="1:104" ht="20.100000000000001" customHeight="1">
      <c r="A1824" s="31"/>
      <c r="C1824" s="6" t="s">
        <v>653</v>
      </c>
      <c r="D1824" s="33"/>
      <c r="E1824" s="27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26"/>
      <c r="Y1824" s="26"/>
      <c r="Z1824" s="26"/>
    </row>
    <row r="1825" spans="1:104" ht="20.100000000000001" customHeight="1">
      <c r="A1825" s="31"/>
      <c r="C1825" s="16"/>
      <c r="D1825" s="28" t="s">
        <v>249</v>
      </c>
      <c r="E1825" s="7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  <c r="P1825" s="36"/>
      <c r="Q1825" s="36"/>
      <c r="R1825" s="36"/>
      <c r="S1825" s="36"/>
      <c r="T1825" s="36"/>
      <c r="U1825" s="36"/>
      <c r="V1825" s="36"/>
      <c r="W1825" s="36"/>
      <c r="X1825" s="36"/>
      <c r="Y1825" s="36"/>
      <c r="Z1825" s="36"/>
    </row>
    <row r="1826" spans="1:104" ht="20.100000000000001" customHeight="1">
      <c r="A1826" s="31"/>
      <c r="C1826" s="6" t="s">
        <v>654</v>
      </c>
      <c r="D1826" s="33"/>
      <c r="E1826" s="27" t="str">
        <f>IF(egTextCal(D1826)&lt;&gt;0, egTextCal(D1826),"")</f>
        <v/>
      </c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26"/>
      <c r="Y1826" s="26"/>
      <c r="Z1826" s="26"/>
    </row>
    <row r="1827" spans="1:104" ht="20.100000000000001" customHeight="1">
      <c r="A1827" s="31"/>
      <c r="C1827" s="16"/>
      <c r="D1827" s="28" t="s">
        <v>225</v>
      </c>
      <c r="E1827" s="7"/>
      <c r="F1827" s="36"/>
      <c r="G1827" s="36"/>
      <c r="H1827" s="36">
        <v>1</v>
      </c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  <c r="S1827" s="36"/>
      <c r="T1827" s="36"/>
      <c r="U1827" s="36"/>
      <c r="V1827" s="36"/>
      <c r="W1827" s="36"/>
      <c r="X1827" s="36"/>
      <c r="Y1827" s="36"/>
      <c r="Z1827" s="36"/>
    </row>
    <row r="1828" spans="1:104" ht="20.100000000000001" customHeight="1">
      <c r="A1828" s="31"/>
      <c r="C1828" s="6" t="s">
        <v>655</v>
      </c>
      <c r="D1828" s="53" t="e">
        <f>#REF!</f>
        <v>#REF!</v>
      </c>
      <c r="E1828" s="27" t="e">
        <f>IF(egTextCal(D1828)&lt;&gt;0, egTextCal(D1828),"")</f>
        <v>#VALUE!</v>
      </c>
      <c r="F1828" s="26"/>
      <c r="G1828" s="26"/>
      <c r="H1828" s="26" t="e">
        <f>IF(E1828*H1827&lt;&gt;0,E1828*H1827,  )</f>
        <v>#VALUE!</v>
      </c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/>
      <c r="Z1828" s="26"/>
      <c r="CX1828" s="1" t="e">
        <f>H1828</f>
        <v>#VALUE!</v>
      </c>
    </row>
    <row r="1829" spans="1:104" ht="20.100000000000001" customHeight="1">
      <c r="A1829" s="31"/>
      <c r="C1829" s="16"/>
      <c r="D1829" s="28" t="s">
        <v>226</v>
      </c>
      <c r="E1829" s="7"/>
      <c r="F1829" s="36"/>
      <c r="G1829" s="36"/>
      <c r="H1829" s="36">
        <v>1</v>
      </c>
      <c r="I1829" s="36"/>
      <c r="J1829" s="36"/>
      <c r="K1829" s="36"/>
      <c r="L1829" s="36"/>
      <c r="M1829" s="36"/>
      <c r="N1829" s="36"/>
      <c r="O1829" s="36"/>
      <c r="P1829" s="36"/>
      <c r="Q1829" s="36"/>
      <c r="R1829" s="36"/>
      <c r="S1829" s="36"/>
      <c r="T1829" s="36"/>
      <c r="U1829" s="36"/>
      <c r="V1829" s="36"/>
      <c r="W1829" s="36"/>
      <c r="X1829" s="36"/>
      <c r="Y1829" s="36"/>
      <c r="Z1829" s="36"/>
    </row>
    <row r="1830" spans="1:104" ht="20.100000000000001" customHeight="1">
      <c r="A1830" s="31"/>
      <c r="C1830" s="6" t="s">
        <v>656</v>
      </c>
      <c r="D1830" s="53" t="e">
        <f>#REF!</f>
        <v>#REF!</v>
      </c>
      <c r="E1830" s="27" t="e">
        <f>IF(egTextCal(D1830)&lt;&gt;0, egTextCal(D1830),"")</f>
        <v>#VALUE!</v>
      </c>
      <c r="F1830" s="26"/>
      <c r="G1830" s="26"/>
      <c r="H1830" s="26" t="e">
        <f>IF(E1830*H1829&lt;&gt;0,E1830*H1829,  )</f>
        <v>#VALUE!</v>
      </c>
      <c r="I1830" s="26"/>
      <c r="J1830" s="26"/>
      <c r="K1830" s="26"/>
      <c r="L1830" s="26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CX1830" s="1" t="e">
        <f>H1830</f>
        <v>#VALUE!</v>
      </c>
    </row>
    <row r="1831" spans="1:104" ht="20.100000000000001" customHeight="1">
      <c r="A1831" s="31"/>
      <c r="C1831" s="16"/>
      <c r="D1831" s="28" t="s">
        <v>176</v>
      </c>
      <c r="E1831" s="7"/>
      <c r="F1831" s="36"/>
      <c r="G1831" s="36"/>
      <c r="H1831" s="36">
        <v>1</v>
      </c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  <c r="S1831" s="36"/>
      <c r="T1831" s="36"/>
      <c r="U1831" s="36"/>
      <c r="V1831" s="36"/>
      <c r="W1831" s="36"/>
      <c r="X1831" s="36"/>
      <c r="Y1831" s="36"/>
      <c r="Z1831" s="36"/>
    </row>
    <row r="1832" spans="1:104" ht="20.100000000000001" customHeight="1">
      <c r="A1832" s="31"/>
      <c r="C1832" s="6" t="s">
        <v>657</v>
      </c>
      <c r="D1832" s="53" t="e">
        <f>#REF!</f>
        <v>#REF!</v>
      </c>
      <c r="E1832" s="27" t="e">
        <f>IF(egTextCal(D1832)&lt;&gt;0, egTextCal(D1832),"")</f>
        <v>#VALUE!</v>
      </c>
      <c r="F1832" s="26"/>
      <c r="G1832" s="26"/>
      <c r="H1832" s="26" t="e">
        <f>IF(E1832*H1831&lt;&gt;0,E1832*H1831,  )</f>
        <v>#VALUE!</v>
      </c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CX1832" s="1" t="e">
        <f>H1832</f>
        <v>#VALUE!</v>
      </c>
    </row>
    <row r="1833" spans="1:104" ht="20.100000000000001" customHeight="1">
      <c r="A1833" s="31"/>
      <c r="C1833" s="16"/>
      <c r="D1833" s="28" t="s">
        <v>148</v>
      </c>
      <c r="E1833" s="7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  <c r="S1833" s="36"/>
      <c r="T1833" s="36"/>
      <c r="U1833" s="36"/>
      <c r="V1833" s="36"/>
      <c r="W1833" s="36"/>
      <c r="X1833" s="36"/>
      <c r="Y1833" s="36"/>
      <c r="Z1833" s="36"/>
    </row>
    <row r="1834" spans="1:104" ht="20.100000000000001" customHeight="1">
      <c r="A1834" s="31"/>
      <c r="C1834" s="6" t="s">
        <v>658</v>
      </c>
      <c r="D1834" s="53" t="e">
        <f>#REF!</f>
        <v>#REF!</v>
      </c>
      <c r="E1834" s="27" t="e">
        <f>IF(egTextCal(D1834)&lt;&gt;0, egTextCal(D1834),"")</f>
        <v>#VALUE!</v>
      </c>
      <c r="F1834" s="26"/>
      <c r="G1834" s="26"/>
      <c r="H1834" s="26"/>
      <c r="I1834" s="26"/>
      <c r="J1834" s="26"/>
      <c r="K1834" s="26"/>
      <c r="L1834" s="26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26"/>
      <c r="Y1834" s="26"/>
      <c r="Z1834" s="26"/>
    </row>
    <row r="1835" spans="1:104" ht="20.100000000000001" customHeight="1">
      <c r="A1835" s="31"/>
      <c r="C1835" s="16"/>
      <c r="D1835" s="28"/>
      <c r="E1835" s="7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  <c r="P1835" s="36"/>
      <c r="Q1835" s="36"/>
      <c r="R1835" s="36"/>
      <c r="S1835" s="36"/>
      <c r="T1835" s="36"/>
      <c r="U1835" s="36"/>
      <c r="V1835" s="36"/>
      <c r="W1835" s="36"/>
      <c r="X1835" s="36"/>
      <c r="Y1835" s="36"/>
      <c r="Z1835" s="36"/>
    </row>
    <row r="1836" spans="1:104" ht="20.100000000000001" customHeight="1">
      <c r="A1836" s="31"/>
      <c r="C1836" s="6" t="s">
        <v>557</v>
      </c>
      <c r="D1836" s="33"/>
      <c r="E1836" s="27"/>
      <c r="F1836" s="26"/>
      <c r="G1836" s="26"/>
      <c r="H1836" s="26"/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</row>
    <row r="1837" spans="1:104" ht="20.100000000000001" customHeight="1">
      <c r="A1837" s="31"/>
      <c r="C1837" s="16"/>
      <c r="D1837" s="28" t="s">
        <v>227</v>
      </c>
      <c r="E1837" s="7"/>
      <c r="F1837" s="36"/>
      <c r="G1837" s="36"/>
      <c r="H1837" s="36"/>
      <c r="I1837" s="36"/>
      <c r="J1837" s="36">
        <v>1</v>
      </c>
      <c r="K1837" s="36"/>
      <c r="L1837" s="36"/>
      <c r="M1837" s="36"/>
      <c r="N1837" s="36"/>
      <c r="O1837" s="36"/>
      <c r="P1837" s="36"/>
      <c r="Q1837" s="36"/>
      <c r="R1837" s="36"/>
      <c r="S1837" s="36"/>
      <c r="T1837" s="36"/>
      <c r="U1837" s="36"/>
      <c r="V1837" s="36"/>
      <c r="W1837" s="36"/>
      <c r="X1837" s="36"/>
      <c r="Y1837" s="36"/>
      <c r="Z1837" s="36"/>
    </row>
    <row r="1838" spans="1:104" ht="20.100000000000001" customHeight="1">
      <c r="A1838" s="31"/>
      <c r="C1838" s="6" t="s">
        <v>78</v>
      </c>
      <c r="D1838" s="53" t="e">
        <f>#REF!</f>
        <v>#REF!</v>
      </c>
      <c r="E1838" s="27" t="e">
        <f>IF(egTextCal(D1838)&lt;&gt;0, egTextCal(D1838),"")</f>
        <v>#VALUE!</v>
      </c>
      <c r="F1838" s="26"/>
      <c r="G1838" s="26"/>
      <c r="H1838" s="26"/>
      <c r="I1838" s="26"/>
      <c r="J1838" s="26" t="e">
        <f>IF(E1838*J1837&lt;&gt;0,E1838*J1837,  )</f>
        <v>#VALUE!</v>
      </c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CZ1838" s="1" t="e">
        <f>J1838</f>
        <v>#VALUE!</v>
      </c>
    </row>
    <row r="1839" spans="1:104" ht="20.100000000000001" customHeight="1">
      <c r="A1839" s="31"/>
      <c r="C1839" s="16"/>
      <c r="D1839" s="28" t="s">
        <v>231</v>
      </c>
      <c r="E1839" s="7"/>
      <c r="F1839" s="36"/>
      <c r="G1839" s="36"/>
      <c r="H1839" s="36"/>
      <c r="I1839" s="36"/>
      <c r="J1839" s="36">
        <v>1</v>
      </c>
      <c r="K1839" s="36"/>
      <c r="L1839" s="36"/>
      <c r="M1839" s="36"/>
      <c r="N1839" s="36"/>
      <c r="O1839" s="36"/>
      <c r="P1839" s="36"/>
      <c r="Q1839" s="36"/>
      <c r="R1839" s="36"/>
      <c r="S1839" s="36"/>
      <c r="T1839" s="36"/>
      <c r="U1839" s="36"/>
      <c r="V1839" s="36"/>
      <c r="W1839" s="36"/>
      <c r="X1839" s="36"/>
      <c r="Y1839" s="36"/>
      <c r="Z1839" s="36"/>
    </row>
    <row r="1840" spans="1:104" ht="20.100000000000001" customHeight="1">
      <c r="A1840" s="31"/>
      <c r="C1840" s="6" t="s">
        <v>659</v>
      </c>
      <c r="D1840" s="53" t="e">
        <f>#REF!</f>
        <v>#REF!</v>
      </c>
      <c r="E1840" s="27" t="e">
        <f>IF(egTextCal(D1840)&lt;&gt;0, egTextCal(D1840),"")</f>
        <v>#VALUE!</v>
      </c>
      <c r="F1840" s="26"/>
      <c r="G1840" s="26"/>
      <c r="H1840" s="26"/>
      <c r="I1840" s="26"/>
      <c r="J1840" s="26" t="e">
        <f>IF(E1840*J1839&lt;&gt;0,E1840*J1839,  )</f>
        <v>#VALUE!</v>
      </c>
      <c r="K1840" s="26"/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CZ1840" s="1" t="e">
        <f>J1840</f>
        <v>#VALUE!</v>
      </c>
    </row>
    <row r="1841" spans="1:81" ht="20.100000000000001" customHeight="1">
      <c r="D1841" s="14"/>
      <c r="E1841" s="38"/>
      <c r="F1841" s="38"/>
      <c r="G1841" s="38"/>
      <c r="H1841" s="38"/>
      <c r="I1841" s="38"/>
      <c r="J1841" s="38"/>
      <c r="K1841" s="38"/>
      <c r="L1841" s="38"/>
      <c r="M1841" s="38"/>
      <c r="N1841" s="38"/>
      <c r="O1841" s="38"/>
      <c r="P1841" s="38"/>
      <c r="Q1841" s="38"/>
      <c r="R1841" s="38"/>
      <c r="S1841" s="38"/>
      <c r="T1841" s="38"/>
      <c r="U1841" s="38"/>
      <c r="V1841" s="38"/>
      <c r="W1841" s="38"/>
      <c r="X1841" s="38"/>
      <c r="Y1841" s="38"/>
      <c r="Z1841" s="38"/>
    </row>
    <row r="1842" spans="1:81" ht="20.100000000000001" customHeight="1">
      <c r="B1842" s="30"/>
      <c r="C1842" s="20"/>
      <c r="D1842" s="37"/>
      <c r="E1842" s="37"/>
      <c r="F1842" s="18" t="s">
        <v>623</v>
      </c>
      <c r="G1842" s="18" t="s">
        <v>623</v>
      </c>
      <c r="H1842" s="16" t="s">
        <v>663</v>
      </c>
      <c r="I1842" s="16" t="s">
        <v>663</v>
      </c>
      <c r="J1842" s="16" t="s">
        <v>664</v>
      </c>
      <c r="K1842" s="16" t="s">
        <v>368</v>
      </c>
      <c r="L1842" s="16" t="s">
        <v>665</v>
      </c>
      <c r="M1842" s="16" t="s">
        <v>665</v>
      </c>
      <c r="N1842" s="16" t="s">
        <v>665</v>
      </c>
      <c r="O1842" s="16" t="s">
        <v>665</v>
      </c>
      <c r="P1842" s="16" t="s">
        <v>665</v>
      </c>
      <c r="Q1842" s="16" t="s">
        <v>665</v>
      </c>
      <c r="R1842" s="16" t="s">
        <v>665</v>
      </c>
      <c r="S1842" s="16" t="s">
        <v>665</v>
      </c>
      <c r="T1842" s="16" t="s">
        <v>666</v>
      </c>
      <c r="U1842" s="16" t="s">
        <v>666</v>
      </c>
      <c r="V1842" s="16" t="s">
        <v>666</v>
      </c>
      <c r="W1842" s="16" t="s">
        <v>666</v>
      </c>
      <c r="X1842" s="16" t="s">
        <v>666</v>
      </c>
      <c r="Y1842" s="16" t="s">
        <v>625</v>
      </c>
      <c r="Z1842" s="16" t="s">
        <v>625</v>
      </c>
    </row>
    <row r="1843" spans="1:81" ht="20.100000000000001" customHeight="1">
      <c r="A1843" s="31"/>
      <c r="B1843" s="30"/>
      <c r="C1843" s="4" t="s">
        <v>632</v>
      </c>
      <c r="D1843" s="4" t="s">
        <v>633</v>
      </c>
      <c r="E1843" s="4" t="s">
        <v>634</v>
      </c>
      <c r="F1843" s="12" t="s">
        <v>673</v>
      </c>
      <c r="G1843" s="12" t="s">
        <v>674</v>
      </c>
      <c r="H1843" s="4" t="s">
        <v>623</v>
      </c>
      <c r="I1843" s="4" t="s">
        <v>623</v>
      </c>
      <c r="J1843" s="4"/>
      <c r="K1843" s="4" t="s">
        <v>646</v>
      </c>
      <c r="L1843" s="4" t="s">
        <v>675</v>
      </c>
      <c r="M1843" s="4" t="s">
        <v>675</v>
      </c>
      <c r="N1843" s="4" t="s">
        <v>676</v>
      </c>
      <c r="O1843" s="4" t="s">
        <v>676</v>
      </c>
      <c r="P1843" s="4" t="s">
        <v>677</v>
      </c>
      <c r="Q1843" s="4" t="s">
        <v>677</v>
      </c>
      <c r="R1843" s="4" t="s">
        <v>678</v>
      </c>
      <c r="S1843" s="4" t="s">
        <v>679</v>
      </c>
      <c r="T1843" s="4" t="s">
        <v>680</v>
      </c>
      <c r="U1843" s="4" t="s">
        <v>680</v>
      </c>
      <c r="V1843" s="4" t="s">
        <v>680</v>
      </c>
      <c r="W1843" s="4" t="s">
        <v>680</v>
      </c>
      <c r="X1843" s="4" t="s">
        <v>680</v>
      </c>
      <c r="Y1843" s="4" t="s">
        <v>637</v>
      </c>
      <c r="Z1843" s="4" t="s">
        <v>637</v>
      </c>
    </row>
    <row r="1844" spans="1:81" ht="20.100000000000001" customHeight="1">
      <c r="A1844" s="31"/>
      <c r="B1844" s="30"/>
      <c r="C1844" s="21"/>
      <c r="D1844" s="21"/>
      <c r="E1844" s="21"/>
      <c r="F1844" s="19" t="s">
        <v>688</v>
      </c>
      <c r="G1844" s="19" t="s">
        <v>689</v>
      </c>
      <c r="H1844" s="17" t="s">
        <v>690</v>
      </c>
      <c r="I1844" s="17" t="s">
        <v>691</v>
      </c>
      <c r="J1844" s="17" t="s">
        <v>692</v>
      </c>
      <c r="K1844" s="17" t="s">
        <v>693</v>
      </c>
      <c r="L1844" s="17" t="s">
        <v>694</v>
      </c>
      <c r="M1844" s="17" t="s">
        <v>695</v>
      </c>
      <c r="N1844" s="17" t="s">
        <v>696</v>
      </c>
      <c r="O1844" s="17" t="s">
        <v>697</v>
      </c>
      <c r="P1844" s="17" t="s">
        <v>698</v>
      </c>
      <c r="Q1844" s="17" t="s">
        <v>699</v>
      </c>
      <c r="R1844" s="17" t="s">
        <v>700</v>
      </c>
      <c r="S1844" s="17" t="s">
        <v>701</v>
      </c>
      <c r="T1844" s="17" t="s">
        <v>702</v>
      </c>
      <c r="U1844" s="17" t="s">
        <v>703</v>
      </c>
      <c r="V1844" s="17" t="s">
        <v>704</v>
      </c>
      <c r="W1844" s="17" t="s">
        <v>705</v>
      </c>
      <c r="X1844" s="17" t="s">
        <v>706</v>
      </c>
      <c r="Y1844" s="17" t="s">
        <v>707</v>
      </c>
      <c r="Z1844" s="17" t="s">
        <v>708</v>
      </c>
    </row>
    <row r="1845" spans="1:81" ht="20.100000000000001" customHeight="1">
      <c r="A1845" s="31"/>
      <c r="C1845" s="16"/>
      <c r="D1845" s="28" t="s">
        <v>232</v>
      </c>
      <c r="E1845" s="7"/>
      <c r="F1845" s="35"/>
      <c r="G1845" s="35"/>
      <c r="H1845" s="35"/>
      <c r="I1845" s="35"/>
      <c r="J1845" s="35"/>
      <c r="K1845" s="35"/>
      <c r="L1845" s="35"/>
      <c r="M1845" s="35"/>
      <c r="N1845" s="35"/>
      <c r="O1845" s="35"/>
      <c r="P1845" s="35"/>
      <c r="Q1845" s="35"/>
      <c r="R1845" s="35"/>
      <c r="S1845" s="35"/>
      <c r="T1845" s="35"/>
      <c r="U1845" s="35"/>
      <c r="V1845" s="35"/>
      <c r="W1845" s="35"/>
      <c r="X1845" s="35"/>
      <c r="Y1845" s="35"/>
      <c r="Z1845" s="35"/>
    </row>
    <row r="1846" spans="1:81" ht="20.100000000000001" customHeight="1">
      <c r="A1846" s="31"/>
      <c r="C1846" s="6" t="s">
        <v>64</v>
      </c>
      <c r="D1846" s="53" t="e">
        <f>#REF!</f>
        <v>#REF!</v>
      </c>
      <c r="E1846" s="27" t="e">
        <f>IF(egTextCal(D1846)&lt;&gt;0, egTextCal(D1846),"")</f>
        <v>#VALUE!</v>
      </c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</row>
    <row r="1847" spans="1:81" ht="20.100000000000001" customHeight="1">
      <c r="A1847" s="31"/>
      <c r="C1847" s="16"/>
      <c r="D1847" s="29"/>
      <c r="E1847" s="8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  <c r="P1847" s="36"/>
      <c r="Q1847" s="36"/>
      <c r="R1847" s="36"/>
      <c r="S1847" s="36"/>
      <c r="T1847" s="36"/>
      <c r="U1847" s="36"/>
      <c r="V1847" s="36"/>
      <c r="W1847" s="36"/>
      <c r="X1847" s="36"/>
      <c r="Y1847" s="36"/>
      <c r="Z1847" s="36"/>
    </row>
    <row r="1848" spans="1:81" ht="20.100000000000001" customHeight="1">
      <c r="A1848" s="31"/>
      <c r="C1848" s="6" t="s">
        <v>73</v>
      </c>
      <c r="D1848" s="34"/>
      <c r="E1848" s="27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</row>
    <row r="1849" spans="1:81" ht="20.100000000000001" customHeight="1">
      <c r="A1849" s="31"/>
      <c r="C1849" s="16"/>
      <c r="D1849" s="29" t="s">
        <v>250</v>
      </c>
      <c r="E1849" s="8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  <c r="P1849" s="36"/>
      <c r="Q1849" s="36"/>
      <c r="R1849" s="36"/>
      <c r="S1849" s="36"/>
      <c r="T1849" s="36"/>
      <c r="U1849" s="36"/>
      <c r="V1849" s="36"/>
      <c r="W1849" s="36"/>
      <c r="X1849" s="36"/>
      <c r="Y1849" s="36"/>
      <c r="Z1849" s="36"/>
    </row>
    <row r="1850" spans="1:81" ht="20.100000000000001" customHeight="1">
      <c r="A1850" s="31"/>
      <c r="C1850" s="6" t="s">
        <v>139</v>
      </c>
      <c r="D1850" s="34"/>
      <c r="E1850" s="27" t="str">
        <f>IF(egTextCal(D1850)&lt;&gt;0, egTextCal(D1850),"")</f>
        <v/>
      </c>
      <c r="F1850" s="26"/>
      <c r="G1850" s="26"/>
      <c r="H1850" s="26"/>
      <c r="I1850" s="26"/>
      <c r="J1850" s="26"/>
      <c r="K1850" s="26"/>
      <c r="L1850" s="26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26"/>
      <c r="Y1850" s="26"/>
      <c r="Z1850" s="26"/>
    </row>
    <row r="1851" spans="1:81" ht="20.100000000000001" customHeight="1">
      <c r="A1851" s="31"/>
      <c r="C1851" s="16"/>
      <c r="D1851" s="28" t="s">
        <v>225</v>
      </c>
      <c r="E1851" s="7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  <c r="P1851" s="36"/>
      <c r="Q1851" s="36"/>
      <c r="R1851" s="36"/>
      <c r="S1851" s="36"/>
      <c r="T1851" s="36"/>
      <c r="U1851" s="36"/>
      <c r="V1851" s="36"/>
      <c r="W1851" s="36"/>
      <c r="X1851" s="36"/>
      <c r="Y1851" s="36"/>
      <c r="Z1851" s="36"/>
    </row>
    <row r="1852" spans="1:81" ht="20.100000000000001" customHeight="1">
      <c r="A1852" s="31"/>
      <c r="C1852" s="6" t="s">
        <v>511</v>
      </c>
      <c r="D1852" s="53" t="e">
        <f>#REF!</f>
        <v>#REF!</v>
      </c>
      <c r="E1852" s="27" t="e">
        <f>IF(egTextCal(D1852)&lt;&gt;0, egTextCal(D1852),"")</f>
        <v>#VALUE!</v>
      </c>
      <c r="F1852" s="26"/>
      <c r="G1852" s="26"/>
      <c r="H1852" s="26"/>
      <c r="I1852" s="26"/>
      <c r="J1852" s="26"/>
      <c r="K1852" s="26"/>
      <c r="L1852" s="26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26"/>
      <c r="Y1852" s="26"/>
      <c r="Z1852" s="26"/>
    </row>
    <row r="1853" spans="1:81" ht="20.100000000000001" customHeight="1">
      <c r="A1853" s="31"/>
      <c r="C1853" s="16"/>
      <c r="D1853" s="28" t="s">
        <v>226</v>
      </c>
      <c r="E1853" s="7"/>
      <c r="F1853" s="36"/>
      <c r="G1853" s="36"/>
      <c r="H1853" s="36">
        <v>1</v>
      </c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  <c r="S1853" s="36"/>
      <c r="T1853" s="36"/>
      <c r="U1853" s="36"/>
      <c r="V1853" s="36"/>
      <c r="W1853" s="36"/>
      <c r="X1853" s="36"/>
      <c r="Y1853" s="36"/>
      <c r="Z1853" s="36"/>
    </row>
    <row r="1854" spans="1:81" ht="20.100000000000001" customHeight="1">
      <c r="A1854" s="31"/>
      <c r="C1854" s="6" t="s">
        <v>452</v>
      </c>
      <c r="D1854" s="53" t="e">
        <f>#REF!</f>
        <v>#REF!</v>
      </c>
      <c r="E1854" s="27" t="e">
        <f>IF(egTextCal(D1854)&lt;&gt;0, egTextCal(D1854),"")</f>
        <v>#VALUE!</v>
      </c>
      <c r="F1854" s="26"/>
      <c r="G1854" s="26"/>
      <c r="H1854" s="26" t="e">
        <f>IF(E1854*H1853&lt;&gt;0,E1854*H1853,  )</f>
        <v>#VALUE!</v>
      </c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CC1854" s="1" t="e">
        <f>H1854</f>
        <v>#VALUE!</v>
      </c>
    </row>
    <row r="1855" spans="1:81" ht="20.100000000000001" customHeight="1">
      <c r="A1855" s="31"/>
      <c r="C1855" s="16"/>
      <c r="D1855" s="28" t="s">
        <v>176</v>
      </c>
      <c r="E1855" s="7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  <c r="P1855" s="36"/>
      <c r="Q1855" s="36"/>
      <c r="R1855" s="36"/>
      <c r="S1855" s="36"/>
      <c r="T1855" s="36"/>
      <c r="U1855" s="36"/>
      <c r="V1855" s="36"/>
      <c r="W1855" s="36"/>
      <c r="X1855" s="36"/>
      <c r="Y1855" s="36"/>
      <c r="Z1855" s="36"/>
    </row>
    <row r="1856" spans="1:81" ht="20.100000000000001" customHeight="1">
      <c r="A1856" s="31"/>
      <c r="C1856" s="6" t="s">
        <v>567</v>
      </c>
      <c r="D1856" s="53" t="e">
        <f>#REF!</f>
        <v>#REF!</v>
      </c>
      <c r="E1856" s="27" t="e">
        <f>IF(egTextCal(D1856)&lt;&gt;0, egTextCal(D1856),"")</f>
        <v>#VALUE!</v>
      </c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</row>
    <row r="1857" spans="1:82" ht="20.100000000000001" customHeight="1">
      <c r="A1857" s="31"/>
      <c r="C1857" s="16"/>
      <c r="D1857" s="28" t="s">
        <v>148</v>
      </c>
      <c r="E1857" s="7"/>
      <c r="F1857" s="36"/>
      <c r="G1857" s="36"/>
      <c r="H1857" s="36"/>
      <c r="I1857" s="36">
        <v>1</v>
      </c>
      <c r="J1857" s="36"/>
      <c r="K1857" s="36"/>
      <c r="L1857" s="36"/>
      <c r="M1857" s="36"/>
      <c r="N1857" s="36"/>
      <c r="O1857" s="36"/>
      <c r="P1857" s="36"/>
      <c r="Q1857" s="36"/>
      <c r="R1857" s="36"/>
      <c r="S1857" s="36"/>
      <c r="T1857" s="36"/>
      <c r="U1857" s="36"/>
      <c r="V1857" s="36"/>
      <c r="W1857" s="36"/>
      <c r="X1857" s="36"/>
      <c r="Y1857" s="36"/>
      <c r="Z1857" s="36"/>
    </row>
    <row r="1858" spans="1:82" ht="20.100000000000001" customHeight="1">
      <c r="A1858" s="31"/>
      <c r="C1858" s="6" t="s">
        <v>568</v>
      </c>
      <c r="D1858" s="53" t="e">
        <f>#REF!</f>
        <v>#REF!</v>
      </c>
      <c r="E1858" s="27" t="e">
        <f>IF(egTextCal(D1858)&lt;&gt;0, egTextCal(D1858),"")</f>
        <v>#VALUE!</v>
      </c>
      <c r="F1858" s="26"/>
      <c r="G1858" s="26"/>
      <c r="H1858" s="26"/>
      <c r="I1858" s="26" t="e">
        <f>IF(E1858*I1857&lt;&gt;0,E1858*I1857,  )</f>
        <v>#VALUE!</v>
      </c>
      <c r="J1858" s="26"/>
      <c r="K1858" s="26"/>
      <c r="L1858" s="26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26"/>
      <c r="Y1858" s="26"/>
      <c r="Z1858" s="26"/>
      <c r="CD1858" s="1" t="e">
        <f>I1858</f>
        <v>#VALUE!</v>
      </c>
    </row>
    <row r="1859" spans="1:82" ht="20.100000000000001" customHeight="1">
      <c r="A1859" s="31"/>
      <c r="C1859" s="16"/>
      <c r="D1859" s="28"/>
      <c r="E1859" s="7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  <c r="P1859" s="36"/>
      <c r="Q1859" s="36"/>
      <c r="R1859" s="36"/>
      <c r="S1859" s="36"/>
      <c r="T1859" s="36"/>
      <c r="U1859" s="36"/>
      <c r="V1859" s="36"/>
      <c r="W1859" s="36"/>
      <c r="X1859" s="36"/>
      <c r="Y1859" s="36"/>
      <c r="Z1859" s="36"/>
    </row>
    <row r="1860" spans="1:82" ht="20.100000000000001" customHeight="1">
      <c r="A1860" s="31"/>
      <c r="C1860" s="6" t="s">
        <v>434</v>
      </c>
      <c r="D1860" s="33"/>
      <c r="E1860" s="27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</row>
    <row r="1861" spans="1:82" ht="20.100000000000001" customHeight="1">
      <c r="A1861" s="31"/>
      <c r="C1861" s="16"/>
      <c r="D1861" s="28" t="s">
        <v>227</v>
      </c>
      <c r="E1861" s="7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  <c r="P1861" s="36"/>
      <c r="Q1861" s="36"/>
      <c r="R1861" s="36"/>
      <c r="S1861" s="36"/>
      <c r="T1861" s="36"/>
      <c r="U1861" s="36"/>
      <c r="V1861" s="36"/>
      <c r="W1861" s="36"/>
      <c r="X1861" s="36"/>
      <c r="Y1861" s="36"/>
      <c r="Z1861" s="36"/>
    </row>
    <row r="1862" spans="1:82" ht="20.100000000000001" customHeight="1">
      <c r="A1862" s="31"/>
      <c r="C1862" s="6" t="s">
        <v>650</v>
      </c>
      <c r="D1862" s="53" t="e">
        <f>#REF!</f>
        <v>#REF!</v>
      </c>
      <c r="E1862" s="27" t="e">
        <f>IF(egTextCal(D1862)&lt;&gt;0, egTextCal(D1862),"")</f>
        <v>#VALUE!</v>
      </c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</row>
    <row r="1863" spans="1:82" ht="20.100000000000001" customHeight="1">
      <c r="A1863" s="31"/>
      <c r="C1863" s="16"/>
      <c r="D1863" s="28" t="s">
        <v>231</v>
      </c>
      <c r="E1863" s="7"/>
      <c r="F1863" s="36"/>
      <c r="G1863" s="36"/>
      <c r="H1863" s="36">
        <v>1</v>
      </c>
      <c r="I1863" s="36"/>
      <c r="J1863" s="36"/>
      <c r="K1863" s="36"/>
      <c r="L1863" s="36"/>
      <c r="M1863" s="36"/>
      <c r="N1863" s="36"/>
      <c r="O1863" s="36"/>
      <c r="P1863" s="36"/>
      <c r="Q1863" s="36"/>
      <c r="R1863" s="36"/>
      <c r="S1863" s="36"/>
      <c r="T1863" s="36"/>
      <c r="U1863" s="36"/>
      <c r="V1863" s="36"/>
      <c r="W1863" s="36"/>
      <c r="X1863" s="36"/>
      <c r="Y1863" s="36"/>
      <c r="Z1863" s="36"/>
    </row>
    <row r="1864" spans="1:82" ht="20.100000000000001" customHeight="1">
      <c r="A1864" s="31"/>
      <c r="C1864" s="6" t="s">
        <v>570</v>
      </c>
      <c r="D1864" s="53" t="e">
        <f>#REF!</f>
        <v>#REF!</v>
      </c>
      <c r="E1864" s="27" t="e">
        <f>IF(egTextCal(D1864)&lt;&gt;0, egTextCal(D1864),"")</f>
        <v>#VALUE!</v>
      </c>
      <c r="F1864" s="26"/>
      <c r="G1864" s="26"/>
      <c r="H1864" s="26" t="e">
        <f>IF(E1864*H1863&lt;&gt;0,E1864*H1863,  )</f>
        <v>#VALUE!</v>
      </c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CC1864" s="1" t="e">
        <f>H1864</f>
        <v>#VALUE!</v>
      </c>
    </row>
    <row r="1865" spans="1:82" ht="20.100000000000001" customHeight="1">
      <c r="A1865" s="31"/>
      <c r="C1865" s="16"/>
      <c r="D1865" s="28" t="s">
        <v>232</v>
      </c>
      <c r="E1865" s="7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  <c r="S1865" s="36"/>
      <c r="T1865" s="36"/>
      <c r="U1865" s="36"/>
      <c r="V1865" s="36"/>
      <c r="W1865" s="36"/>
      <c r="X1865" s="36"/>
      <c r="Y1865" s="36"/>
      <c r="Z1865" s="36"/>
    </row>
    <row r="1866" spans="1:82" ht="20.100000000000001" customHeight="1">
      <c r="A1866" s="31"/>
      <c r="C1866" s="6" t="s">
        <v>651</v>
      </c>
      <c r="D1866" s="53" t="e">
        <f>#REF!</f>
        <v>#REF!</v>
      </c>
      <c r="E1866" s="27" t="e">
        <f>IF(egTextCal(D1866)&lt;&gt;0, egTextCal(D1866),"")</f>
        <v>#VALUE!</v>
      </c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</row>
    <row r="1867" spans="1:82" ht="20.100000000000001" customHeight="1">
      <c r="A1867" s="31"/>
      <c r="C1867" s="16"/>
      <c r="D1867" s="28"/>
      <c r="E1867" s="7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  <c r="S1867" s="36"/>
      <c r="T1867" s="36"/>
      <c r="U1867" s="36"/>
      <c r="V1867" s="36"/>
      <c r="W1867" s="36"/>
      <c r="X1867" s="36"/>
      <c r="Y1867" s="36"/>
      <c r="Z1867" s="36"/>
    </row>
    <row r="1868" spans="1:82" ht="20.100000000000001" customHeight="1">
      <c r="A1868" s="31"/>
      <c r="C1868" s="6" t="s">
        <v>652</v>
      </c>
      <c r="D1868" s="33"/>
      <c r="E1868" s="27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26"/>
      <c r="Y1868" s="26"/>
      <c r="Z1868" s="26"/>
    </row>
    <row r="1869" spans="1:82" ht="20.100000000000001" customHeight="1">
      <c r="A1869" s="31"/>
      <c r="C1869" s="16"/>
      <c r="D1869" s="28" t="s">
        <v>251</v>
      </c>
      <c r="E1869" s="7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  <c r="S1869" s="36"/>
      <c r="T1869" s="36"/>
      <c r="U1869" s="36"/>
      <c r="V1869" s="36"/>
      <c r="W1869" s="36"/>
      <c r="X1869" s="36"/>
      <c r="Y1869" s="36"/>
      <c r="Z1869" s="36"/>
    </row>
    <row r="1870" spans="1:82" ht="20.100000000000001" customHeight="1">
      <c r="A1870" s="31"/>
      <c r="C1870" s="6" t="s">
        <v>653</v>
      </c>
      <c r="D1870" s="33"/>
      <c r="E1870" s="27" t="str">
        <f>IF(egTextCal(D1870)&lt;&gt;0, egTextCal(D1870),"")</f>
        <v/>
      </c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</row>
    <row r="1871" spans="1:82" ht="20.100000000000001" customHeight="1">
      <c r="A1871" s="31"/>
      <c r="C1871" s="16"/>
      <c r="D1871" s="28" t="s">
        <v>225</v>
      </c>
      <c r="E1871" s="7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  <c r="P1871" s="36"/>
      <c r="Q1871" s="36"/>
      <c r="R1871" s="36"/>
      <c r="S1871" s="36"/>
      <c r="T1871" s="36"/>
      <c r="U1871" s="36"/>
      <c r="V1871" s="36"/>
      <c r="W1871" s="36"/>
      <c r="X1871" s="36"/>
      <c r="Y1871" s="36"/>
      <c r="Z1871" s="36"/>
    </row>
    <row r="1872" spans="1:82" ht="20.100000000000001" customHeight="1">
      <c r="A1872" s="31"/>
      <c r="C1872" s="6" t="s">
        <v>654</v>
      </c>
      <c r="D1872" s="53" t="e">
        <f>#REF!</f>
        <v>#REF!</v>
      </c>
      <c r="E1872" s="27" t="e">
        <f>IF(egTextCal(D1872)&lt;&gt;0, egTextCal(D1872),"")</f>
        <v>#VALUE!</v>
      </c>
      <c r="F1872" s="26"/>
      <c r="G1872" s="26"/>
      <c r="H1872" s="26"/>
      <c r="I1872" s="26"/>
      <c r="J1872" s="26"/>
      <c r="K1872" s="26"/>
      <c r="L1872" s="26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26"/>
      <c r="Y1872" s="26"/>
      <c r="Z1872" s="26"/>
    </row>
    <row r="1873" spans="1:82" ht="20.100000000000001" customHeight="1">
      <c r="A1873" s="31"/>
      <c r="C1873" s="16"/>
      <c r="D1873" s="28" t="s">
        <v>226</v>
      </c>
      <c r="E1873" s="7"/>
      <c r="F1873" s="36"/>
      <c r="G1873" s="36"/>
      <c r="H1873" s="36">
        <v>1</v>
      </c>
      <c r="I1873" s="36"/>
      <c r="J1873" s="36"/>
      <c r="K1873" s="36"/>
      <c r="L1873" s="36"/>
      <c r="M1873" s="36"/>
      <c r="N1873" s="36"/>
      <c r="O1873" s="36"/>
      <c r="P1873" s="36"/>
      <c r="Q1873" s="36"/>
      <c r="R1873" s="36"/>
      <c r="S1873" s="36"/>
      <c r="T1873" s="36"/>
      <c r="U1873" s="36"/>
      <c r="V1873" s="36"/>
      <c r="W1873" s="36"/>
      <c r="X1873" s="36"/>
      <c r="Y1873" s="36"/>
      <c r="Z1873" s="36"/>
    </row>
    <row r="1874" spans="1:82" ht="20.100000000000001" customHeight="1">
      <c r="A1874" s="31"/>
      <c r="C1874" s="6" t="s">
        <v>655</v>
      </c>
      <c r="D1874" s="53" t="e">
        <f>#REF!</f>
        <v>#REF!</v>
      </c>
      <c r="E1874" s="27" t="e">
        <f>IF(egTextCal(D1874)&lt;&gt;0, egTextCal(D1874),"")</f>
        <v>#VALUE!</v>
      </c>
      <c r="F1874" s="26"/>
      <c r="G1874" s="26"/>
      <c r="H1874" s="26" t="e">
        <f>IF(E1874*H1873&lt;&gt;0,E1874*H1873,  )</f>
        <v>#VALUE!</v>
      </c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CC1874" s="1" t="e">
        <f>H1874</f>
        <v>#VALUE!</v>
      </c>
    </row>
    <row r="1875" spans="1:82" ht="20.100000000000001" customHeight="1">
      <c r="A1875" s="31"/>
      <c r="C1875" s="16"/>
      <c r="D1875" s="28" t="s">
        <v>176</v>
      </c>
      <c r="E1875" s="7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  <c r="P1875" s="36"/>
      <c r="Q1875" s="36"/>
      <c r="R1875" s="36"/>
      <c r="S1875" s="36"/>
      <c r="T1875" s="36"/>
      <c r="U1875" s="36"/>
      <c r="V1875" s="36"/>
      <c r="W1875" s="36"/>
      <c r="X1875" s="36"/>
      <c r="Y1875" s="36"/>
      <c r="Z1875" s="36"/>
    </row>
    <row r="1876" spans="1:82" ht="20.100000000000001" customHeight="1">
      <c r="A1876" s="31"/>
      <c r="C1876" s="6" t="s">
        <v>656</v>
      </c>
      <c r="D1876" s="53" t="e">
        <f>#REF!</f>
        <v>#REF!</v>
      </c>
      <c r="E1876" s="27" t="e">
        <f>IF(egTextCal(D1876)&lt;&gt;0, egTextCal(D1876),"")</f>
        <v>#VALUE!</v>
      </c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26"/>
      <c r="Y1876" s="26"/>
      <c r="Z1876" s="26"/>
    </row>
    <row r="1877" spans="1:82" ht="20.100000000000001" customHeight="1">
      <c r="A1877" s="31"/>
      <c r="C1877" s="16"/>
      <c r="D1877" s="28" t="s">
        <v>148</v>
      </c>
      <c r="E1877" s="7"/>
      <c r="F1877" s="36"/>
      <c r="G1877" s="36"/>
      <c r="H1877" s="36"/>
      <c r="I1877" s="36">
        <v>1</v>
      </c>
      <c r="J1877" s="36"/>
      <c r="K1877" s="36"/>
      <c r="L1877" s="36"/>
      <c r="M1877" s="36"/>
      <c r="N1877" s="36"/>
      <c r="O1877" s="36"/>
      <c r="P1877" s="36"/>
      <c r="Q1877" s="36"/>
      <c r="R1877" s="36"/>
      <c r="S1877" s="36"/>
      <c r="T1877" s="36"/>
      <c r="U1877" s="36"/>
      <c r="V1877" s="36"/>
      <c r="W1877" s="36"/>
      <c r="X1877" s="36"/>
      <c r="Y1877" s="36"/>
      <c r="Z1877" s="36"/>
    </row>
    <row r="1878" spans="1:82" ht="20.100000000000001" customHeight="1">
      <c r="A1878" s="31"/>
      <c r="C1878" s="6" t="s">
        <v>657</v>
      </c>
      <c r="D1878" s="53" t="e">
        <f>#REF!</f>
        <v>#REF!</v>
      </c>
      <c r="E1878" s="27" t="e">
        <f>IF(egTextCal(D1878)&lt;&gt;0, egTextCal(D1878),"")</f>
        <v>#VALUE!</v>
      </c>
      <c r="F1878" s="26"/>
      <c r="G1878" s="26"/>
      <c r="H1878" s="26"/>
      <c r="I1878" s="26" t="e">
        <f>IF(E1878*I1877&lt;&gt;0,E1878*I1877,  )</f>
        <v>#VALUE!</v>
      </c>
      <c r="J1878" s="26"/>
      <c r="K1878" s="26"/>
      <c r="L1878" s="26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26"/>
      <c r="Y1878" s="26"/>
      <c r="Z1878" s="26"/>
      <c r="CD1878" s="1" t="e">
        <f>I1878</f>
        <v>#VALUE!</v>
      </c>
    </row>
    <row r="1879" spans="1:82" ht="20.100000000000001" customHeight="1">
      <c r="A1879" s="31"/>
      <c r="C1879" s="16"/>
      <c r="D1879" s="28"/>
      <c r="E1879" s="7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  <c r="P1879" s="36"/>
      <c r="Q1879" s="36"/>
      <c r="R1879" s="36"/>
      <c r="S1879" s="36"/>
      <c r="T1879" s="36"/>
      <c r="U1879" s="36"/>
      <c r="V1879" s="36"/>
      <c r="W1879" s="36"/>
      <c r="X1879" s="36"/>
      <c r="Y1879" s="36"/>
      <c r="Z1879" s="36"/>
    </row>
    <row r="1880" spans="1:82" ht="20.100000000000001" customHeight="1">
      <c r="A1880" s="31"/>
      <c r="C1880" s="6" t="s">
        <v>658</v>
      </c>
      <c r="D1880" s="33"/>
      <c r="E1880" s="27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26"/>
      <c r="Y1880" s="26"/>
      <c r="Z1880" s="26"/>
    </row>
    <row r="1881" spans="1:82" ht="20.100000000000001" customHeight="1">
      <c r="A1881" s="31"/>
      <c r="C1881" s="16"/>
      <c r="D1881" s="28" t="s">
        <v>227</v>
      </c>
      <c r="E1881" s="7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  <c r="S1881" s="36"/>
      <c r="T1881" s="36"/>
      <c r="U1881" s="36"/>
      <c r="V1881" s="36"/>
      <c r="W1881" s="36"/>
      <c r="X1881" s="36"/>
      <c r="Y1881" s="36"/>
      <c r="Z1881" s="36"/>
    </row>
    <row r="1882" spans="1:82" ht="20.100000000000001" customHeight="1">
      <c r="A1882" s="31"/>
      <c r="C1882" s="6" t="s">
        <v>557</v>
      </c>
      <c r="D1882" s="53" t="e">
        <f>#REF!</f>
        <v>#REF!</v>
      </c>
      <c r="E1882" s="27" t="e">
        <f>IF(egTextCal(D1882)&lt;&gt;0, egTextCal(D1882),"")</f>
        <v>#VALUE!</v>
      </c>
      <c r="F1882" s="26"/>
      <c r="G1882" s="26"/>
      <c r="H1882" s="26"/>
      <c r="I1882" s="26"/>
      <c r="J1882" s="26"/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</row>
    <row r="1883" spans="1:82" ht="20.100000000000001" customHeight="1">
      <c r="A1883" s="31"/>
      <c r="C1883" s="16"/>
      <c r="D1883" s="28" t="s">
        <v>231</v>
      </c>
      <c r="E1883" s="7"/>
      <c r="F1883" s="36"/>
      <c r="G1883" s="36"/>
      <c r="H1883" s="36">
        <v>1</v>
      </c>
      <c r="I1883" s="36"/>
      <c r="J1883" s="36"/>
      <c r="K1883" s="36"/>
      <c r="L1883" s="36"/>
      <c r="M1883" s="36"/>
      <c r="N1883" s="36"/>
      <c r="O1883" s="36"/>
      <c r="P1883" s="36"/>
      <c r="Q1883" s="36"/>
      <c r="R1883" s="36"/>
      <c r="S1883" s="36"/>
      <c r="T1883" s="36"/>
      <c r="U1883" s="36"/>
      <c r="V1883" s="36"/>
      <c r="W1883" s="36"/>
      <c r="X1883" s="36"/>
      <c r="Y1883" s="36"/>
      <c r="Z1883" s="36"/>
    </row>
    <row r="1884" spans="1:82" ht="20.100000000000001" customHeight="1">
      <c r="A1884" s="31"/>
      <c r="C1884" s="6" t="s">
        <v>78</v>
      </c>
      <c r="D1884" s="53" t="e">
        <f>#REF!</f>
        <v>#REF!</v>
      </c>
      <c r="E1884" s="27" t="e">
        <f>IF(egTextCal(D1884)&lt;&gt;0, egTextCal(D1884),"")</f>
        <v>#VALUE!</v>
      </c>
      <c r="F1884" s="26"/>
      <c r="G1884" s="26"/>
      <c r="H1884" s="26" t="e">
        <f>IF(E1884*H1883&lt;&gt;0,E1884*H1883,  )</f>
        <v>#VALUE!</v>
      </c>
      <c r="I1884" s="26"/>
      <c r="J1884" s="26"/>
      <c r="K1884" s="26"/>
      <c r="L1884" s="26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CC1884" s="1" t="e">
        <f>H1884</f>
        <v>#VALUE!</v>
      </c>
    </row>
    <row r="1885" spans="1:82" ht="20.100000000000001" customHeight="1">
      <c r="A1885" s="31"/>
      <c r="C1885" s="16"/>
      <c r="D1885" s="28" t="s">
        <v>232</v>
      </c>
      <c r="E1885" s="7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  <c r="P1885" s="36"/>
      <c r="Q1885" s="36"/>
      <c r="R1885" s="36"/>
      <c r="S1885" s="36"/>
      <c r="T1885" s="36"/>
      <c r="U1885" s="36"/>
      <c r="V1885" s="36"/>
      <c r="W1885" s="36"/>
      <c r="X1885" s="36"/>
      <c r="Y1885" s="36"/>
      <c r="Z1885" s="36"/>
    </row>
    <row r="1886" spans="1:82" ht="20.100000000000001" customHeight="1">
      <c r="A1886" s="31"/>
      <c r="C1886" s="6" t="s">
        <v>659</v>
      </c>
      <c r="D1886" s="53" t="e">
        <f>#REF!</f>
        <v>#REF!</v>
      </c>
      <c r="E1886" s="27" t="e">
        <f>IF(egTextCal(D1886)&lt;&gt;0, egTextCal(D1886),"")</f>
        <v>#VALUE!</v>
      </c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26"/>
      <c r="Y1886" s="26"/>
      <c r="Z1886" s="26"/>
    </row>
    <row r="1887" spans="1:82" ht="20.100000000000001" customHeight="1">
      <c r="D1887" s="14"/>
      <c r="E1887" s="38"/>
      <c r="F1887" s="38"/>
      <c r="G1887" s="38"/>
      <c r="H1887" s="38"/>
      <c r="I1887" s="38"/>
      <c r="J1887" s="38"/>
      <c r="K1887" s="38"/>
      <c r="L1887" s="38"/>
      <c r="M1887" s="38"/>
      <c r="N1887" s="38"/>
      <c r="O1887" s="38"/>
      <c r="P1887" s="38"/>
      <c r="Q1887" s="38"/>
      <c r="R1887" s="38"/>
      <c r="S1887" s="38"/>
      <c r="T1887" s="38"/>
      <c r="U1887" s="38"/>
      <c r="V1887" s="38"/>
      <c r="W1887" s="38"/>
      <c r="X1887" s="38"/>
      <c r="Y1887" s="38"/>
      <c r="Z1887" s="38"/>
    </row>
    <row r="1888" spans="1:82" ht="20.100000000000001" customHeight="1">
      <c r="B1888" s="30"/>
      <c r="C1888" s="20"/>
      <c r="D1888" s="37"/>
      <c r="E1888" s="37"/>
      <c r="F1888" s="18" t="s">
        <v>625</v>
      </c>
      <c r="G1888" s="18" t="s">
        <v>625</v>
      </c>
      <c r="H1888" s="16" t="s">
        <v>625</v>
      </c>
      <c r="I1888" s="16" t="s">
        <v>625</v>
      </c>
      <c r="J1888" s="16" t="s">
        <v>667</v>
      </c>
      <c r="K1888" s="16" t="s">
        <v>668</v>
      </c>
      <c r="L1888" s="16" t="s">
        <v>669</v>
      </c>
      <c r="M1888" s="16" t="s">
        <v>85</v>
      </c>
      <c r="N1888" s="16"/>
      <c r="O1888" s="16" t="s">
        <v>670</v>
      </c>
      <c r="P1888" s="16" t="s">
        <v>671</v>
      </c>
      <c r="Q1888" s="16" t="s">
        <v>671</v>
      </c>
      <c r="R1888" s="16" t="s">
        <v>672</v>
      </c>
      <c r="S1888" s="16" t="s">
        <v>623</v>
      </c>
      <c r="T1888" s="16"/>
      <c r="U1888" s="16"/>
      <c r="V1888" s="16"/>
      <c r="W1888" s="16"/>
      <c r="X1888" s="16"/>
      <c r="Y1888" s="16"/>
      <c r="Z1888" s="16"/>
    </row>
    <row r="1889" spans="1:104" ht="20.100000000000001" customHeight="1">
      <c r="A1889" s="31"/>
      <c r="B1889" s="30"/>
      <c r="C1889" s="4" t="s">
        <v>632</v>
      </c>
      <c r="D1889" s="4" t="s">
        <v>633</v>
      </c>
      <c r="E1889" s="4" t="s">
        <v>634</v>
      </c>
      <c r="F1889" s="12" t="s">
        <v>637</v>
      </c>
      <c r="G1889" s="12" t="s">
        <v>637</v>
      </c>
      <c r="H1889" s="4" t="s">
        <v>637</v>
      </c>
      <c r="I1889" s="4" t="s">
        <v>637</v>
      </c>
      <c r="J1889" s="4" t="s">
        <v>681</v>
      </c>
      <c r="K1889" s="4" t="s">
        <v>682</v>
      </c>
      <c r="L1889" s="4" t="s">
        <v>683</v>
      </c>
      <c r="M1889" s="4" t="s">
        <v>638</v>
      </c>
      <c r="N1889" s="4" t="s">
        <v>684</v>
      </c>
      <c r="O1889" s="4" t="s">
        <v>685</v>
      </c>
      <c r="P1889" s="4" t="s">
        <v>686</v>
      </c>
      <c r="Q1889" s="4" t="s">
        <v>686</v>
      </c>
      <c r="R1889" s="4" t="s">
        <v>285</v>
      </c>
      <c r="S1889" s="4" t="s">
        <v>687</v>
      </c>
      <c r="T1889" s="4"/>
      <c r="U1889" s="4"/>
      <c r="V1889" s="4"/>
      <c r="W1889" s="4"/>
      <c r="X1889" s="4"/>
      <c r="Y1889" s="4"/>
      <c r="Z1889" s="4"/>
    </row>
    <row r="1890" spans="1:104" ht="20.100000000000001" customHeight="1">
      <c r="A1890" s="31"/>
      <c r="B1890" s="30"/>
      <c r="C1890" s="21"/>
      <c r="D1890" s="21"/>
      <c r="E1890" s="21"/>
      <c r="F1890" s="19" t="s">
        <v>709</v>
      </c>
      <c r="G1890" s="19" t="s">
        <v>710</v>
      </c>
      <c r="H1890" s="17" t="s">
        <v>711</v>
      </c>
      <c r="I1890" s="17" t="s">
        <v>712</v>
      </c>
      <c r="J1890" s="17" t="s">
        <v>713</v>
      </c>
      <c r="K1890" s="17" t="s">
        <v>714</v>
      </c>
      <c r="L1890" s="17" t="s">
        <v>343</v>
      </c>
      <c r="M1890" s="17" t="s">
        <v>350</v>
      </c>
      <c r="N1890" s="17"/>
      <c r="O1890" s="17" t="s">
        <v>715</v>
      </c>
      <c r="P1890" s="17" t="s">
        <v>716</v>
      </c>
      <c r="Q1890" s="17" t="s">
        <v>717</v>
      </c>
      <c r="R1890" s="17" t="s">
        <v>71</v>
      </c>
      <c r="S1890" s="17" t="s">
        <v>718</v>
      </c>
      <c r="T1890" s="17"/>
      <c r="U1890" s="17"/>
      <c r="V1890" s="17"/>
      <c r="W1890" s="17"/>
      <c r="X1890" s="17"/>
      <c r="Y1890" s="17"/>
      <c r="Z1890" s="17"/>
    </row>
    <row r="1891" spans="1:104" ht="20.100000000000001" customHeight="1">
      <c r="A1891" s="31"/>
      <c r="C1891" s="16"/>
      <c r="D1891" s="28" t="s">
        <v>232</v>
      </c>
      <c r="E1891" s="7"/>
      <c r="F1891" s="35"/>
      <c r="G1891" s="35"/>
      <c r="H1891" s="35"/>
      <c r="I1891" s="35"/>
      <c r="J1891" s="35">
        <v>1</v>
      </c>
      <c r="K1891" s="35"/>
      <c r="L1891" s="35"/>
      <c r="M1891" s="35"/>
      <c r="N1891" s="35"/>
      <c r="O1891" s="35"/>
      <c r="P1891" s="35"/>
      <c r="Q1891" s="35"/>
      <c r="R1891" s="35"/>
      <c r="S1891" s="35"/>
      <c r="T1891" s="35"/>
      <c r="U1891" s="35"/>
      <c r="V1891" s="35"/>
      <c r="W1891" s="35"/>
      <c r="X1891" s="35"/>
      <c r="Y1891" s="35"/>
      <c r="Z1891" s="35"/>
    </row>
    <row r="1892" spans="1:104" ht="20.100000000000001" customHeight="1">
      <c r="A1892" s="31"/>
      <c r="C1892" s="6" t="s">
        <v>64</v>
      </c>
      <c r="D1892" s="53" t="e">
        <f>#REF!</f>
        <v>#REF!</v>
      </c>
      <c r="E1892" s="27" t="e">
        <f>IF(egTextCal(D1892)&lt;&gt;0, egTextCal(D1892),"")</f>
        <v>#VALUE!</v>
      </c>
      <c r="F1892" s="26"/>
      <c r="G1892" s="26"/>
      <c r="H1892" s="26"/>
      <c r="I1892" s="26"/>
      <c r="J1892" s="26" t="e">
        <f>IF(E1892*J1891&lt;&gt;0,E1892*J1891,  )</f>
        <v>#VALUE!</v>
      </c>
      <c r="K1892" s="26"/>
      <c r="L1892" s="26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CZ1892" s="1" t="e">
        <f>J1892</f>
        <v>#VALUE!</v>
      </c>
    </row>
    <row r="1893" spans="1:104" ht="20.100000000000001" customHeight="1">
      <c r="A1893" s="31"/>
      <c r="C1893" s="16"/>
      <c r="D1893" s="29"/>
      <c r="E1893" s="8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  <c r="P1893" s="36"/>
      <c r="Q1893" s="36"/>
      <c r="R1893" s="36"/>
      <c r="S1893" s="36"/>
      <c r="T1893" s="36"/>
      <c r="U1893" s="36"/>
      <c r="V1893" s="36"/>
      <c r="W1893" s="36"/>
      <c r="X1893" s="36"/>
      <c r="Y1893" s="36"/>
      <c r="Z1893" s="36"/>
    </row>
    <row r="1894" spans="1:104" ht="20.100000000000001" customHeight="1">
      <c r="A1894" s="31"/>
      <c r="C1894" s="6" t="s">
        <v>73</v>
      </c>
      <c r="D1894" s="34"/>
      <c r="E1894" s="27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</row>
    <row r="1895" spans="1:104" ht="20.100000000000001" customHeight="1">
      <c r="A1895" s="31"/>
      <c r="C1895" s="16"/>
      <c r="D1895" s="29" t="s">
        <v>250</v>
      </c>
      <c r="E1895" s="8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  <c r="P1895" s="36"/>
      <c r="Q1895" s="36"/>
      <c r="R1895" s="36"/>
      <c r="S1895" s="36"/>
      <c r="T1895" s="36"/>
      <c r="U1895" s="36"/>
      <c r="V1895" s="36"/>
      <c r="W1895" s="36"/>
      <c r="X1895" s="36"/>
      <c r="Y1895" s="36"/>
      <c r="Z1895" s="36"/>
    </row>
    <row r="1896" spans="1:104" ht="20.100000000000001" customHeight="1">
      <c r="A1896" s="31"/>
      <c r="C1896" s="6" t="s">
        <v>139</v>
      </c>
      <c r="D1896" s="34"/>
      <c r="E1896" s="27" t="str">
        <f>IF(egTextCal(D1896)&lt;&gt;0, egTextCal(D1896),"")</f>
        <v/>
      </c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6"/>
      <c r="Y1896" s="26"/>
      <c r="Z1896" s="26"/>
    </row>
    <row r="1897" spans="1:104" ht="20.100000000000001" customHeight="1">
      <c r="A1897" s="31"/>
      <c r="C1897" s="16"/>
      <c r="D1897" s="28" t="s">
        <v>225</v>
      </c>
      <c r="E1897" s="7"/>
      <c r="F1897" s="36"/>
      <c r="G1897" s="36"/>
      <c r="H1897" s="36">
        <v>1</v>
      </c>
      <c r="I1897" s="36"/>
      <c r="J1897" s="36"/>
      <c r="K1897" s="36"/>
      <c r="L1897" s="36"/>
      <c r="M1897" s="36"/>
      <c r="N1897" s="36"/>
      <c r="O1897" s="36"/>
      <c r="P1897" s="36"/>
      <c r="Q1897" s="36"/>
      <c r="R1897" s="36"/>
      <c r="S1897" s="36"/>
      <c r="T1897" s="36"/>
      <c r="U1897" s="36"/>
      <c r="V1897" s="36"/>
      <c r="W1897" s="36"/>
      <c r="X1897" s="36"/>
      <c r="Y1897" s="36"/>
      <c r="Z1897" s="36"/>
    </row>
    <row r="1898" spans="1:104" ht="20.100000000000001" customHeight="1">
      <c r="A1898" s="31"/>
      <c r="C1898" s="6" t="s">
        <v>511</v>
      </c>
      <c r="D1898" s="53" t="e">
        <f>#REF!</f>
        <v>#REF!</v>
      </c>
      <c r="E1898" s="27" t="e">
        <f>IF(egTextCal(D1898)&lt;&gt;0, egTextCal(D1898),"")</f>
        <v>#VALUE!</v>
      </c>
      <c r="F1898" s="26"/>
      <c r="G1898" s="26"/>
      <c r="H1898" s="26" t="e">
        <f>IF(E1898*H1897&lt;&gt;0,E1898*H1897,  )</f>
        <v>#VALUE!</v>
      </c>
      <c r="I1898" s="26"/>
      <c r="J1898" s="26"/>
      <c r="K1898" s="26"/>
      <c r="L1898" s="26"/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26"/>
      <c r="Y1898" s="26"/>
      <c r="Z1898" s="26"/>
      <c r="CX1898" s="1" t="e">
        <f>H1898</f>
        <v>#VALUE!</v>
      </c>
    </row>
    <row r="1899" spans="1:104" ht="20.100000000000001" customHeight="1">
      <c r="A1899" s="31"/>
      <c r="C1899" s="16"/>
      <c r="D1899" s="28" t="s">
        <v>226</v>
      </c>
      <c r="E1899" s="7"/>
      <c r="F1899" s="36"/>
      <c r="G1899" s="36"/>
      <c r="H1899" s="36">
        <v>1</v>
      </c>
      <c r="I1899" s="36"/>
      <c r="J1899" s="36"/>
      <c r="K1899" s="36"/>
      <c r="L1899" s="36"/>
      <c r="M1899" s="36"/>
      <c r="N1899" s="36"/>
      <c r="O1899" s="36"/>
      <c r="P1899" s="36"/>
      <c r="Q1899" s="36"/>
      <c r="R1899" s="36"/>
      <c r="S1899" s="36"/>
      <c r="T1899" s="36"/>
      <c r="U1899" s="36"/>
      <c r="V1899" s="36"/>
      <c r="W1899" s="36"/>
      <c r="X1899" s="36"/>
      <c r="Y1899" s="36"/>
      <c r="Z1899" s="36"/>
    </row>
    <row r="1900" spans="1:104" ht="20.100000000000001" customHeight="1">
      <c r="A1900" s="31"/>
      <c r="C1900" s="6" t="s">
        <v>452</v>
      </c>
      <c r="D1900" s="53" t="e">
        <f>#REF!</f>
        <v>#REF!</v>
      </c>
      <c r="E1900" s="27" t="e">
        <f>IF(egTextCal(D1900)&lt;&gt;0, egTextCal(D1900),"")</f>
        <v>#VALUE!</v>
      </c>
      <c r="F1900" s="26"/>
      <c r="G1900" s="26"/>
      <c r="H1900" s="26" t="e">
        <f>IF(E1900*H1899&lt;&gt;0,E1900*H1899,  )</f>
        <v>#VALUE!</v>
      </c>
      <c r="I1900" s="26"/>
      <c r="J1900" s="26"/>
      <c r="K1900" s="26"/>
      <c r="L1900" s="26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26"/>
      <c r="Y1900" s="26"/>
      <c r="Z1900" s="26"/>
      <c r="CX1900" s="1" t="e">
        <f>H1900</f>
        <v>#VALUE!</v>
      </c>
    </row>
    <row r="1901" spans="1:104" ht="20.100000000000001" customHeight="1">
      <c r="A1901" s="31"/>
      <c r="C1901" s="16"/>
      <c r="D1901" s="28" t="s">
        <v>176</v>
      </c>
      <c r="E1901" s="7"/>
      <c r="F1901" s="36"/>
      <c r="G1901" s="36"/>
      <c r="H1901" s="36">
        <v>1</v>
      </c>
      <c r="I1901" s="36"/>
      <c r="J1901" s="36"/>
      <c r="K1901" s="36"/>
      <c r="L1901" s="36"/>
      <c r="M1901" s="36"/>
      <c r="N1901" s="36"/>
      <c r="O1901" s="36"/>
      <c r="P1901" s="36"/>
      <c r="Q1901" s="36"/>
      <c r="R1901" s="36"/>
      <c r="S1901" s="36"/>
      <c r="T1901" s="36"/>
      <c r="U1901" s="36"/>
      <c r="V1901" s="36"/>
      <c r="W1901" s="36"/>
      <c r="X1901" s="36"/>
      <c r="Y1901" s="36"/>
      <c r="Z1901" s="36"/>
    </row>
    <row r="1902" spans="1:104" ht="20.100000000000001" customHeight="1">
      <c r="A1902" s="31"/>
      <c r="C1902" s="6" t="s">
        <v>567</v>
      </c>
      <c r="D1902" s="53" t="e">
        <f>#REF!</f>
        <v>#REF!</v>
      </c>
      <c r="E1902" s="27" t="e">
        <f>IF(egTextCal(D1902)&lt;&gt;0, egTextCal(D1902),"")</f>
        <v>#VALUE!</v>
      </c>
      <c r="F1902" s="26"/>
      <c r="G1902" s="26"/>
      <c r="H1902" s="26" t="e">
        <f>IF(E1902*H1901&lt;&gt;0,E1902*H1901,  )</f>
        <v>#VALUE!</v>
      </c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CX1902" s="1" t="e">
        <f>H1902</f>
        <v>#VALUE!</v>
      </c>
    </row>
    <row r="1903" spans="1:104" ht="20.100000000000001" customHeight="1">
      <c r="A1903" s="31"/>
      <c r="C1903" s="16"/>
      <c r="D1903" s="28" t="s">
        <v>148</v>
      </c>
      <c r="E1903" s="7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  <c r="S1903" s="36"/>
      <c r="T1903" s="36"/>
      <c r="U1903" s="36"/>
      <c r="V1903" s="36"/>
      <c r="W1903" s="36"/>
      <c r="X1903" s="36"/>
      <c r="Y1903" s="36"/>
      <c r="Z1903" s="36"/>
    </row>
    <row r="1904" spans="1:104" ht="20.100000000000001" customHeight="1">
      <c r="A1904" s="31"/>
      <c r="C1904" s="6" t="s">
        <v>568</v>
      </c>
      <c r="D1904" s="53" t="e">
        <f>#REF!</f>
        <v>#REF!</v>
      </c>
      <c r="E1904" s="27" t="e">
        <f>IF(egTextCal(D1904)&lt;&gt;0, egTextCal(D1904),"")</f>
        <v>#VALUE!</v>
      </c>
      <c r="F1904" s="26"/>
      <c r="G1904" s="26"/>
      <c r="H1904" s="26"/>
      <c r="I1904" s="26"/>
      <c r="J1904" s="26"/>
      <c r="K1904" s="26"/>
      <c r="L1904" s="26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26"/>
      <c r="Y1904" s="26"/>
      <c r="Z1904" s="26"/>
    </row>
    <row r="1905" spans="1:104" ht="20.100000000000001" customHeight="1">
      <c r="A1905" s="31"/>
      <c r="C1905" s="16"/>
      <c r="D1905" s="28"/>
      <c r="E1905" s="7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  <c r="S1905" s="36"/>
      <c r="T1905" s="36"/>
      <c r="U1905" s="36"/>
      <c r="V1905" s="36"/>
      <c r="W1905" s="36"/>
      <c r="X1905" s="36"/>
      <c r="Y1905" s="36"/>
      <c r="Z1905" s="36"/>
    </row>
    <row r="1906" spans="1:104" ht="20.100000000000001" customHeight="1">
      <c r="A1906" s="31"/>
      <c r="C1906" s="6" t="s">
        <v>434</v>
      </c>
      <c r="D1906" s="33"/>
      <c r="E1906" s="27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26"/>
      <c r="Y1906" s="26"/>
      <c r="Z1906" s="26"/>
    </row>
    <row r="1907" spans="1:104" ht="20.100000000000001" customHeight="1">
      <c r="A1907" s="31"/>
      <c r="C1907" s="16"/>
      <c r="D1907" s="28" t="s">
        <v>227</v>
      </c>
      <c r="E1907" s="7"/>
      <c r="F1907" s="36"/>
      <c r="G1907" s="36"/>
      <c r="H1907" s="36"/>
      <c r="I1907" s="36"/>
      <c r="J1907" s="36">
        <v>1</v>
      </c>
      <c r="K1907" s="36"/>
      <c r="L1907" s="36"/>
      <c r="M1907" s="36"/>
      <c r="N1907" s="36"/>
      <c r="O1907" s="36"/>
      <c r="P1907" s="36"/>
      <c r="Q1907" s="36"/>
      <c r="R1907" s="36"/>
      <c r="S1907" s="36"/>
      <c r="T1907" s="36"/>
      <c r="U1907" s="36"/>
      <c r="V1907" s="36"/>
      <c r="W1907" s="36"/>
      <c r="X1907" s="36"/>
      <c r="Y1907" s="36"/>
      <c r="Z1907" s="36"/>
    </row>
    <row r="1908" spans="1:104" ht="20.100000000000001" customHeight="1">
      <c r="A1908" s="31"/>
      <c r="C1908" s="6" t="s">
        <v>650</v>
      </c>
      <c r="D1908" s="53" t="e">
        <f>#REF!</f>
        <v>#REF!</v>
      </c>
      <c r="E1908" s="27" t="e">
        <f>IF(egTextCal(D1908)&lt;&gt;0, egTextCal(D1908),"")</f>
        <v>#VALUE!</v>
      </c>
      <c r="F1908" s="26"/>
      <c r="G1908" s="26"/>
      <c r="H1908" s="26"/>
      <c r="I1908" s="26"/>
      <c r="J1908" s="26" t="e">
        <f>IF(E1908*J1907&lt;&gt;0,E1908*J1907,  )</f>
        <v>#VALUE!</v>
      </c>
      <c r="K1908" s="26"/>
      <c r="L1908" s="26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CZ1908" s="1" t="e">
        <f>J1908</f>
        <v>#VALUE!</v>
      </c>
    </row>
    <row r="1909" spans="1:104" ht="20.100000000000001" customHeight="1">
      <c r="A1909" s="31"/>
      <c r="C1909" s="16"/>
      <c r="D1909" s="28" t="s">
        <v>231</v>
      </c>
      <c r="E1909" s="7"/>
      <c r="F1909" s="36"/>
      <c r="G1909" s="36"/>
      <c r="H1909" s="36"/>
      <c r="I1909" s="36"/>
      <c r="J1909" s="36">
        <v>1</v>
      </c>
      <c r="K1909" s="36"/>
      <c r="L1909" s="36"/>
      <c r="M1909" s="36"/>
      <c r="N1909" s="36"/>
      <c r="O1909" s="36"/>
      <c r="P1909" s="36"/>
      <c r="Q1909" s="36"/>
      <c r="R1909" s="36"/>
      <c r="S1909" s="36"/>
      <c r="T1909" s="36"/>
      <c r="U1909" s="36"/>
      <c r="V1909" s="36"/>
      <c r="W1909" s="36"/>
      <c r="X1909" s="36"/>
      <c r="Y1909" s="36"/>
      <c r="Z1909" s="36"/>
    </row>
    <row r="1910" spans="1:104" ht="20.100000000000001" customHeight="1">
      <c r="A1910" s="31"/>
      <c r="C1910" s="6" t="s">
        <v>570</v>
      </c>
      <c r="D1910" s="53" t="e">
        <f>#REF!</f>
        <v>#REF!</v>
      </c>
      <c r="E1910" s="27" t="e">
        <f>IF(egTextCal(D1910)&lt;&gt;0, egTextCal(D1910),"")</f>
        <v>#VALUE!</v>
      </c>
      <c r="F1910" s="26"/>
      <c r="G1910" s="26"/>
      <c r="H1910" s="26"/>
      <c r="I1910" s="26"/>
      <c r="J1910" s="26" t="e">
        <f>IF(E1910*J1909&lt;&gt;0,E1910*J1909,  )</f>
        <v>#VALUE!</v>
      </c>
      <c r="K1910" s="26"/>
      <c r="L1910" s="26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26"/>
      <c r="Y1910" s="26"/>
      <c r="Z1910" s="26"/>
      <c r="CZ1910" s="1" t="e">
        <f>J1910</f>
        <v>#VALUE!</v>
      </c>
    </row>
    <row r="1911" spans="1:104" ht="20.100000000000001" customHeight="1">
      <c r="A1911" s="31"/>
      <c r="C1911" s="16"/>
      <c r="D1911" s="28" t="s">
        <v>232</v>
      </c>
      <c r="E1911" s="7"/>
      <c r="F1911" s="36"/>
      <c r="G1911" s="36"/>
      <c r="H1911" s="36"/>
      <c r="I1911" s="36"/>
      <c r="J1911" s="36">
        <v>1</v>
      </c>
      <c r="K1911" s="36"/>
      <c r="L1911" s="36"/>
      <c r="M1911" s="36"/>
      <c r="N1911" s="36"/>
      <c r="O1911" s="36"/>
      <c r="P1911" s="36"/>
      <c r="Q1911" s="36"/>
      <c r="R1911" s="36"/>
      <c r="S1911" s="36"/>
      <c r="T1911" s="36"/>
      <c r="U1911" s="36"/>
      <c r="V1911" s="36"/>
      <c r="W1911" s="36"/>
      <c r="X1911" s="36"/>
      <c r="Y1911" s="36"/>
      <c r="Z1911" s="36"/>
    </row>
    <row r="1912" spans="1:104" ht="20.100000000000001" customHeight="1">
      <c r="A1912" s="31"/>
      <c r="C1912" s="6" t="s">
        <v>651</v>
      </c>
      <c r="D1912" s="53" t="e">
        <f>#REF!</f>
        <v>#REF!</v>
      </c>
      <c r="E1912" s="27" t="e">
        <f>IF(egTextCal(D1912)&lt;&gt;0, egTextCal(D1912),"")</f>
        <v>#VALUE!</v>
      </c>
      <c r="F1912" s="26"/>
      <c r="G1912" s="26"/>
      <c r="H1912" s="26"/>
      <c r="I1912" s="26"/>
      <c r="J1912" s="26" t="e">
        <f>IF(E1912*J1911&lt;&gt;0,E1912*J1911,  )</f>
        <v>#VALUE!</v>
      </c>
      <c r="K1912" s="26"/>
      <c r="L1912" s="26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26"/>
      <c r="Y1912" s="26"/>
      <c r="Z1912" s="26"/>
      <c r="CZ1912" s="1" t="e">
        <f>J1912</f>
        <v>#VALUE!</v>
      </c>
    </row>
    <row r="1913" spans="1:104" ht="20.100000000000001" customHeight="1">
      <c r="A1913" s="31"/>
      <c r="C1913" s="16"/>
      <c r="D1913" s="28"/>
      <c r="E1913" s="7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  <c r="P1913" s="36"/>
      <c r="Q1913" s="36"/>
      <c r="R1913" s="36"/>
      <c r="S1913" s="36"/>
      <c r="T1913" s="36"/>
      <c r="U1913" s="36"/>
      <c r="V1913" s="36"/>
      <c r="W1913" s="36"/>
      <c r="X1913" s="36"/>
      <c r="Y1913" s="36"/>
      <c r="Z1913" s="36"/>
    </row>
    <row r="1914" spans="1:104" ht="20.100000000000001" customHeight="1">
      <c r="A1914" s="31"/>
      <c r="C1914" s="6" t="s">
        <v>652</v>
      </c>
      <c r="D1914" s="33"/>
      <c r="E1914" s="27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26"/>
      <c r="Y1914" s="26"/>
      <c r="Z1914" s="26"/>
    </row>
    <row r="1915" spans="1:104" ht="20.100000000000001" customHeight="1">
      <c r="A1915" s="31"/>
      <c r="C1915" s="16"/>
      <c r="D1915" s="28" t="s">
        <v>251</v>
      </c>
      <c r="E1915" s="7"/>
      <c r="F1915" s="36"/>
      <c r="G1915" s="36"/>
      <c r="H1915" s="36"/>
      <c r="I1915" s="36"/>
      <c r="J1915" s="36"/>
      <c r="K1915" s="36"/>
      <c r="L1915" s="36"/>
      <c r="M1915" s="36"/>
      <c r="N1915" s="36"/>
      <c r="O1915" s="36"/>
      <c r="P1915" s="36"/>
      <c r="Q1915" s="36"/>
      <c r="R1915" s="36"/>
      <c r="S1915" s="36"/>
      <c r="T1915" s="36"/>
      <c r="U1915" s="36"/>
      <c r="V1915" s="36"/>
      <c r="W1915" s="36"/>
      <c r="X1915" s="36"/>
      <c r="Y1915" s="36"/>
      <c r="Z1915" s="36"/>
    </row>
    <row r="1916" spans="1:104" ht="20.100000000000001" customHeight="1">
      <c r="A1916" s="31"/>
      <c r="C1916" s="6" t="s">
        <v>653</v>
      </c>
      <c r="D1916" s="33"/>
      <c r="E1916" s="27" t="str">
        <f>IF(egTextCal(D1916)&lt;&gt;0, egTextCal(D1916),"")</f>
        <v/>
      </c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</row>
    <row r="1917" spans="1:104" ht="20.100000000000001" customHeight="1">
      <c r="A1917" s="31"/>
      <c r="C1917" s="16"/>
      <c r="D1917" s="28" t="s">
        <v>225</v>
      </c>
      <c r="E1917" s="7"/>
      <c r="F1917" s="36"/>
      <c r="G1917" s="36"/>
      <c r="H1917" s="36">
        <v>1</v>
      </c>
      <c r="I1917" s="36"/>
      <c r="J1917" s="36"/>
      <c r="K1917" s="36"/>
      <c r="L1917" s="36"/>
      <c r="M1917" s="36"/>
      <c r="N1917" s="36"/>
      <c r="O1917" s="36"/>
      <c r="P1917" s="36"/>
      <c r="Q1917" s="36"/>
      <c r="R1917" s="36"/>
      <c r="S1917" s="36"/>
      <c r="T1917" s="36"/>
      <c r="U1917" s="36"/>
      <c r="V1917" s="36"/>
      <c r="W1917" s="36"/>
      <c r="X1917" s="36"/>
      <c r="Y1917" s="36"/>
      <c r="Z1917" s="36"/>
    </row>
    <row r="1918" spans="1:104" ht="20.100000000000001" customHeight="1">
      <c r="A1918" s="31"/>
      <c r="C1918" s="6" t="s">
        <v>654</v>
      </c>
      <c r="D1918" s="53" t="e">
        <f>#REF!</f>
        <v>#REF!</v>
      </c>
      <c r="E1918" s="27" t="e">
        <f>IF(egTextCal(D1918)&lt;&gt;0, egTextCal(D1918),"")</f>
        <v>#VALUE!</v>
      </c>
      <c r="F1918" s="26"/>
      <c r="G1918" s="26"/>
      <c r="H1918" s="26" t="e">
        <f>IF(E1918*H1917&lt;&gt;0,E1918*H1917,  )</f>
        <v>#VALUE!</v>
      </c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CX1918" s="1" t="e">
        <f>H1918</f>
        <v>#VALUE!</v>
      </c>
    </row>
    <row r="1919" spans="1:104" ht="20.100000000000001" customHeight="1">
      <c r="A1919" s="31"/>
      <c r="C1919" s="16"/>
      <c r="D1919" s="28" t="s">
        <v>226</v>
      </c>
      <c r="E1919" s="7"/>
      <c r="F1919" s="36"/>
      <c r="G1919" s="36"/>
      <c r="H1919" s="36">
        <v>1</v>
      </c>
      <c r="I1919" s="36"/>
      <c r="J1919" s="36"/>
      <c r="K1919" s="36"/>
      <c r="L1919" s="36"/>
      <c r="M1919" s="36"/>
      <c r="N1919" s="36"/>
      <c r="O1919" s="36"/>
      <c r="P1919" s="36"/>
      <c r="Q1919" s="36"/>
      <c r="R1919" s="36"/>
      <c r="S1919" s="36"/>
      <c r="T1919" s="36"/>
      <c r="U1919" s="36"/>
      <c r="V1919" s="36"/>
      <c r="W1919" s="36"/>
      <c r="X1919" s="36"/>
      <c r="Y1919" s="36"/>
      <c r="Z1919" s="36"/>
    </row>
    <row r="1920" spans="1:104" ht="20.100000000000001" customHeight="1">
      <c r="A1920" s="31"/>
      <c r="C1920" s="6" t="s">
        <v>655</v>
      </c>
      <c r="D1920" s="53" t="e">
        <f>#REF!</f>
        <v>#REF!</v>
      </c>
      <c r="E1920" s="27" t="e">
        <f>IF(egTextCal(D1920)&lt;&gt;0, egTextCal(D1920),"")</f>
        <v>#VALUE!</v>
      </c>
      <c r="F1920" s="26"/>
      <c r="G1920" s="26"/>
      <c r="H1920" s="26" t="e">
        <f>IF(E1920*H1919&lt;&gt;0,E1920*H1919,  )</f>
        <v>#VALUE!</v>
      </c>
      <c r="I1920" s="26"/>
      <c r="J1920" s="26"/>
      <c r="K1920" s="26"/>
      <c r="L1920" s="26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CX1920" s="1" t="e">
        <f>H1920</f>
        <v>#VALUE!</v>
      </c>
    </row>
    <row r="1921" spans="1:104" ht="20.100000000000001" customHeight="1">
      <c r="A1921" s="31"/>
      <c r="C1921" s="16"/>
      <c r="D1921" s="28" t="s">
        <v>176</v>
      </c>
      <c r="E1921" s="7"/>
      <c r="F1921" s="36"/>
      <c r="G1921" s="36"/>
      <c r="H1921" s="36">
        <v>1</v>
      </c>
      <c r="I1921" s="36"/>
      <c r="J1921" s="36"/>
      <c r="K1921" s="36"/>
      <c r="L1921" s="36"/>
      <c r="M1921" s="36"/>
      <c r="N1921" s="36"/>
      <c r="O1921" s="36"/>
      <c r="P1921" s="36"/>
      <c r="Q1921" s="36"/>
      <c r="R1921" s="36"/>
      <c r="S1921" s="36"/>
      <c r="T1921" s="36"/>
      <c r="U1921" s="36"/>
      <c r="V1921" s="36"/>
      <c r="W1921" s="36"/>
      <c r="X1921" s="36"/>
      <c r="Y1921" s="36"/>
      <c r="Z1921" s="36"/>
    </row>
    <row r="1922" spans="1:104" ht="20.100000000000001" customHeight="1">
      <c r="A1922" s="31"/>
      <c r="C1922" s="6" t="s">
        <v>656</v>
      </c>
      <c r="D1922" s="53" t="e">
        <f>#REF!</f>
        <v>#REF!</v>
      </c>
      <c r="E1922" s="27" t="e">
        <f>IF(egTextCal(D1922)&lt;&gt;0, egTextCal(D1922),"")</f>
        <v>#VALUE!</v>
      </c>
      <c r="F1922" s="26"/>
      <c r="G1922" s="26"/>
      <c r="H1922" s="26" t="e">
        <f>IF(E1922*H1921&lt;&gt;0,E1922*H1921,  )</f>
        <v>#VALUE!</v>
      </c>
      <c r="I1922" s="26"/>
      <c r="J1922" s="26"/>
      <c r="K1922" s="26"/>
      <c r="L1922" s="26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CX1922" s="1" t="e">
        <f>H1922</f>
        <v>#VALUE!</v>
      </c>
    </row>
    <row r="1923" spans="1:104" ht="20.100000000000001" customHeight="1">
      <c r="A1923" s="31"/>
      <c r="C1923" s="16"/>
      <c r="D1923" s="28" t="s">
        <v>148</v>
      </c>
      <c r="E1923" s="7"/>
      <c r="F1923" s="36"/>
      <c r="G1923" s="36"/>
      <c r="H1923" s="36"/>
      <c r="I1923" s="36"/>
      <c r="J1923" s="36"/>
      <c r="K1923" s="36"/>
      <c r="L1923" s="36"/>
      <c r="M1923" s="36"/>
      <c r="N1923" s="36"/>
      <c r="O1923" s="36"/>
      <c r="P1923" s="36"/>
      <c r="Q1923" s="36"/>
      <c r="R1923" s="36"/>
      <c r="S1923" s="36"/>
      <c r="T1923" s="36"/>
      <c r="U1923" s="36"/>
      <c r="V1923" s="36"/>
      <c r="W1923" s="36"/>
      <c r="X1923" s="36"/>
      <c r="Y1923" s="36"/>
      <c r="Z1923" s="36"/>
    </row>
    <row r="1924" spans="1:104" ht="20.100000000000001" customHeight="1">
      <c r="A1924" s="31"/>
      <c r="C1924" s="6" t="s">
        <v>657</v>
      </c>
      <c r="D1924" s="53" t="e">
        <f>#REF!</f>
        <v>#REF!</v>
      </c>
      <c r="E1924" s="27" t="e">
        <f>IF(egTextCal(D1924)&lt;&gt;0, egTextCal(D1924),"")</f>
        <v>#VALUE!</v>
      </c>
      <c r="F1924" s="26"/>
      <c r="G1924" s="26"/>
      <c r="H1924" s="26"/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/>
      <c r="Z1924" s="26"/>
    </row>
    <row r="1925" spans="1:104" ht="20.100000000000001" customHeight="1">
      <c r="A1925" s="31"/>
      <c r="C1925" s="16"/>
      <c r="D1925" s="28"/>
      <c r="E1925" s="7"/>
      <c r="F1925" s="36"/>
      <c r="G1925" s="36"/>
      <c r="H1925" s="36"/>
      <c r="I1925" s="36"/>
      <c r="J1925" s="36"/>
      <c r="K1925" s="36"/>
      <c r="L1925" s="36"/>
      <c r="M1925" s="36"/>
      <c r="N1925" s="36"/>
      <c r="O1925" s="36"/>
      <c r="P1925" s="36"/>
      <c r="Q1925" s="36"/>
      <c r="R1925" s="36"/>
      <c r="S1925" s="36"/>
      <c r="T1925" s="36"/>
      <c r="U1925" s="36"/>
      <c r="V1925" s="36"/>
      <c r="W1925" s="36"/>
      <c r="X1925" s="36"/>
      <c r="Y1925" s="36"/>
      <c r="Z1925" s="36"/>
    </row>
    <row r="1926" spans="1:104" ht="20.100000000000001" customHeight="1">
      <c r="A1926" s="31"/>
      <c r="C1926" s="6" t="s">
        <v>658</v>
      </c>
      <c r="D1926" s="33"/>
      <c r="E1926" s="27"/>
      <c r="F1926" s="26"/>
      <c r="G1926" s="26"/>
      <c r="H1926" s="26"/>
      <c r="I1926" s="26"/>
      <c r="J1926" s="26"/>
      <c r="K1926" s="26"/>
      <c r="L1926" s="26"/>
      <c r="M1926" s="26"/>
      <c r="N1926" s="26"/>
      <c r="O1926" s="26"/>
      <c r="P1926" s="26"/>
      <c r="Q1926" s="26"/>
      <c r="R1926" s="26"/>
      <c r="S1926" s="26"/>
      <c r="T1926" s="26"/>
      <c r="U1926" s="26"/>
      <c r="V1926" s="26"/>
      <c r="W1926" s="26"/>
      <c r="X1926" s="26"/>
      <c r="Y1926" s="26"/>
      <c r="Z1926" s="26"/>
    </row>
    <row r="1927" spans="1:104" ht="20.100000000000001" customHeight="1">
      <c r="A1927" s="31"/>
      <c r="C1927" s="16"/>
      <c r="D1927" s="28" t="s">
        <v>227</v>
      </c>
      <c r="E1927" s="7"/>
      <c r="F1927" s="36"/>
      <c r="G1927" s="36"/>
      <c r="H1927" s="36"/>
      <c r="I1927" s="36"/>
      <c r="J1927" s="36">
        <v>1</v>
      </c>
      <c r="K1927" s="36"/>
      <c r="L1927" s="36"/>
      <c r="M1927" s="36"/>
      <c r="N1927" s="36"/>
      <c r="O1927" s="36"/>
      <c r="P1927" s="36"/>
      <c r="Q1927" s="36"/>
      <c r="R1927" s="36"/>
      <c r="S1927" s="36"/>
      <c r="T1927" s="36"/>
      <c r="U1927" s="36"/>
      <c r="V1927" s="36"/>
      <c r="W1927" s="36"/>
      <c r="X1927" s="36"/>
      <c r="Y1927" s="36"/>
      <c r="Z1927" s="36"/>
    </row>
    <row r="1928" spans="1:104" ht="20.100000000000001" customHeight="1">
      <c r="A1928" s="31"/>
      <c r="C1928" s="6" t="s">
        <v>557</v>
      </c>
      <c r="D1928" s="53" t="e">
        <f>#REF!</f>
        <v>#REF!</v>
      </c>
      <c r="E1928" s="27" t="e">
        <f>IF(egTextCal(D1928)&lt;&gt;0, egTextCal(D1928),"")</f>
        <v>#VALUE!</v>
      </c>
      <c r="F1928" s="26"/>
      <c r="G1928" s="26"/>
      <c r="H1928" s="26"/>
      <c r="I1928" s="26"/>
      <c r="J1928" s="26" t="e">
        <f>IF(E1928*J1927&lt;&gt;0,E1928*J1927,  )</f>
        <v>#VALUE!</v>
      </c>
      <c r="K1928" s="26"/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CZ1928" s="1" t="e">
        <f>J1928</f>
        <v>#VALUE!</v>
      </c>
    </row>
    <row r="1929" spans="1:104" ht="20.100000000000001" customHeight="1">
      <c r="A1929" s="31"/>
      <c r="C1929" s="16"/>
      <c r="D1929" s="28" t="s">
        <v>231</v>
      </c>
      <c r="E1929" s="7"/>
      <c r="F1929" s="36"/>
      <c r="G1929" s="36"/>
      <c r="H1929" s="36"/>
      <c r="I1929" s="36"/>
      <c r="J1929" s="36">
        <v>1</v>
      </c>
      <c r="K1929" s="36"/>
      <c r="L1929" s="36"/>
      <c r="M1929" s="36"/>
      <c r="N1929" s="36"/>
      <c r="O1929" s="36"/>
      <c r="P1929" s="36"/>
      <c r="Q1929" s="36"/>
      <c r="R1929" s="36"/>
      <c r="S1929" s="36"/>
      <c r="T1929" s="36"/>
      <c r="U1929" s="36"/>
      <c r="V1929" s="36"/>
      <c r="W1929" s="36"/>
      <c r="X1929" s="36"/>
      <c r="Y1929" s="36"/>
      <c r="Z1929" s="36"/>
    </row>
    <row r="1930" spans="1:104" ht="20.100000000000001" customHeight="1">
      <c r="A1930" s="31"/>
      <c r="C1930" s="6" t="s">
        <v>78</v>
      </c>
      <c r="D1930" s="53" t="e">
        <f>#REF!</f>
        <v>#REF!</v>
      </c>
      <c r="E1930" s="27" t="e">
        <f>IF(egTextCal(D1930)&lt;&gt;0, egTextCal(D1930),"")</f>
        <v>#VALUE!</v>
      </c>
      <c r="F1930" s="26"/>
      <c r="G1930" s="26"/>
      <c r="H1930" s="26"/>
      <c r="I1930" s="26"/>
      <c r="J1930" s="26" t="e">
        <f>IF(E1930*J1929&lt;&gt;0,E1930*J1929,  )</f>
        <v>#VALUE!</v>
      </c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CZ1930" s="1" t="e">
        <f>J1930</f>
        <v>#VALUE!</v>
      </c>
    </row>
    <row r="1931" spans="1:104" ht="20.100000000000001" customHeight="1">
      <c r="A1931" s="31"/>
      <c r="C1931" s="16"/>
      <c r="D1931" s="28" t="s">
        <v>232</v>
      </c>
      <c r="E1931" s="7"/>
      <c r="F1931" s="36"/>
      <c r="G1931" s="36"/>
      <c r="H1931" s="36"/>
      <c r="I1931" s="36"/>
      <c r="J1931" s="36">
        <v>1</v>
      </c>
      <c r="K1931" s="36"/>
      <c r="L1931" s="36"/>
      <c r="M1931" s="36"/>
      <c r="N1931" s="36"/>
      <c r="O1931" s="36"/>
      <c r="P1931" s="36"/>
      <c r="Q1931" s="36"/>
      <c r="R1931" s="36"/>
      <c r="S1931" s="36"/>
      <c r="T1931" s="36"/>
      <c r="U1931" s="36"/>
      <c r="V1931" s="36"/>
      <c r="W1931" s="36"/>
      <c r="X1931" s="36"/>
      <c r="Y1931" s="36"/>
      <c r="Z1931" s="36"/>
    </row>
    <row r="1932" spans="1:104" ht="20.100000000000001" customHeight="1">
      <c r="A1932" s="31"/>
      <c r="C1932" s="6" t="s">
        <v>659</v>
      </c>
      <c r="D1932" s="53" t="e">
        <f>#REF!</f>
        <v>#REF!</v>
      </c>
      <c r="E1932" s="27" t="e">
        <f>IF(egTextCal(D1932)&lt;&gt;0, egTextCal(D1932),"")</f>
        <v>#VALUE!</v>
      </c>
      <c r="F1932" s="26"/>
      <c r="G1932" s="26"/>
      <c r="H1932" s="26"/>
      <c r="I1932" s="26"/>
      <c r="J1932" s="26" t="e">
        <f>IF(E1932*J1931&lt;&gt;0,E1932*J1931,  )</f>
        <v>#VALUE!</v>
      </c>
      <c r="K1932" s="26"/>
      <c r="L1932" s="26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26"/>
      <c r="Y1932" s="26"/>
      <c r="Z1932" s="26"/>
      <c r="CZ1932" s="1" t="e">
        <f>J1932</f>
        <v>#VALUE!</v>
      </c>
    </row>
    <row r="1933" spans="1:104" ht="20.100000000000001" customHeight="1">
      <c r="D1933" s="14"/>
      <c r="E1933" s="38"/>
      <c r="F1933" s="38"/>
      <c r="G1933" s="38"/>
      <c r="H1933" s="38"/>
      <c r="I1933" s="38"/>
      <c r="J1933" s="38"/>
      <c r="K1933" s="38"/>
      <c r="L1933" s="38"/>
      <c r="M1933" s="38"/>
      <c r="N1933" s="38"/>
      <c r="O1933" s="38"/>
      <c r="P1933" s="38"/>
      <c r="Q1933" s="38"/>
      <c r="R1933" s="38"/>
      <c r="S1933" s="38"/>
      <c r="T1933" s="38"/>
      <c r="U1933" s="38"/>
      <c r="V1933" s="38"/>
      <c r="W1933" s="38"/>
      <c r="X1933" s="38"/>
      <c r="Y1933" s="38"/>
      <c r="Z1933" s="38"/>
    </row>
    <row r="1934" spans="1:104" ht="20.100000000000001" customHeight="1">
      <c r="B1934" s="30"/>
      <c r="C1934" s="20"/>
      <c r="D1934" s="37"/>
      <c r="E1934" s="37"/>
      <c r="F1934" s="18" t="s">
        <v>623</v>
      </c>
      <c r="G1934" s="18" t="s">
        <v>623</v>
      </c>
      <c r="H1934" s="16" t="s">
        <v>663</v>
      </c>
      <c r="I1934" s="16" t="s">
        <v>663</v>
      </c>
      <c r="J1934" s="16" t="s">
        <v>664</v>
      </c>
      <c r="K1934" s="16" t="s">
        <v>368</v>
      </c>
      <c r="L1934" s="16" t="s">
        <v>665</v>
      </c>
      <c r="M1934" s="16" t="s">
        <v>665</v>
      </c>
      <c r="N1934" s="16" t="s">
        <v>665</v>
      </c>
      <c r="O1934" s="16" t="s">
        <v>665</v>
      </c>
      <c r="P1934" s="16" t="s">
        <v>665</v>
      </c>
      <c r="Q1934" s="16" t="s">
        <v>665</v>
      </c>
      <c r="R1934" s="16" t="s">
        <v>665</v>
      </c>
      <c r="S1934" s="16" t="s">
        <v>665</v>
      </c>
      <c r="T1934" s="16" t="s">
        <v>666</v>
      </c>
      <c r="U1934" s="16" t="s">
        <v>666</v>
      </c>
      <c r="V1934" s="16" t="s">
        <v>666</v>
      </c>
      <c r="W1934" s="16" t="s">
        <v>666</v>
      </c>
      <c r="X1934" s="16" t="s">
        <v>666</v>
      </c>
      <c r="Y1934" s="16" t="s">
        <v>625</v>
      </c>
      <c r="Z1934" s="16" t="s">
        <v>625</v>
      </c>
    </row>
    <row r="1935" spans="1:104" ht="20.100000000000001" customHeight="1">
      <c r="A1935" s="31"/>
      <c r="B1935" s="30"/>
      <c r="C1935" s="4" t="s">
        <v>632</v>
      </c>
      <c r="D1935" s="4" t="s">
        <v>633</v>
      </c>
      <c r="E1935" s="4" t="s">
        <v>634</v>
      </c>
      <c r="F1935" s="12" t="s">
        <v>673</v>
      </c>
      <c r="G1935" s="12" t="s">
        <v>674</v>
      </c>
      <c r="H1935" s="4" t="s">
        <v>623</v>
      </c>
      <c r="I1935" s="4" t="s">
        <v>623</v>
      </c>
      <c r="J1935" s="4"/>
      <c r="K1935" s="4" t="s">
        <v>646</v>
      </c>
      <c r="L1935" s="4" t="s">
        <v>675</v>
      </c>
      <c r="M1935" s="4" t="s">
        <v>675</v>
      </c>
      <c r="N1935" s="4" t="s">
        <v>676</v>
      </c>
      <c r="O1935" s="4" t="s">
        <v>676</v>
      </c>
      <c r="P1935" s="4" t="s">
        <v>677</v>
      </c>
      <c r="Q1935" s="4" t="s">
        <v>677</v>
      </c>
      <c r="R1935" s="4" t="s">
        <v>678</v>
      </c>
      <c r="S1935" s="4" t="s">
        <v>679</v>
      </c>
      <c r="T1935" s="4" t="s">
        <v>680</v>
      </c>
      <c r="U1935" s="4" t="s">
        <v>680</v>
      </c>
      <c r="V1935" s="4" t="s">
        <v>680</v>
      </c>
      <c r="W1935" s="4" t="s">
        <v>680</v>
      </c>
      <c r="X1935" s="4" t="s">
        <v>680</v>
      </c>
      <c r="Y1935" s="4" t="s">
        <v>637</v>
      </c>
      <c r="Z1935" s="4" t="s">
        <v>637</v>
      </c>
    </row>
    <row r="1936" spans="1:104" ht="20.100000000000001" customHeight="1">
      <c r="A1936" s="31"/>
      <c r="B1936" s="30"/>
      <c r="C1936" s="21"/>
      <c r="D1936" s="21"/>
      <c r="E1936" s="21"/>
      <c r="F1936" s="19" t="s">
        <v>688</v>
      </c>
      <c r="G1936" s="19" t="s">
        <v>689</v>
      </c>
      <c r="H1936" s="17" t="s">
        <v>690</v>
      </c>
      <c r="I1936" s="17" t="s">
        <v>691</v>
      </c>
      <c r="J1936" s="17" t="s">
        <v>692</v>
      </c>
      <c r="K1936" s="17" t="s">
        <v>693</v>
      </c>
      <c r="L1936" s="17" t="s">
        <v>694</v>
      </c>
      <c r="M1936" s="17" t="s">
        <v>695</v>
      </c>
      <c r="N1936" s="17" t="s">
        <v>696</v>
      </c>
      <c r="O1936" s="17" t="s">
        <v>697</v>
      </c>
      <c r="P1936" s="17" t="s">
        <v>698</v>
      </c>
      <c r="Q1936" s="17" t="s">
        <v>699</v>
      </c>
      <c r="R1936" s="17" t="s">
        <v>700</v>
      </c>
      <c r="S1936" s="17" t="s">
        <v>701</v>
      </c>
      <c r="T1936" s="17" t="s">
        <v>702</v>
      </c>
      <c r="U1936" s="17" t="s">
        <v>703</v>
      </c>
      <c r="V1936" s="17" t="s">
        <v>704</v>
      </c>
      <c r="W1936" s="17" t="s">
        <v>705</v>
      </c>
      <c r="X1936" s="17" t="s">
        <v>706</v>
      </c>
      <c r="Y1936" s="17" t="s">
        <v>707</v>
      </c>
      <c r="Z1936" s="17" t="s">
        <v>708</v>
      </c>
    </row>
    <row r="1937" spans="1:82" ht="20.100000000000001" customHeight="1">
      <c r="A1937" s="31"/>
      <c r="C1937" s="16"/>
      <c r="D1937" s="28"/>
      <c r="E1937" s="7"/>
      <c r="F1937" s="35"/>
      <c r="G1937" s="35"/>
      <c r="H1937" s="35"/>
      <c r="I1937" s="35"/>
      <c r="J1937" s="35"/>
      <c r="K1937" s="35"/>
      <c r="L1937" s="35"/>
      <c r="M1937" s="35"/>
      <c r="N1937" s="35"/>
      <c r="O1937" s="35"/>
      <c r="P1937" s="35"/>
      <c r="Q1937" s="35"/>
      <c r="R1937" s="35"/>
      <c r="S1937" s="35"/>
      <c r="T1937" s="35"/>
      <c r="U1937" s="35"/>
      <c r="V1937" s="35"/>
      <c r="W1937" s="35"/>
      <c r="X1937" s="35"/>
      <c r="Y1937" s="35"/>
      <c r="Z1937" s="35"/>
    </row>
    <row r="1938" spans="1:82" ht="20.100000000000001" customHeight="1">
      <c r="A1938" s="31"/>
      <c r="C1938" s="6" t="s">
        <v>64</v>
      </c>
      <c r="D1938" s="33"/>
      <c r="E1938" s="27"/>
      <c r="F1938" s="26"/>
      <c r="G1938" s="26"/>
      <c r="H1938" s="26"/>
      <c r="I1938" s="26"/>
      <c r="J1938" s="26"/>
      <c r="K1938" s="26"/>
      <c r="L1938" s="26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</row>
    <row r="1939" spans="1:82" ht="20.100000000000001" customHeight="1">
      <c r="A1939" s="31"/>
      <c r="C1939" s="16"/>
      <c r="D1939" s="29" t="s">
        <v>252</v>
      </c>
      <c r="E1939" s="8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  <c r="P1939" s="36"/>
      <c r="Q1939" s="36"/>
      <c r="R1939" s="36"/>
      <c r="S1939" s="36"/>
      <c r="T1939" s="36"/>
      <c r="U1939" s="36"/>
      <c r="V1939" s="36"/>
      <c r="W1939" s="36"/>
      <c r="X1939" s="36"/>
      <c r="Y1939" s="36"/>
      <c r="Z1939" s="36"/>
    </row>
    <row r="1940" spans="1:82" ht="20.100000000000001" customHeight="1">
      <c r="A1940" s="31"/>
      <c r="C1940" s="6" t="s">
        <v>73</v>
      </c>
      <c r="D1940" s="34"/>
      <c r="E1940" s="27" t="str">
        <f>IF(egTextCal(D1940)&lt;&gt;0, egTextCal(D1940),"")</f>
        <v/>
      </c>
      <c r="F1940" s="26"/>
      <c r="G1940" s="26"/>
      <c r="H1940" s="26"/>
      <c r="I1940" s="26"/>
      <c r="J1940" s="26"/>
      <c r="K1940" s="26"/>
      <c r="L1940" s="26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26"/>
      <c r="Y1940" s="26"/>
      <c r="Z1940" s="26"/>
    </row>
    <row r="1941" spans="1:82" ht="20.100000000000001" customHeight="1">
      <c r="A1941" s="31"/>
      <c r="C1941" s="16"/>
      <c r="D1941" s="29" t="s">
        <v>225</v>
      </c>
      <c r="E1941" s="8"/>
      <c r="F1941" s="36"/>
      <c r="G1941" s="36"/>
      <c r="H1941" s="36"/>
      <c r="I1941" s="36"/>
      <c r="J1941" s="36"/>
      <c r="K1941" s="36"/>
      <c r="L1941" s="36"/>
      <c r="M1941" s="36"/>
      <c r="N1941" s="36"/>
      <c r="O1941" s="36"/>
      <c r="P1941" s="36"/>
      <c r="Q1941" s="36"/>
      <c r="R1941" s="36"/>
      <c r="S1941" s="36"/>
      <c r="T1941" s="36"/>
      <c r="U1941" s="36"/>
      <c r="V1941" s="36"/>
      <c r="W1941" s="36"/>
      <c r="X1941" s="36"/>
      <c r="Y1941" s="36"/>
      <c r="Z1941" s="36"/>
    </row>
    <row r="1942" spans="1:82" ht="20.100000000000001" customHeight="1">
      <c r="A1942" s="31"/>
      <c r="C1942" s="6" t="s">
        <v>139</v>
      </c>
      <c r="D1942" s="52" t="e">
        <f>#REF!</f>
        <v>#REF!</v>
      </c>
      <c r="E1942" s="27" t="e">
        <f>IF(egTextCal(D1942)&lt;&gt;0, egTextCal(D1942),"")</f>
        <v>#VALUE!</v>
      </c>
      <c r="F1942" s="26"/>
      <c r="G1942" s="26"/>
      <c r="H1942" s="26"/>
      <c r="I1942" s="26"/>
      <c r="J1942" s="26"/>
      <c r="K1942" s="26"/>
      <c r="L1942" s="26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26"/>
      <c r="Y1942" s="26"/>
      <c r="Z1942" s="26"/>
    </row>
    <row r="1943" spans="1:82" ht="20.100000000000001" customHeight="1">
      <c r="A1943" s="31"/>
      <c r="C1943" s="16"/>
      <c r="D1943" s="28" t="s">
        <v>226</v>
      </c>
      <c r="E1943" s="7"/>
      <c r="F1943" s="36"/>
      <c r="G1943" s="36"/>
      <c r="H1943" s="36">
        <v>1</v>
      </c>
      <c r="I1943" s="36"/>
      <c r="J1943" s="36"/>
      <c r="K1943" s="36"/>
      <c r="L1943" s="36"/>
      <c r="M1943" s="36"/>
      <c r="N1943" s="36"/>
      <c r="O1943" s="36"/>
      <c r="P1943" s="36"/>
      <c r="Q1943" s="36"/>
      <c r="R1943" s="36"/>
      <c r="S1943" s="36"/>
      <c r="T1943" s="36"/>
      <c r="U1943" s="36"/>
      <c r="V1943" s="36"/>
      <c r="W1943" s="36"/>
      <c r="X1943" s="36"/>
      <c r="Y1943" s="36"/>
      <c r="Z1943" s="36"/>
    </row>
    <row r="1944" spans="1:82" ht="20.100000000000001" customHeight="1">
      <c r="A1944" s="31"/>
      <c r="C1944" s="6" t="s">
        <v>511</v>
      </c>
      <c r="D1944" s="53" t="e">
        <f>#REF!</f>
        <v>#REF!</v>
      </c>
      <c r="E1944" s="27" t="e">
        <f>IF(egTextCal(D1944)&lt;&gt;0, egTextCal(D1944),"")</f>
        <v>#VALUE!</v>
      </c>
      <c r="F1944" s="26"/>
      <c r="G1944" s="26"/>
      <c r="H1944" s="26" t="e">
        <f>IF(E1944*H1943&lt;&gt;0,E1944*H1943,  )</f>
        <v>#VALUE!</v>
      </c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CC1944" s="1" t="e">
        <f>H1944</f>
        <v>#VALUE!</v>
      </c>
    </row>
    <row r="1945" spans="1:82" ht="20.100000000000001" customHeight="1">
      <c r="A1945" s="31"/>
      <c r="C1945" s="16"/>
      <c r="D1945" s="28" t="s">
        <v>176</v>
      </c>
      <c r="E1945" s="7"/>
      <c r="F1945" s="36"/>
      <c r="G1945" s="36"/>
      <c r="H1945" s="36"/>
      <c r="I1945" s="36"/>
      <c r="J1945" s="36"/>
      <c r="K1945" s="36"/>
      <c r="L1945" s="36"/>
      <c r="M1945" s="36"/>
      <c r="N1945" s="36"/>
      <c r="O1945" s="36"/>
      <c r="P1945" s="36"/>
      <c r="Q1945" s="36"/>
      <c r="R1945" s="36"/>
      <c r="S1945" s="36"/>
      <c r="T1945" s="36"/>
      <c r="U1945" s="36"/>
      <c r="V1945" s="36"/>
      <c r="W1945" s="36"/>
      <c r="X1945" s="36"/>
      <c r="Y1945" s="36"/>
      <c r="Z1945" s="36"/>
    </row>
    <row r="1946" spans="1:82" ht="20.100000000000001" customHeight="1">
      <c r="A1946" s="31"/>
      <c r="C1946" s="6" t="s">
        <v>452</v>
      </c>
      <c r="D1946" s="53" t="e">
        <f>#REF!</f>
        <v>#REF!</v>
      </c>
      <c r="E1946" s="27" t="e">
        <f>IF(egTextCal(D1946)&lt;&gt;0, egTextCal(D1946),"")</f>
        <v>#VALUE!</v>
      </c>
      <c r="F1946" s="26"/>
      <c r="G1946" s="26"/>
      <c r="H1946" s="26"/>
      <c r="I1946" s="26"/>
      <c r="J1946" s="26"/>
      <c r="K1946" s="26"/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</row>
    <row r="1947" spans="1:82" ht="20.100000000000001" customHeight="1">
      <c r="A1947" s="31"/>
      <c r="C1947" s="16"/>
      <c r="D1947" s="28" t="s">
        <v>148</v>
      </c>
      <c r="E1947" s="7"/>
      <c r="F1947" s="36"/>
      <c r="G1947" s="36"/>
      <c r="H1947" s="36"/>
      <c r="I1947" s="36">
        <v>1</v>
      </c>
      <c r="J1947" s="36"/>
      <c r="K1947" s="36"/>
      <c r="L1947" s="36"/>
      <c r="M1947" s="36"/>
      <c r="N1947" s="36"/>
      <c r="O1947" s="36"/>
      <c r="P1947" s="36"/>
      <c r="Q1947" s="36"/>
      <c r="R1947" s="36"/>
      <c r="S1947" s="36"/>
      <c r="T1947" s="36"/>
      <c r="U1947" s="36"/>
      <c r="V1947" s="36"/>
      <c r="W1947" s="36"/>
      <c r="X1947" s="36"/>
      <c r="Y1947" s="36"/>
      <c r="Z1947" s="36"/>
    </row>
    <row r="1948" spans="1:82" ht="20.100000000000001" customHeight="1">
      <c r="A1948" s="31"/>
      <c r="C1948" s="6" t="s">
        <v>567</v>
      </c>
      <c r="D1948" s="53" t="e">
        <f>#REF!</f>
        <v>#REF!</v>
      </c>
      <c r="E1948" s="27" t="e">
        <f>IF(egTextCal(D1948)&lt;&gt;0, egTextCal(D1948),"")</f>
        <v>#VALUE!</v>
      </c>
      <c r="F1948" s="26"/>
      <c r="G1948" s="26"/>
      <c r="H1948" s="26"/>
      <c r="I1948" s="26" t="e">
        <f>IF(E1948*I1947&lt;&gt;0,E1948*I1947,  )</f>
        <v>#VALUE!</v>
      </c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CD1948" s="1" t="e">
        <f>I1948</f>
        <v>#VALUE!</v>
      </c>
    </row>
    <row r="1949" spans="1:82" ht="20.100000000000001" customHeight="1">
      <c r="A1949" s="31"/>
      <c r="C1949" s="16"/>
      <c r="D1949" s="28"/>
      <c r="E1949" s="7"/>
      <c r="F1949" s="36"/>
      <c r="G1949" s="36"/>
      <c r="H1949" s="36"/>
      <c r="I1949" s="36"/>
      <c r="J1949" s="36"/>
      <c r="K1949" s="36"/>
      <c r="L1949" s="36"/>
      <c r="M1949" s="36"/>
      <c r="N1949" s="36"/>
      <c r="O1949" s="36"/>
      <c r="P1949" s="36"/>
      <c r="Q1949" s="36"/>
      <c r="R1949" s="36"/>
      <c r="S1949" s="36"/>
      <c r="T1949" s="36"/>
      <c r="U1949" s="36"/>
      <c r="V1949" s="36"/>
      <c r="W1949" s="36"/>
      <c r="X1949" s="36"/>
      <c r="Y1949" s="36"/>
      <c r="Z1949" s="36"/>
    </row>
    <row r="1950" spans="1:82" ht="20.100000000000001" customHeight="1">
      <c r="A1950" s="31"/>
      <c r="C1950" s="6" t="s">
        <v>568</v>
      </c>
      <c r="D1950" s="33"/>
      <c r="E1950" s="27"/>
      <c r="F1950" s="26"/>
      <c r="G1950" s="26"/>
      <c r="H1950" s="26"/>
      <c r="I1950" s="26"/>
      <c r="J1950" s="26"/>
      <c r="K1950" s="26"/>
      <c r="L1950" s="26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</row>
    <row r="1951" spans="1:82" ht="20.100000000000001" customHeight="1">
      <c r="A1951" s="31"/>
      <c r="C1951" s="16"/>
      <c r="D1951" s="28" t="s">
        <v>227</v>
      </c>
      <c r="E1951" s="7"/>
      <c r="F1951" s="36"/>
      <c r="G1951" s="36"/>
      <c r="H1951" s="36"/>
      <c r="I1951" s="36"/>
      <c r="J1951" s="36"/>
      <c r="K1951" s="36"/>
      <c r="L1951" s="36"/>
      <c r="M1951" s="36"/>
      <c r="N1951" s="36"/>
      <c r="O1951" s="36"/>
      <c r="P1951" s="36"/>
      <c r="Q1951" s="36"/>
      <c r="R1951" s="36"/>
      <c r="S1951" s="36"/>
      <c r="T1951" s="36"/>
      <c r="U1951" s="36"/>
      <c r="V1951" s="36"/>
      <c r="W1951" s="36"/>
      <c r="X1951" s="36"/>
      <c r="Y1951" s="36"/>
      <c r="Z1951" s="36"/>
    </row>
    <row r="1952" spans="1:82" ht="20.100000000000001" customHeight="1">
      <c r="A1952" s="31"/>
      <c r="C1952" s="6" t="s">
        <v>434</v>
      </c>
      <c r="D1952" s="53" t="e">
        <f>#REF!</f>
        <v>#REF!</v>
      </c>
      <c r="E1952" s="27" t="e">
        <f>IF(egTextCal(D1952)&lt;&gt;0, egTextCal(D1952),"")</f>
        <v>#VALUE!</v>
      </c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</row>
    <row r="1953" spans="1:82" ht="20.100000000000001" customHeight="1">
      <c r="A1953" s="31"/>
      <c r="C1953" s="16"/>
      <c r="D1953" s="28" t="s">
        <v>231</v>
      </c>
      <c r="E1953" s="7"/>
      <c r="F1953" s="36"/>
      <c r="G1953" s="36"/>
      <c r="H1953" s="36">
        <v>1</v>
      </c>
      <c r="I1953" s="36"/>
      <c r="J1953" s="36"/>
      <c r="K1953" s="36"/>
      <c r="L1953" s="36"/>
      <c r="M1953" s="36"/>
      <c r="N1953" s="36"/>
      <c r="O1953" s="36"/>
      <c r="P1953" s="36"/>
      <c r="Q1953" s="36"/>
      <c r="R1953" s="36"/>
      <c r="S1953" s="36"/>
      <c r="T1953" s="36"/>
      <c r="U1953" s="36"/>
      <c r="V1953" s="36"/>
      <c r="W1953" s="36"/>
      <c r="X1953" s="36"/>
      <c r="Y1953" s="36"/>
      <c r="Z1953" s="36"/>
    </row>
    <row r="1954" spans="1:82" ht="20.100000000000001" customHeight="1">
      <c r="A1954" s="31"/>
      <c r="C1954" s="6" t="s">
        <v>650</v>
      </c>
      <c r="D1954" s="53" t="e">
        <f>#REF!</f>
        <v>#REF!</v>
      </c>
      <c r="E1954" s="27" t="e">
        <f>IF(egTextCal(D1954)&lt;&gt;0, egTextCal(D1954),"")</f>
        <v>#VALUE!</v>
      </c>
      <c r="F1954" s="26"/>
      <c r="G1954" s="26"/>
      <c r="H1954" s="26" t="e">
        <f>IF(E1954*H1953&lt;&gt;0,E1954*H1953,  )</f>
        <v>#VALUE!</v>
      </c>
      <c r="I1954" s="26"/>
      <c r="J1954" s="26"/>
      <c r="K1954" s="26"/>
      <c r="L1954" s="26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CC1954" s="1" t="e">
        <f>H1954</f>
        <v>#VALUE!</v>
      </c>
    </row>
    <row r="1955" spans="1:82" ht="20.100000000000001" customHeight="1">
      <c r="A1955" s="31"/>
      <c r="C1955" s="16"/>
      <c r="D1955" s="28" t="s">
        <v>232</v>
      </c>
      <c r="E1955" s="7"/>
      <c r="F1955" s="36"/>
      <c r="G1955" s="36"/>
      <c r="H1955" s="36"/>
      <c r="I1955" s="36"/>
      <c r="J1955" s="36"/>
      <c r="K1955" s="36"/>
      <c r="L1955" s="36"/>
      <c r="M1955" s="36"/>
      <c r="N1955" s="36"/>
      <c r="O1955" s="36"/>
      <c r="P1955" s="36"/>
      <c r="Q1955" s="36"/>
      <c r="R1955" s="36"/>
      <c r="S1955" s="36"/>
      <c r="T1955" s="36"/>
      <c r="U1955" s="36"/>
      <c r="V1955" s="36"/>
      <c r="W1955" s="36"/>
      <c r="X1955" s="36"/>
      <c r="Y1955" s="36"/>
      <c r="Z1955" s="36"/>
    </row>
    <row r="1956" spans="1:82" ht="20.100000000000001" customHeight="1">
      <c r="A1956" s="31"/>
      <c r="C1956" s="6" t="s">
        <v>570</v>
      </c>
      <c r="D1956" s="53" t="e">
        <f>#REF!</f>
        <v>#REF!</v>
      </c>
      <c r="E1956" s="27" t="e">
        <f>IF(egTextCal(D1956)&lt;&gt;0, egTextCal(D1956),"")</f>
        <v>#VALUE!</v>
      </c>
      <c r="F1956" s="26"/>
      <c r="G1956" s="26"/>
      <c r="H1956" s="26"/>
      <c r="I1956" s="26"/>
      <c r="J1956" s="26"/>
      <c r="K1956" s="26"/>
      <c r="L1956" s="26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</row>
    <row r="1957" spans="1:82" ht="20.100000000000001" customHeight="1">
      <c r="A1957" s="31"/>
      <c r="C1957" s="16"/>
      <c r="D1957" s="28"/>
      <c r="E1957" s="7"/>
      <c r="F1957" s="36"/>
      <c r="G1957" s="36"/>
      <c r="H1957" s="36"/>
      <c r="I1957" s="36"/>
      <c r="J1957" s="36"/>
      <c r="K1957" s="36"/>
      <c r="L1957" s="36"/>
      <c r="M1957" s="36"/>
      <c r="N1957" s="36"/>
      <c r="O1957" s="36"/>
      <c r="P1957" s="36"/>
      <c r="Q1957" s="36"/>
      <c r="R1957" s="36"/>
      <c r="S1957" s="36"/>
      <c r="T1957" s="36"/>
      <c r="U1957" s="36"/>
      <c r="V1957" s="36"/>
      <c r="W1957" s="36"/>
      <c r="X1957" s="36"/>
      <c r="Y1957" s="36"/>
      <c r="Z1957" s="36"/>
    </row>
    <row r="1958" spans="1:82" ht="20.100000000000001" customHeight="1">
      <c r="A1958" s="31"/>
      <c r="C1958" s="6" t="s">
        <v>651</v>
      </c>
      <c r="D1958" s="33"/>
      <c r="E1958" s="27"/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</row>
    <row r="1959" spans="1:82" ht="20.100000000000001" customHeight="1">
      <c r="A1959" s="31"/>
      <c r="C1959" s="16"/>
      <c r="D1959" s="28" t="s">
        <v>253</v>
      </c>
      <c r="E1959" s="7"/>
      <c r="F1959" s="36"/>
      <c r="G1959" s="36"/>
      <c r="H1959" s="36"/>
      <c r="I1959" s="36"/>
      <c r="J1959" s="36"/>
      <c r="K1959" s="36"/>
      <c r="L1959" s="36"/>
      <c r="M1959" s="36"/>
      <c r="N1959" s="36"/>
      <c r="O1959" s="36"/>
      <c r="P1959" s="36"/>
      <c r="Q1959" s="36"/>
      <c r="R1959" s="36"/>
      <c r="S1959" s="36"/>
      <c r="T1959" s="36"/>
      <c r="U1959" s="36"/>
      <c r="V1959" s="36"/>
      <c r="W1959" s="36"/>
      <c r="X1959" s="36"/>
      <c r="Y1959" s="36"/>
      <c r="Z1959" s="36"/>
    </row>
    <row r="1960" spans="1:82" ht="20.100000000000001" customHeight="1">
      <c r="A1960" s="31"/>
      <c r="C1960" s="6" t="s">
        <v>652</v>
      </c>
      <c r="D1960" s="33"/>
      <c r="E1960" s="27" t="str">
        <f>IF(egTextCal(D1960)&lt;&gt;0, egTextCal(D1960),"")</f>
        <v/>
      </c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/>
      <c r="Z1960" s="26"/>
    </row>
    <row r="1961" spans="1:82" ht="20.100000000000001" customHeight="1">
      <c r="A1961" s="31"/>
      <c r="C1961" s="16"/>
      <c r="D1961" s="28" t="s">
        <v>225</v>
      </c>
      <c r="E1961" s="7"/>
      <c r="F1961" s="36"/>
      <c r="G1961" s="36"/>
      <c r="H1961" s="36"/>
      <c r="I1961" s="36"/>
      <c r="J1961" s="36"/>
      <c r="K1961" s="36"/>
      <c r="L1961" s="36"/>
      <c r="M1961" s="36"/>
      <c r="N1961" s="36"/>
      <c r="O1961" s="36"/>
      <c r="P1961" s="36"/>
      <c r="Q1961" s="36"/>
      <c r="R1961" s="36"/>
      <c r="S1961" s="36"/>
      <c r="T1961" s="36"/>
      <c r="U1961" s="36"/>
      <c r="V1961" s="36"/>
      <c r="W1961" s="36"/>
      <c r="X1961" s="36"/>
      <c r="Y1961" s="36"/>
      <c r="Z1961" s="36"/>
    </row>
    <row r="1962" spans="1:82" ht="20.100000000000001" customHeight="1">
      <c r="A1962" s="31"/>
      <c r="C1962" s="6" t="s">
        <v>653</v>
      </c>
      <c r="D1962" s="53" t="e">
        <f>#REF!</f>
        <v>#REF!</v>
      </c>
      <c r="E1962" s="27" t="e">
        <f>IF(egTextCal(D1962)&lt;&gt;0, egTextCal(D1962),"")</f>
        <v>#VALUE!</v>
      </c>
      <c r="F1962" s="26"/>
      <c r="G1962" s="26"/>
      <c r="H1962" s="26"/>
      <c r="I1962" s="26"/>
      <c r="J1962" s="26"/>
      <c r="K1962" s="26"/>
      <c r="L1962" s="26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</row>
    <row r="1963" spans="1:82" ht="20.100000000000001" customHeight="1">
      <c r="A1963" s="31"/>
      <c r="C1963" s="16"/>
      <c r="D1963" s="28" t="s">
        <v>226</v>
      </c>
      <c r="E1963" s="7"/>
      <c r="F1963" s="36"/>
      <c r="G1963" s="36"/>
      <c r="H1963" s="36">
        <v>1</v>
      </c>
      <c r="I1963" s="36"/>
      <c r="J1963" s="36"/>
      <c r="K1963" s="36"/>
      <c r="L1963" s="36"/>
      <c r="M1963" s="36"/>
      <c r="N1963" s="36"/>
      <c r="O1963" s="36"/>
      <c r="P1963" s="36"/>
      <c r="Q1963" s="36"/>
      <c r="R1963" s="36"/>
      <c r="S1963" s="36"/>
      <c r="T1963" s="36"/>
      <c r="U1963" s="36"/>
      <c r="V1963" s="36"/>
      <c r="W1963" s="36"/>
      <c r="X1963" s="36"/>
      <c r="Y1963" s="36"/>
      <c r="Z1963" s="36"/>
    </row>
    <row r="1964" spans="1:82" ht="20.100000000000001" customHeight="1">
      <c r="A1964" s="31"/>
      <c r="C1964" s="6" t="s">
        <v>654</v>
      </c>
      <c r="D1964" s="53" t="e">
        <f>#REF!</f>
        <v>#REF!</v>
      </c>
      <c r="E1964" s="27" t="e">
        <f>IF(egTextCal(D1964)&lt;&gt;0, egTextCal(D1964),"")</f>
        <v>#VALUE!</v>
      </c>
      <c r="F1964" s="26"/>
      <c r="G1964" s="26"/>
      <c r="H1964" s="26" t="e">
        <f>IF(E1964*H1963&lt;&gt;0,E1964*H1963,  )</f>
        <v>#VALUE!</v>
      </c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26"/>
      <c r="Y1964" s="26"/>
      <c r="Z1964" s="26"/>
      <c r="CC1964" s="1" t="e">
        <f>H1964</f>
        <v>#VALUE!</v>
      </c>
    </row>
    <row r="1965" spans="1:82" ht="20.100000000000001" customHeight="1">
      <c r="A1965" s="31"/>
      <c r="C1965" s="16"/>
      <c r="D1965" s="28" t="s">
        <v>176</v>
      </c>
      <c r="E1965" s="7"/>
      <c r="F1965" s="36"/>
      <c r="G1965" s="36"/>
      <c r="H1965" s="36"/>
      <c r="I1965" s="36"/>
      <c r="J1965" s="36"/>
      <c r="K1965" s="36"/>
      <c r="L1965" s="36"/>
      <c r="M1965" s="36"/>
      <c r="N1965" s="36"/>
      <c r="O1965" s="36"/>
      <c r="P1965" s="36"/>
      <c r="Q1965" s="36"/>
      <c r="R1965" s="36"/>
      <c r="S1965" s="36"/>
      <c r="T1965" s="36"/>
      <c r="U1965" s="36"/>
      <c r="V1965" s="36"/>
      <c r="W1965" s="36"/>
      <c r="X1965" s="36"/>
      <c r="Y1965" s="36"/>
      <c r="Z1965" s="36"/>
    </row>
    <row r="1966" spans="1:82" ht="20.100000000000001" customHeight="1">
      <c r="A1966" s="31"/>
      <c r="C1966" s="6" t="s">
        <v>655</v>
      </c>
      <c r="D1966" s="53" t="e">
        <f>#REF!</f>
        <v>#REF!</v>
      </c>
      <c r="E1966" s="27" t="e">
        <f>IF(egTextCal(D1966)&lt;&gt;0, egTextCal(D1966),"")</f>
        <v>#VALUE!</v>
      </c>
      <c r="F1966" s="26"/>
      <c r="G1966" s="26"/>
      <c r="H1966" s="26"/>
      <c r="I1966" s="26"/>
      <c r="J1966" s="26"/>
      <c r="K1966" s="26"/>
      <c r="L1966" s="26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26"/>
      <c r="Y1966" s="26"/>
      <c r="Z1966" s="26"/>
    </row>
    <row r="1967" spans="1:82" ht="20.100000000000001" customHeight="1">
      <c r="A1967" s="31"/>
      <c r="C1967" s="16"/>
      <c r="D1967" s="28" t="s">
        <v>148</v>
      </c>
      <c r="E1967" s="7"/>
      <c r="F1967" s="36"/>
      <c r="G1967" s="36"/>
      <c r="H1967" s="36"/>
      <c r="I1967" s="36">
        <v>1</v>
      </c>
      <c r="J1967" s="36"/>
      <c r="K1967" s="36"/>
      <c r="L1967" s="36"/>
      <c r="M1967" s="36"/>
      <c r="N1967" s="36"/>
      <c r="O1967" s="36"/>
      <c r="P1967" s="36"/>
      <c r="Q1967" s="36"/>
      <c r="R1967" s="36"/>
      <c r="S1967" s="36"/>
      <c r="T1967" s="36"/>
      <c r="U1967" s="36"/>
      <c r="V1967" s="36"/>
      <c r="W1967" s="36"/>
      <c r="X1967" s="36"/>
      <c r="Y1967" s="36"/>
      <c r="Z1967" s="36"/>
    </row>
    <row r="1968" spans="1:82" ht="20.100000000000001" customHeight="1">
      <c r="A1968" s="31"/>
      <c r="C1968" s="6" t="s">
        <v>656</v>
      </c>
      <c r="D1968" s="53" t="e">
        <f>#REF!</f>
        <v>#REF!</v>
      </c>
      <c r="E1968" s="27" t="e">
        <f>IF(egTextCal(D1968)&lt;&gt;0, egTextCal(D1968),"")</f>
        <v>#VALUE!</v>
      </c>
      <c r="F1968" s="26"/>
      <c r="G1968" s="26"/>
      <c r="H1968" s="26"/>
      <c r="I1968" s="26" t="e">
        <f>IF(E1968*I1967&lt;&gt;0,E1968*I1967,  )</f>
        <v>#VALUE!</v>
      </c>
      <c r="J1968" s="26"/>
      <c r="K1968" s="26"/>
      <c r="L1968" s="26"/>
      <c r="M1968" s="26"/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26"/>
      <c r="Y1968" s="26"/>
      <c r="Z1968" s="26"/>
      <c r="CD1968" s="1" t="e">
        <f>I1968</f>
        <v>#VALUE!</v>
      </c>
    </row>
    <row r="1969" spans="1:81" ht="20.100000000000001" customHeight="1">
      <c r="A1969" s="31"/>
      <c r="C1969" s="16"/>
      <c r="D1969" s="28"/>
      <c r="E1969" s="7"/>
      <c r="F1969" s="36"/>
      <c r="G1969" s="36"/>
      <c r="H1969" s="36"/>
      <c r="I1969" s="36"/>
      <c r="J1969" s="36"/>
      <c r="K1969" s="36"/>
      <c r="L1969" s="36"/>
      <c r="M1969" s="36"/>
      <c r="N1969" s="36"/>
      <c r="O1969" s="36"/>
      <c r="P1969" s="36"/>
      <c r="Q1969" s="36"/>
      <c r="R1969" s="36"/>
      <c r="S1969" s="36"/>
      <c r="T1969" s="36"/>
      <c r="U1969" s="36"/>
      <c r="V1969" s="36"/>
      <c r="W1969" s="36"/>
      <c r="X1969" s="36"/>
      <c r="Y1969" s="36"/>
      <c r="Z1969" s="36"/>
    </row>
    <row r="1970" spans="1:81" ht="20.100000000000001" customHeight="1">
      <c r="A1970" s="31"/>
      <c r="C1970" s="6" t="s">
        <v>657</v>
      </c>
      <c r="D1970" s="33"/>
      <c r="E1970" s="27"/>
      <c r="F1970" s="26"/>
      <c r="G1970" s="26"/>
      <c r="H1970" s="26"/>
      <c r="I1970" s="26"/>
      <c r="J1970" s="26"/>
      <c r="K1970" s="26"/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</row>
    <row r="1971" spans="1:81" ht="20.100000000000001" customHeight="1">
      <c r="A1971" s="31"/>
      <c r="C1971" s="16"/>
      <c r="D1971" s="28" t="s">
        <v>227</v>
      </c>
      <c r="E1971" s="7"/>
      <c r="F1971" s="36"/>
      <c r="G1971" s="36"/>
      <c r="H1971" s="36"/>
      <c r="I1971" s="36"/>
      <c r="J1971" s="36"/>
      <c r="K1971" s="36"/>
      <c r="L1971" s="36"/>
      <c r="M1971" s="36"/>
      <c r="N1971" s="36"/>
      <c r="O1971" s="36"/>
      <c r="P1971" s="36"/>
      <c r="Q1971" s="36"/>
      <c r="R1971" s="36"/>
      <c r="S1971" s="36"/>
      <c r="T1971" s="36"/>
      <c r="U1971" s="36"/>
      <c r="V1971" s="36"/>
      <c r="W1971" s="36"/>
      <c r="X1971" s="36"/>
      <c r="Y1971" s="36"/>
      <c r="Z1971" s="36"/>
    </row>
    <row r="1972" spans="1:81" ht="20.100000000000001" customHeight="1">
      <c r="A1972" s="31"/>
      <c r="C1972" s="6" t="s">
        <v>658</v>
      </c>
      <c r="D1972" s="53" t="e">
        <f>#REF!</f>
        <v>#REF!</v>
      </c>
      <c r="E1972" s="27" t="e">
        <f>IF(egTextCal(D1972)&lt;&gt;0, egTextCal(D1972),"")</f>
        <v>#VALUE!</v>
      </c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</row>
    <row r="1973" spans="1:81" ht="20.100000000000001" customHeight="1">
      <c r="A1973" s="31"/>
      <c r="C1973" s="16"/>
      <c r="D1973" s="28" t="s">
        <v>231</v>
      </c>
      <c r="E1973" s="7"/>
      <c r="F1973" s="36"/>
      <c r="G1973" s="36"/>
      <c r="H1973" s="36">
        <v>1</v>
      </c>
      <c r="I1973" s="36"/>
      <c r="J1973" s="36"/>
      <c r="K1973" s="36"/>
      <c r="L1973" s="36"/>
      <c r="M1973" s="36"/>
      <c r="N1973" s="36"/>
      <c r="O1973" s="36"/>
      <c r="P1973" s="36"/>
      <c r="Q1973" s="36"/>
      <c r="R1973" s="36"/>
      <c r="S1973" s="36"/>
      <c r="T1973" s="36"/>
      <c r="U1973" s="36"/>
      <c r="V1973" s="36"/>
      <c r="W1973" s="36"/>
      <c r="X1973" s="36"/>
      <c r="Y1973" s="36"/>
      <c r="Z1973" s="36"/>
    </row>
    <row r="1974" spans="1:81" ht="20.100000000000001" customHeight="1">
      <c r="A1974" s="31"/>
      <c r="C1974" s="6" t="s">
        <v>557</v>
      </c>
      <c r="D1974" s="53" t="e">
        <f>#REF!</f>
        <v>#REF!</v>
      </c>
      <c r="E1974" s="27" t="e">
        <f>IF(egTextCal(D1974)&lt;&gt;0, egTextCal(D1974),"")</f>
        <v>#VALUE!</v>
      </c>
      <c r="F1974" s="26"/>
      <c r="G1974" s="26"/>
      <c r="H1974" s="26" t="e">
        <f>IF(E1974*H1973&lt;&gt;0,E1974*H1973,  )</f>
        <v>#VALUE!</v>
      </c>
      <c r="I1974" s="26"/>
      <c r="J1974" s="26"/>
      <c r="K1974" s="26"/>
      <c r="L1974" s="26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26"/>
      <c r="Y1974" s="26"/>
      <c r="Z1974" s="26"/>
      <c r="CC1974" s="1" t="e">
        <f>H1974</f>
        <v>#VALUE!</v>
      </c>
    </row>
    <row r="1975" spans="1:81" ht="20.100000000000001" customHeight="1">
      <c r="A1975" s="31"/>
      <c r="C1975" s="16"/>
      <c r="D1975" s="28" t="s">
        <v>232</v>
      </c>
      <c r="E1975" s="7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  <c r="P1975" s="36"/>
      <c r="Q1975" s="36"/>
      <c r="R1975" s="36"/>
      <c r="S1975" s="36"/>
      <c r="T1975" s="36"/>
      <c r="U1975" s="36"/>
      <c r="V1975" s="36"/>
      <c r="W1975" s="36"/>
      <c r="X1975" s="36"/>
      <c r="Y1975" s="36"/>
      <c r="Z1975" s="36"/>
    </row>
    <row r="1976" spans="1:81" ht="20.100000000000001" customHeight="1">
      <c r="A1976" s="31"/>
      <c r="C1976" s="6" t="s">
        <v>78</v>
      </c>
      <c r="D1976" s="53" t="e">
        <f>#REF!</f>
        <v>#REF!</v>
      </c>
      <c r="E1976" s="27" t="e">
        <f>IF(egTextCal(D1976)&lt;&gt;0, egTextCal(D1976),"")</f>
        <v>#VALUE!</v>
      </c>
      <c r="F1976" s="26"/>
      <c r="G1976" s="26"/>
      <c r="H1976" s="26"/>
      <c r="I1976" s="26"/>
      <c r="J1976" s="26"/>
      <c r="K1976" s="26"/>
      <c r="L1976" s="26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26"/>
      <c r="Y1976" s="26"/>
      <c r="Z1976" s="26"/>
    </row>
    <row r="1977" spans="1:81" ht="20.100000000000001" customHeight="1">
      <c r="A1977" s="31"/>
      <c r="C1977" s="16"/>
      <c r="D1977" s="28"/>
      <c r="E1977" s="7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  <c r="P1977" s="36"/>
      <c r="Q1977" s="36"/>
      <c r="R1977" s="36"/>
      <c r="S1977" s="36"/>
      <c r="T1977" s="36"/>
      <c r="U1977" s="36"/>
      <c r="V1977" s="36"/>
      <c r="W1977" s="36"/>
      <c r="X1977" s="36"/>
      <c r="Y1977" s="36"/>
      <c r="Z1977" s="36"/>
    </row>
    <row r="1978" spans="1:81" ht="20.100000000000001" customHeight="1">
      <c r="A1978" s="31"/>
      <c r="C1978" s="6" t="s">
        <v>659</v>
      </c>
      <c r="D1978" s="33"/>
      <c r="E1978" s="27"/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6"/>
      <c r="Y1978" s="26"/>
      <c r="Z1978" s="26"/>
    </row>
    <row r="1979" spans="1:81" ht="20.100000000000001" customHeight="1">
      <c r="D1979" s="14"/>
      <c r="E1979" s="38"/>
      <c r="F1979" s="38"/>
      <c r="G1979" s="38"/>
      <c r="H1979" s="38"/>
      <c r="I1979" s="38"/>
      <c r="J1979" s="38"/>
      <c r="K1979" s="38"/>
      <c r="L1979" s="38"/>
      <c r="M1979" s="38"/>
      <c r="N1979" s="38"/>
      <c r="O1979" s="38"/>
      <c r="P1979" s="38"/>
      <c r="Q1979" s="38"/>
      <c r="R1979" s="38"/>
      <c r="S1979" s="38"/>
      <c r="T1979" s="38"/>
      <c r="U1979" s="38"/>
      <c r="V1979" s="38"/>
      <c r="W1979" s="38"/>
      <c r="X1979" s="38"/>
      <c r="Y1979" s="38"/>
      <c r="Z1979" s="38"/>
    </row>
    <row r="1980" spans="1:81" ht="20.100000000000001" customHeight="1">
      <c r="B1980" s="30"/>
      <c r="C1980" s="20"/>
      <c r="D1980" s="37"/>
      <c r="E1980" s="37"/>
      <c r="F1980" s="18" t="s">
        <v>625</v>
      </c>
      <c r="G1980" s="18" t="s">
        <v>625</v>
      </c>
      <c r="H1980" s="16" t="s">
        <v>625</v>
      </c>
      <c r="I1980" s="16" t="s">
        <v>625</v>
      </c>
      <c r="J1980" s="16" t="s">
        <v>667</v>
      </c>
      <c r="K1980" s="16" t="s">
        <v>668</v>
      </c>
      <c r="L1980" s="16" t="s">
        <v>669</v>
      </c>
      <c r="M1980" s="16" t="s">
        <v>85</v>
      </c>
      <c r="N1980" s="16"/>
      <c r="O1980" s="16" t="s">
        <v>670</v>
      </c>
      <c r="P1980" s="16" t="s">
        <v>671</v>
      </c>
      <c r="Q1980" s="16" t="s">
        <v>671</v>
      </c>
      <c r="R1980" s="16" t="s">
        <v>672</v>
      </c>
      <c r="S1980" s="16" t="s">
        <v>623</v>
      </c>
      <c r="T1980" s="16"/>
      <c r="U1980" s="16"/>
      <c r="V1980" s="16"/>
      <c r="W1980" s="16"/>
      <c r="X1980" s="16"/>
      <c r="Y1980" s="16"/>
      <c r="Z1980" s="16"/>
    </row>
    <row r="1981" spans="1:81" ht="20.100000000000001" customHeight="1">
      <c r="A1981" s="31"/>
      <c r="B1981" s="30"/>
      <c r="C1981" s="4" t="s">
        <v>632</v>
      </c>
      <c r="D1981" s="4" t="s">
        <v>633</v>
      </c>
      <c r="E1981" s="4" t="s">
        <v>634</v>
      </c>
      <c r="F1981" s="12" t="s">
        <v>637</v>
      </c>
      <c r="G1981" s="12" t="s">
        <v>637</v>
      </c>
      <c r="H1981" s="4" t="s">
        <v>637</v>
      </c>
      <c r="I1981" s="4" t="s">
        <v>637</v>
      </c>
      <c r="J1981" s="4" t="s">
        <v>681</v>
      </c>
      <c r="K1981" s="4" t="s">
        <v>682</v>
      </c>
      <c r="L1981" s="4" t="s">
        <v>683</v>
      </c>
      <c r="M1981" s="4" t="s">
        <v>638</v>
      </c>
      <c r="N1981" s="4" t="s">
        <v>684</v>
      </c>
      <c r="O1981" s="4" t="s">
        <v>685</v>
      </c>
      <c r="P1981" s="4" t="s">
        <v>686</v>
      </c>
      <c r="Q1981" s="4" t="s">
        <v>686</v>
      </c>
      <c r="R1981" s="4" t="s">
        <v>285</v>
      </c>
      <c r="S1981" s="4" t="s">
        <v>687</v>
      </c>
      <c r="T1981" s="4"/>
      <c r="U1981" s="4"/>
      <c r="V1981" s="4"/>
      <c r="W1981" s="4"/>
      <c r="X1981" s="4"/>
      <c r="Y1981" s="4"/>
      <c r="Z1981" s="4"/>
    </row>
    <row r="1982" spans="1:81" ht="20.100000000000001" customHeight="1">
      <c r="A1982" s="31"/>
      <c r="B1982" s="30"/>
      <c r="C1982" s="21"/>
      <c r="D1982" s="21"/>
      <c r="E1982" s="21"/>
      <c r="F1982" s="19" t="s">
        <v>709</v>
      </c>
      <c r="G1982" s="19" t="s">
        <v>710</v>
      </c>
      <c r="H1982" s="17" t="s">
        <v>711</v>
      </c>
      <c r="I1982" s="17" t="s">
        <v>712</v>
      </c>
      <c r="J1982" s="17" t="s">
        <v>713</v>
      </c>
      <c r="K1982" s="17" t="s">
        <v>714</v>
      </c>
      <c r="L1982" s="17" t="s">
        <v>343</v>
      </c>
      <c r="M1982" s="17" t="s">
        <v>350</v>
      </c>
      <c r="N1982" s="17"/>
      <c r="O1982" s="17" t="s">
        <v>715</v>
      </c>
      <c r="P1982" s="17" t="s">
        <v>716</v>
      </c>
      <c r="Q1982" s="17" t="s">
        <v>717</v>
      </c>
      <c r="R1982" s="17" t="s">
        <v>71</v>
      </c>
      <c r="S1982" s="17" t="s">
        <v>718</v>
      </c>
      <c r="T1982" s="17"/>
      <c r="U1982" s="17"/>
      <c r="V1982" s="17"/>
      <c r="W1982" s="17"/>
      <c r="X1982" s="17"/>
      <c r="Y1982" s="17"/>
      <c r="Z1982" s="17"/>
    </row>
    <row r="1983" spans="1:81" ht="20.100000000000001" customHeight="1">
      <c r="A1983" s="31"/>
      <c r="C1983" s="16"/>
      <c r="D1983" s="28"/>
      <c r="E1983" s="7"/>
      <c r="F1983" s="35"/>
      <c r="G1983" s="35"/>
      <c r="H1983" s="35"/>
      <c r="I1983" s="35"/>
      <c r="J1983" s="35"/>
      <c r="K1983" s="35"/>
      <c r="L1983" s="35"/>
      <c r="M1983" s="35"/>
      <c r="N1983" s="35"/>
      <c r="O1983" s="35"/>
      <c r="P1983" s="35"/>
      <c r="Q1983" s="35"/>
      <c r="R1983" s="35"/>
      <c r="S1983" s="35"/>
      <c r="T1983" s="35"/>
      <c r="U1983" s="35"/>
      <c r="V1983" s="35"/>
      <c r="W1983" s="35"/>
      <c r="X1983" s="35"/>
      <c r="Y1983" s="35"/>
      <c r="Z1983" s="35"/>
    </row>
    <row r="1984" spans="1:81" ht="20.100000000000001" customHeight="1">
      <c r="A1984" s="31"/>
      <c r="C1984" s="6" t="s">
        <v>64</v>
      </c>
      <c r="D1984" s="33"/>
      <c r="E1984" s="27"/>
      <c r="F1984" s="26"/>
      <c r="G1984" s="26"/>
      <c r="H1984" s="26"/>
      <c r="I1984" s="26"/>
      <c r="J1984" s="26"/>
      <c r="K1984" s="26"/>
      <c r="L1984" s="26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26"/>
      <c r="Y1984" s="26"/>
      <c r="Z1984" s="26"/>
    </row>
    <row r="1985" spans="1:104" ht="20.100000000000001" customHeight="1">
      <c r="A1985" s="31"/>
      <c r="C1985" s="16"/>
      <c r="D1985" s="29" t="s">
        <v>252</v>
      </c>
      <c r="E1985" s="8"/>
      <c r="F1985" s="36"/>
      <c r="G1985" s="36"/>
      <c r="H1985" s="36"/>
      <c r="I1985" s="36"/>
      <c r="J1985" s="36"/>
      <c r="K1985" s="36"/>
      <c r="L1985" s="36"/>
      <c r="M1985" s="36"/>
      <c r="N1985" s="36"/>
      <c r="O1985" s="36"/>
      <c r="P1985" s="36"/>
      <c r="Q1985" s="36"/>
      <c r="R1985" s="36"/>
      <c r="S1985" s="36"/>
      <c r="T1985" s="36"/>
      <c r="U1985" s="36"/>
      <c r="V1985" s="36"/>
      <c r="W1985" s="36"/>
      <c r="X1985" s="36"/>
      <c r="Y1985" s="36"/>
      <c r="Z1985" s="36"/>
    </row>
    <row r="1986" spans="1:104" ht="20.100000000000001" customHeight="1">
      <c r="A1986" s="31"/>
      <c r="C1986" s="6" t="s">
        <v>73</v>
      </c>
      <c r="D1986" s="34"/>
      <c r="E1986" s="27" t="str">
        <f>IF(egTextCal(D1986)&lt;&gt;0, egTextCal(D1986),"")</f>
        <v/>
      </c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</row>
    <row r="1987" spans="1:104" ht="20.100000000000001" customHeight="1">
      <c r="A1987" s="31"/>
      <c r="C1987" s="16"/>
      <c r="D1987" s="29" t="s">
        <v>225</v>
      </c>
      <c r="E1987" s="8"/>
      <c r="F1987" s="36"/>
      <c r="G1987" s="36"/>
      <c r="H1987" s="36">
        <v>1</v>
      </c>
      <c r="I1987" s="36"/>
      <c r="J1987" s="36"/>
      <c r="K1987" s="36"/>
      <c r="L1987" s="36"/>
      <c r="M1987" s="36"/>
      <c r="N1987" s="36"/>
      <c r="O1987" s="36"/>
      <c r="P1987" s="36"/>
      <c r="Q1987" s="36"/>
      <c r="R1987" s="36"/>
      <c r="S1987" s="36"/>
      <c r="T1987" s="36"/>
      <c r="U1987" s="36"/>
      <c r="V1987" s="36"/>
      <c r="W1987" s="36"/>
      <c r="X1987" s="36"/>
      <c r="Y1987" s="36"/>
      <c r="Z1987" s="36"/>
    </row>
    <row r="1988" spans="1:104" ht="20.100000000000001" customHeight="1">
      <c r="A1988" s="31"/>
      <c r="C1988" s="6" t="s">
        <v>139</v>
      </c>
      <c r="D1988" s="52" t="e">
        <f>#REF!</f>
        <v>#REF!</v>
      </c>
      <c r="E1988" s="27" t="e">
        <f>IF(egTextCal(D1988)&lt;&gt;0, egTextCal(D1988),"")</f>
        <v>#VALUE!</v>
      </c>
      <c r="F1988" s="26"/>
      <c r="G1988" s="26"/>
      <c r="H1988" s="26" t="e">
        <f>IF(E1988*H1987&lt;&gt;0,E1988*H1987,  )</f>
        <v>#VALUE!</v>
      </c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CX1988" s="1" t="e">
        <f>H1988</f>
        <v>#VALUE!</v>
      </c>
    </row>
    <row r="1989" spans="1:104" ht="20.100000000000001" customHeight="1">
      <c r="A1989" s="31"/>
      <c r="C1989" s="16"/>
      <c r="D1989" s="28" t="s">
        <v>226</v>
      </c>
      <c r="E1989" s="7"/>
      <c r="F1989" s="36"/>
      <c r="G1989" s="36"/>
      <c r="H1989" s="36">
        <v>1</v>
      </c>
      <c r="I1989" s="36"/>
      <c r="J1989" s="36"/>
      <c r="K1989" s="36"/>
      <c r="L1989" s="36"/>
      <c r="M1989" s="36"/>
      <c r="N1989" s="36"/>
      <c r="O1989" s="36"/>
      <c r="P1989" s="36"/>
      <c r="Q1989" s="36"/>
      <c r="R1989" s="36"/>
      <c r="S1989" s="36"/>
      <c r="T1989" s="36"/>
      <c r="U1989" s="36"/>
      <c r="V1989" s="36"/>
      <c r="W1989" s="36"/>
      <c r="X1989" s="36"/>
      <c r="Y1989" s="36"/>
      <c r="Z1989" s="36"/>
    </row>
    <row r="1990" spans="1:104" ht="20.100000000000001" customHeight="1">
      <c r="A1990" s="31"/>
      <c r="C1990" s="6" t="s">
        <v>511</v>
      </c>
      <c r="D1990" s="53" t="e">
        <f>#REF!</f>
        <v>#REF!</v>
      </c>
      <c r="E1990" s="27" t="e">
        <f>IF(egTextCal(D1990)&lt;&gt;0, egTextCal(D1990),"")</f>
        <v>#VALUE!</v>
      </c>
      <c r="F1990" s="26"/>
      <c r="G1990" s="26"/>
      <c r="H1990" s="26" t="e">
        <f>IF(E1990*H1989&lt;&gt;0,E1990*H1989,  )</f>
        <v>#VALUE!</v>
      </c>
      <c r="I1990" s="26"/>
      <c r="J1990" s="26"/>
      <c r="K1990" s="26"/>
      <c r="L1990" s="26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26"/>
      <c r="Y1990" s="26"/>
      <c r="Z1990" s="26"/>
      <c r="CX1990" s="1" t="e">
        <f>H1990</f>
        <v>#VALUE!</v>
      </c>
    </row>
    <row r="1991" spans="1:104" ht="20.100000000000001" customHeight="1">
      <c r="A1991" s="31"/>
      <c r="C1991" s="16"/>
      <c r="D1991" s="28" t="s">
        <v>176</v>
      </c>
      <c r="E1991" s="7"/>
      <c r="F1991" s="36"/>
      <c r="G1991" s="36"/>
      <c r="H1991" s="36">
        <v>1</v>
      </c>
      <c r="I1991" s="36"/>
      <c r="J1991" s="36"/>
      <c r="K1991" s="36"/>
      <c r="L1991" s="36"/>
      <c r="M1991" s="36"/>
      <c r="N1991" s="36"/>
      <c r="O1991" s="36"/>
      <c r="P1991" s="36"/>
      <c r="Q1991" s="36"/>
      <c r="R1991" s="36"/>
      <c r="S1991" s="36"/>
      <c r="T1991" s="36"/>
      <c r="U1991" s="36"/>
      <c r="V1991" s="36"/>
      <c r="W1991" s="36"/>
      <c r="X1991" s="36"/>
      <c r="Y1991" s="36"/>
      <c r="Z1991" s="36"/>
    </row>
    <row r="1992" spans="1:104" ht="20.100000000000001" customHeight="1">
      <c r="A1992" s="31"/>
      <c r="C1992" s="6" t="s">
        <v>452</v>
      </c>
      <c r="D1992" s="53" t="e">
        <f>#REF!</f>
        <v>#REF!</v>
      </c>
      <c r="E1992" s="27" t="e">
        <f>IF(egTextCal(D1992)&lt;&gt;0, egTextCal(D1992),"")</f>
        <v>#VALUE!</v>
      </c>
      <c r="F1992" s="26"/>
      <c r="G1992" s="26"/>
      <c r="H1992" s="26" t="e">
        <f>IF(E1992*H1991&lt;&gt;0,E1992*H1991,  )</f>
        <v>#VALUE!</v>
      </c>
      <c r="I1992" s="26"/>
      <c r="J1992" s="26"/>
      <c r="K1992" s="26"/>
      <c r="L1992" s="26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26"/>
      <c r="Y1992" s="26"/>
      <c r="Z1992" s="26"/>
      <c r="CX1992" s="1" t="e">
        <f>H1992</f>
        <v>#VALUE!</v>
      </c>
    </row>
    <row r="1993" spans="1:104" ht="20.100000000000001" customHeight="1">
      <c r="A1993" s="31"/>
      <c r="C1993" s="16"/>
      <c r="D1993" s="28" t="s">
        <v>148</v>
      </c>
      <c r="E1993" s="7"/>
      <c r="F1993" s="36"/>
      <c r="G1993" s="36"/>
      <c r="H1993" s="36"/>
      <c r="I1993" s="36"/>
      <c r="J1993" s="36"/>
      <c r="K1993" s="36"/>
      <c r="L1993" s="36"/>
      <c r="M1993" s="36"/>
      <c r="N1993" s="36"/>
      <c r="O1993" s="36"/>
      <c r="P1993" s="36"/>
      <c r="Q1993" s="36"/>
      <c r="R1993" s="36"/>
      <c r="S1993" s="36"/>
      <c r="T1993" s="36"/>
      <c r="U1993" s="36"/>
      <c r="V1993" s="36"/>
      <c r="W1993" s="36"/>
      <c r="X1993" s="36"/>
      <c r="Y1993" s="36"/>
      <c r="Z1993" s="36"/>
    </row>
    <row r="1994" spans="1:104" ht="20.100000000000001" customHeight="1">
      <c r="A1994" s="31"/>
      <c r="C1994" s="6" t="s">
        <v>567</v>
      </c>
      <c r="D1994" s="53" t="e">
        <f>#REF!</f>
        <v>#REF!</v>
      </c>
      <c r="E1994" s="27" t="e">
        <f>IF(egTextCal(D1994)&lt;&gt;0, egTextCal(D1994),"")</f>
        <v>#VALUE!</v>
      </c>
      <c r="F1994" s="26"/>
      <c r="G1994" s="26"/>
      <c r="H1994" s="26"/>
      <c r="I1994" s="26"/>
      <c r="J1994" s="26"/>
      <c r="K1994" s="26"/>
      <c r="L1994" s="26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26"/>
      <c r="Y1994" s="26"/>
      <c r="Z1994" s="26"/>
    </row>
    <row r="1995" spans="1:104" ht="20.100000000000001" customHeight="1">
      <c r="A1995" s="31"/>
      <c r="C1995" s="16"/>
      <c r="D1995" s="28"/>
      <c r="E1995" s="7"/>
      <c r="F1995" s="36"/>
      <c r="G1995" s="36"/>
      <c r="H1995" s="36"/>
      <c r="I1995" s="36"/>
      <c r="J1995" s="36"/>
      <c r="K1995" s="36"/>
      <c r="L1995" s="36"/>
      <c r="M1995" s="36"/>
      <c r="N1995" s="36"/>
      <c r="O1995" s="36"/>
      <c r="P1995" s="36"/>
      <c r="Q1995" s="36"/>
      <c r="R1995" s="36"/>
      <c r="S1995" s="36"/>
      <c r="T1995" s="36"/>
      <c r="U1995" s="36"/>
      <c r="V1995" s="36"/>
      <c r="W1995" s="36"/>
      <c r="X1995" s="36"/>
      <c r="Y1995" s="36"/>
      <c r="Z1995" s="36"/>
    </row>
    <row r="1996" spans="1:104" ht="20.100000000000001" customHeight="1">
      <c r="A1996" s="31"/>
      <c r="C1996" s="6" t="s">
        <v>568</v>
      </c>
      <c r="D1996" s="33"/>
      <c r="E1996" s="27"/>
      <c r="F1996" s="26"/>
      <c r="G1996" s="26"/>
      <c r="H1996" s="26"/>
      <c r="I1996" s="26"/>
      <c r="J1996" s="26"/>
      <c r="K1996" s="26"/>
      <c r="L1996" s="26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</row>
    <row r="1997" spans="1:104" ht="20.100000000000001" customHeight="1">
      <c r="A1997" s="31"/>
      <c r="C1997" s="16"/>
      <c r="D1997" s="28" t="s">
        <v>227</v>
      </c>
      <c r="E1997" s="7"/>
      <c r="F1997" s="36"/>
      <c r="G1997" s="36"/>
      <c r="H1997" s="36"/>
      <c r="I1997" s="36"/>
      <c r="J1997" s="36">
        <v>1</v>
      </c>
      <c r="K1997" s="36"/>
      <c r="L1997" s="36"/>
      <c r="M1997" s="36"/>
      <c r="N1997" s="36"/>
      <c r="O1997" s="36"/>
      <c r="P1997" s="36"/>
      <c r="Q1997" s="36"/>
      <c r="R1997" s="36"/>
      <c r="S1997" s="36"/>
      <c r="T1997" s="36"/>
      <c r="U1997" s="36"/>
      <c r="V1997" s="36"/>
      <c r="W1997" s="36"/>
      <c r="X1997" s="36"/>
      <c r="Y1997" s="36"/>
      <c r="Z1997" s="36"/>
    </row>
    <row r="1998" spans="1:104" ht="20.100000000000001" customHeight="1">
      <c r="A1998" s="31"/>
      <c r="C1998" s="6" t="s">
        <v>434</v>
      </c>
      <c r="D1998" s="53" t="e">
        <f>#REF!</f>
        <v>#REF!</v>
      </c>
      <c r="E1998" s="27" t="e">
        <f>IF(egTextCal(D1998)&lt;&gt;0, egTextCal(D1998),"")</f>
        <v>#VALUE!</v>
      </c>
      <c r="F1998" s="26"/>
      <c r="G1998" s="26"/>
      <c r="H1998" s="26"/>
      <c r="I1998" s="26"/>
      <c r="J1998" s="26" t="e">
        <f>IF(E1998*J1997&lt;&gt;0,E1998*J1997,  )</f>
        <v>#VALUE!</v>
      </c>
      <c r="K1998" s="26"/>
      <c r="L1998" s="26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CZ1998" s="1" t="e">
        <f>J1998</f>
        <v>#VALUE!</v>
      </c>
    </row>
    <row r="1999" spans="1:104" ht="20.100000000000001" customHeight="1">
      <c r="A1999" s="31"/>
      <c r="C1999" s="16"/>
      <c r="D1999" s="28" t="s">
        <v>231</v>
      </c>
      <c r="E1999" s="7"/>
      <c r="F1999" s="36"/>
      <c r="G1999" s="36"/>
      <c r="H1999" s="36"/>
      <c r="I1999" s="36"/>
      <c r="J1999" s="36">
        <v>1</v>
      </c>
      <c r="K1999" s="36"/>
      <c r="L1999" s="36"/>
      <c r="M1999" s="36"/>
      <c r="N1999" s="36"/>
      <c r="O1999" s="36"/>
      <c r="P1999" s="36"/>
      <c r="Q1999" s="36"/>
      <c r="R1999" s="36"/>
      <c r="S1999" s="36"/>
      <c r="T1999" s="36"/>
      <c r="U1999" s="36"/>
      <c r="V1999" s="36"/>
      <c r="W1999" s="36"/>
      <c r="X1999" s="36"/>
      <c r="Y1999" s="36"/>
      <c r="Z1999" s="36"/>
    </row>
    <row r="2000" spans="1:104" ht="20.100000000000001" customHeight="1">
      <c r="A2000" s="31"/>
      <c r="C2000" s="6" t="s">
        <v>650</v>
      </c>
      <c r="D2000" s="53" t="e">
        <f>#REF!</f>
        <v>#REF!</v>
      </c>
      <c r="E2000" s="27" t="e">
        <f>IF(egTextCal(D2000)&lt;&gt;0, egTextCal(D2000),"")</f>
        <v>#VALUE!</v>
      </c>
      <c r="F2000" s="26"/>
      <c r="G2000" s="26"/>
      <c r="H2000" s="26"/>
      <c r="I2000" s="26"/>
      <c r="J2000" s="26" t="e">
        <f>IF(E2000*J1999&lt;&gt;0,E2000*J1999,  )</f>
        <v>#VALUE!</v>
      </c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CZ2000" s="1" t="e">
        <f>J2000</f>
        <v>#VALUE!</v>
      </c>
    </row>
    <row r="2001" spans="1:104" ht="20.100000000000001" customHeight="1">
      <c r="A2001" s="31"/>
      <c r="C2001" s="16"/>
      <c r="D2001" s="28" t="s">
        <v>232</v>
      </c>
      <c r="E2001" s="7"/>
      <c r="F2001" s="36"/>
      <c r="G2001" s="36"/>
      <c r="H2001" s="36"/>
      <c r="I2001" s="36"/>
      <c r="J2001" s="36">
        <v>1</v>
      </c>
      <c r="K2001" s="36"/>
      <c r="L2001" s="36"/>
      <c r="M2001" s="36"/>
      <c r="N2001" s="36"/>
      <c r="O2001" s="36"/>
      <c r="P2001" s="36"/>
      <c r="Q2001" s="36"/>
      <c r="R2001" s="36"/>
      <c r="S2001" s="36"/>
      <c r="T2001" s="36"/>
      <c r="U2001" s="36"/>
      <c r="V2001" s="36"/>
      <c r="W2001" s="36"/>
      <c r="X2001" s="36"/>
      <c r="Y2001" s="36"/>
      <c r="Z2001" s="36"/>
    </row>
    <row r="2002" spans="1:104" ht="20.100000000000001" customHeight="1">
      <c r="A2002" s="31"/>
      <c r="C2002" s="6" t="s">
        <v>570</v>
      </c>
      <c r="D2002" s="53" t="e">
        <f>#REF!</f>
        <v>#REF!</v>
      </c>
      <c r="E2002" s="27" t="e">
        <f>IF(egTextCal(D2002)&lt;&gt;0, egTextCal(D2002),"")</f>
        <v>#VALUE!</v>
      </c>
      <c r="F2002" s="26"/>
      <c r="G2002" s="26"/>
      <c r="H2002" s="26"/>
      <c r="I2002" s="26"/>
      <c r="J2002" s="26" t="e">
        <f>IF(E2002*J2001&lt;&gt;0,E2002*J2001,  )</f>
        <v>#VALUE!</v>
      </c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CZ2002" s="1" t="e">
        <f>J2002</f>
        <v>#VALUE!</v>
      </c>
    </row>
    <row r="2003" spans="1:104" ht="20.100000000000001" customHeight="1">
      <c r="A2003" s="31"/>
      <c r="C2003" s="16"/>
      <c r="D2003" s="28"/>
      <c r="E2003" s="7"/>
      <c r="F2003" s="36"/>
      <c r="G2003" s="36"/>
      <c r="H2003" s="36"/>
      <c r="I2003" s="36"/>
      <c r="J2003" s="36"/>
      <c r="K2003" s="36"/>
      <c r="L2003" s="36"/>
      <c r="M2003" s="36"/>
      <c r="N2003" s="36"/>
      <c r="O2003" s="36"/>
      <c r="P2003" s="36"/>
      <c r="Q2003" s="36"/>
      <c r="R2003" s="36"/>
      <c r="S2003" s="36"/>
      <c r="T2003" s="36"/>
      <c r="U2003" s="36"/>
      <c r="V2003" s="36"/>
      <c r="W2003" s="36"/>
      <c r="X2003" s="36"/>
      <c r="Y2003" s="36"/>
      <c r="Z2003" s="36"/>
    </row>
    <row r="2004" spans="1:104" ht="20.100000000000001" customHeight="1">
      <c r="A2004" s="31"/>
      <c r="C2004" s="6" t="s">
        <v>651</v>
      </c>
      <c r="D2004" s="33"/>
      <c r="E2004" s="27"/>
      <c r="F2004" s="26"/>
      <c r="G2004" s="26"/>
      <c r="H2004" s="26"/>
      <c r="I2004" s="26"/>
      <c r="J2004" s="26"/>
      <c r="K2004" s="26"/>
      <c r="L2004" s="26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26"/>
      <c r="Y2004" s="26"/>
      <c r="Z2004" s="26"/>
    </row>
    <row r="2005" spans="1:104" ht="20.100000000000001" customHeight="1">
      <c r="A2005" s="31"/>
      <c r="C2005" s="16"/>
      <c r="D2005" s="28" t="s">
        <v>253</v>
      </c>
      <c r="E2005" s="7"/>
      <c r="F2005" s="36"/>
      <c r="G2005" s="36"/>
      <c r="H2005" s="36"/>
      <c r="I2005" s="36"/>
      <c r="J2005" s="36"/>
      <c r="K2005" s="36"/>
      <c r="L2005" s="36"/>
      <c r="M2005" s="36"/>
      <c r="N2005" s="36"/>
      <c r="O2005" s="36"/>
      <c r="P2005" s="36"/>
      <c r="Q2005" s="36"/>
      <c r="R2005" s="36"/>
      <c r="S2005" s="36"/>
      <c r="T2005" s="36"/>
      <c r="U2005" s="36"/>
      <c r="V2005" s="36"/>
      <c r="W2005" s="36"/>
      <c r="X2005" s="36"/>
      <c r="Y2005" s="36"/>
      <c r="Z2005" s="36"/>
    </row>
    <row r="2006" spans="1:104" ht="20.100000000000001" customHeight="1">
      <c r="A2006" s="31"/>
      <c r="C2006" s="6" t="s">
        <v>652</v>
      </c>
      <c r="D2006" s="33"/>
      <c r="E2006" s="27" t="str">
        <f>IF(egTextCal(D2006)&lt;&gt;0, egTextCal(D2006),"")</f>
        <v/>
      </c>
      <c r="F2006" s="26"/>
      <c r="G2006" s="26"/>
      <c r="H2006" s="26"/>
      <c r="I2006" s="26"/>
      <c r="J2006" s="26"/>
      <c r="K2006" s="26"/>
      <c r="L2006" s="26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</row>
    <row r="2007" spans="1:104" ht="20.100000000000001" customHeight="1">
      <c r="A2007" s="31"/>
      <c r="C2007" s="16"/>
      <c r="D2007" s="28" t="s">
        <v>225</v>
      </c>
      <c r="E2007" s="7"/>
      <c r="F2007" s="36"/>
      <c r="G2007" s="36"/>
      <c r="H2007" s="36">
        <v>1</v>
      </c>
      <c r="I2007" s="36"/>
      <c r="J2007" s="36"/>
      <c r="K2007" s="36"/>
      <c r="L2007" s="36"/>
      <c r="M2007" s="36"/>
      <c r="N2007" s="36"/>
      <c r="O2007" s="36"/>
      <c r="P2007" s="36"/>
      <c r="Q2007" s="36"/>
      <c r="R2007" s="36"/>
      <c r="S2007" s="36"/>
      <c r="T2007" s="36"/>
      <c r="U2007" s="36"/>
      <c r="V2007" s="36"/>
      <c r="W2007" s="36"/>
      <c r="X2007" s="36"/>
      <c r="Y2007" s="36"/>
      <c r="Z2007" s="36"/>
    </row>
    <row r="2008" spans="1:104" ht="20.100000000000001" customHeight="1">
      <c r="A2008" s="31"/>
      <c r="C2008" s="6" t="s">
        <v>653</v>
      </c>
      <c r="D2008" s="53" t="e">
        <f>#REF!</f>
        <v>#REF!</v>
      </c>
      <c r="E2008" s="27" t="e">
        <f>IF(egTextCal(D2008)&lt;&gt;0, egTextCal(D2008),"")</f>
        <v>#VALUE!</v>
      </c>
      <c r="F2008" s="26"/>
      <c r="G2008" s="26"/>
      <c r="H2008" s="26" t="e">
        <f>IF(E2008*H2007&lt;&gt;0,E2008*H2007,  )</f>
        <v>#VALUE!</v>
      </c>
      <c r="I2008" s="26"/>
      <c r="J2008" s="26"/>
      <c r="K2008" s="26"/>
      <c r="L2008" s="26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26"/>
      <c r="Y2008" s="26"/>
      <c r="Z2008" s="26"/>
      <c r="CX2008" s="1" t="e">
        <f>H2008</f>
        <v>#VALUE!</v>
      </c>
    </row>
    <row r="2009" spans="1:104" ht="20.100000000000001" customHeight="1">
      <c r="A2009" s="31"/>
      <c r="C2009" s="16"/>
      <c r="D2009" s="28" t="s">
        <v>226</v>
      </c>
      <c r="E2009" s="7"/>
      <c r="F2009" s="36"/>
      <c r="G2009" s="36"/>
      <c r="H2009" s="36">
        <v>1</v>
      </c>
      <c r="I2009" s="36"/>
      <c r="J2009" s="36"/>
      <c r="K2009" s="36"/>
      <c r="L2009" s="36"/>
      <c r="M2009" s="36"/>
      <c r="N2009" s="36"/>
      <c r="O2009" s="36"/>
      <c r="P2009" s="36"/>
      <c r="Q2009" s="36"/>
      <c r="R2009" s="36"/>
      <c r="S2009" s="36"/>
      <c r="T2009" s="36"/>
      <c r="U2009" s="36"/>
      <c r="V2009" s="36"/>
      <c r="W2009" s="36"/>
      <c r="X2009" s="36"/>
      <c r="Y2009" s="36"/>
      <c r="Z2009" s="36"/>
    </row>
    <row r="2010" spans="1:104" ht="20.100000000000001" customHeight="1">
      <c r="A2010" s="31"/>
      <c r="C2010" s="6" t="s">
        <v>654</v>
      </c>
      <c r="D2010" s="53" t="e">
        <f>#REF!</f>
        <v>#REF!</v>
      </c>
      <c r="E2010" s="27" t="e">
        <f>IF(egTextCal(D2010)&lt;&gt;0, egTextCal(D2010),"")</f>
        <v>#VALUE!</v>
      </c>
      <c r="F2010" s="26"/>
      <c r="G2010" s="26"/>
      <c r="H2010" s="26" t="e">
        <f>IF(E2010*H2009&lt;&gt;0,E2010*H2009,  )</f>
        <v>#VALUE!</v>
      </c>
      <c r="I2010" s="26"/>
      <c r="J2010" s="26"/>
      <c r="K2010" s="26"/>
      <c r="L2010" s="26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26"/>
      <c r="Y2010" s="26"/>
      <c r="Z2010" s="26"/>
      <c r="CX2010" s="1" t="e">
        <f>H2010</f>
        <v>#VALUE!</v>
      </c>
    </row>
    <row r="2011" spans="1:104" ht="20.100000000000001" customHeight="1">
      <c r="A2011" s="31"/>
      <c r="C2011" s="16"/>
      <c r="D2011" s="28" t="s">
        <v>176</v>
      </c>
      <c r="E2011" s="7"/>
      <c r="F2011" s="36"/>
      <c r="G2011" s="36"/>
      <c r="H2011" s="36">
        <v>1</v>
      </c>
      <c r="I2011" s="36"/>
      <c r="J2011" s="36"/>
      <c r="K2011" s="36"/>
      <c r="L2011" s="36"/>
      <c r="M2011" s="36"/>
      <c r="N2011" s="36"/>
      <c r="O2011" s="36"/>
      <c r="P2011" s="36"/>
      <c r="Q2011" s="36"/>
      <c r="R2011" s="36"/>
      <c r="S2011" s="36"/>
      <c r="T2011" s="36"/>
      <c r="U2011" s="36"/>
      <c r="V2011" s="36"/>
      <c r="W2011" s="36"/>
      <c r="X2011" s="36"/>
      <c r="Y2011" s="36"/>
      <c r="Z2011" s="36"/>
    </row>
    <row r="2012" spans="1:104" ht="20.100000000000001" customHeight="1">
      <c r="A2012" s="31"/>
      <c r="C2012" s="6" t="s">
        <v>655</v>
      </c>
      <c r="D2012" s="53" t="e">
        <f>#REF!</f>
        <v>#REF!</v>
      </c>
      <c r="E2012" s="27" t="e">
        <f>IF(egTextCal(D2012)&lt;&gt;0, egTextCal(D2012),"")</f>
        <v>#VALUE!</v>
      </c>
      <c r="F2012" s="26"/>
      <c r="G2012" s="26"/>
      <c r="H2012" s="26" t="e">
        <f>IF(E2012*H2011&lt;&gt;0,E2012*H2011,  )</f>
        <v>#VALUE!</v>
      </c>
      <c r="I2012" s="26"/>
      <c r="J2012" s="26"/>
      <c r="K2012" s="26"/>
      <c r="L2012" s="26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26"/>
      <c r="Y2012" s="26"/>
      <c r="Z2012" s="26"/>
      <c r="CX2012" s="1" t="e">
        <f>H2012</f>
        <v>#VALUE!</v>
      </c>
    </row>
    <row r="2013" spans="1:104" ht="20.100000000000001" customHeight="1">
      <c r="A2013" s="31"/>
      <c r="C2013" s="16"/>
      <c r="D2013" s="28" t="s">
        <v>148</v>
      </c>
      <c r="E2013" s="7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  <c r="P2013" s="36"/>
      <c r="Q2013" s="36"/>
      <c r="R2013" s="36"/>
      <c r="S2013" s="36"/>
      <c r="T2013" s="36"/>
      <c r="U2013" s="36"/>
      <c r="V2013" s="36"/>
      <c r="W2013" s="36"/>
      <c r="X2013" s="36"/>
      <c r="Y2013" s="36"/>
      <c r="Z2013" s="36"/>
    </row>
    <row r="2014" spans="1:104" ht="20.100000000000001" customHeight="1">
      <c r="A2014" s="31"/>
      <c r="C2014" s="6" t="s">
        <v>656</v>
      </c>
      <c r="D2014" s="53" t="e">
        <f>#REF!</f>
        <v>#REF!</v>
      </c>
      <c r="E2014" s="27" t="e">
        <f>IF(egTextCal(D2014)&lt;&gt;0, egTextCal(D2014),"")</f>
        <v>#VALUE!</v>
      </c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</row>
    <row r="2015" spans="1:104" ht="20.100000000000001" customHeight="1">
      <c r="A2015" s="31"/>
      <c r="C2015" s="16"/>
      <c r="D2015" s="28"/>
      <c r="E2015" s="7"/>
      <c r="F2015" s="36"/>
      <c r="G2015" s="36"/>
      <c r="H2015" s="36"/>
      <c r="I2015" s="36"/>
      <c r="J2015" s="36"/>
      <c r="K2015" s="36"/>
      <c r="L2015" s="36"/>
      <c r="M2015" s="36"/>
      <c r="N2015" s="36"/>
      <c r="O2015" s="36"/>
      <c r="P2015" s="36"/>
      <c r="Q2015" s="36"/>
      <c r="R2015" s="36"/>
      <c r="S2015" s="36"/>
      <c r="T2015" s="36"/>
      <c r="U2015" s="36"/>
      <c r="V2015" s="36"/>
      <c r="W2015" s="36"/>
      <c r="X2015" s="36"/>
      <c r="Y2015" s="36"/>
      <c r="Z2015" s="36"/>
    </row>
    <row r="2016" spans="1:104" ht="20.100000000000001" customHeight="1">
      <c r="A2016" s="31"/>
      <c r="C2016" s="6" t="s">
        <v>657</v>
      </c>
      <c r="D2016" s="33"/>
      <c r="E2016" s="27"/>
      <c r="F2016" s="26"/>
      <c r="G2016" s="26"/>
      <c r="H2016" s="26"/>
      <c r="I2016" s="26"/>
      <c r="J2016" s="26"/>
      <c r="K2016" s="26"/>
      <c r="L2016" s="26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26"/>
      <c r="Y2016" s="26"/>
      <c r="Z2016" s="26"/>
    </row>
    <row r="2017" spans="1:104" ht="20.100000000000001" customHeight="1">
      <c r="A2017" s="31"/>
      <c r="C2017" s="16"/>
      <c r="D2017" s="28" t="s">
        <v>227</v>
      </c>
      <c r="E2017" s="7"/>
      <c r="F2017" s="36"/>
      <c r="G2017" s="36"/>
      <c r="H2017" s="36"/>
      <c r="I2017" s="36"/>
      <c r="J2017" s="36">
        <v>1</v>
      </c>
      <c r="K2017" s="36"/>
      <c r="L2017" s="36"/>
      <c r="M2017" s="36"/>
      <c r="N2017" s="36"/>
      <c r="O2017" s="36"/>
      <c r="P2017" s="36"/>
      <c r="Q2017" s="36"/>
      <c r="R2017" s="36"/>
      <c r="S2017" s="36"/>
      <c r="T2017" s="36"/>
      <c r="U2017" s="36"/>
      <c r="V2017" s="36"/>
      <c r="W2017" s="36"/>
      <c r="X2017" s="36"/>
      <c r="Y2017" s="36"/>
      <c r="Z2017" s="36"/>
    </row>
    <row r="2018" spans="1:104" ht="20.100000000000001" customHeight="1">
      <c r="A2018" s="31"/>
      <c r="C2018" s="6" t="s">
        <v>658</v>
      </c>
      <c r="D2018" s="53" t="e">
        <f>#REF!</f>
        <v>#REF!</v>
      </c>
      <c r="E2018" s="27" t="e">
        <f>IF(egTextCal(D2018)&lt;&gt;0, egTextCal(D2018),"")</f>
        <v>#VALUE!</v>
      </c>
      <c r="F2018" s="26"/>
      <c r="G2018" s="26"/>
      <c r="H2018" s="26"/>
      <c r="I2018" s="26"/>
      <c r="J2018" s="26" t="e">
        <f>IF(E2018*J2017&lt;&gt;0,E2018*J2017,  )</f>
        <v>#VALUE!</v>
      </c>
      <c r="K2018" s="26"/>
      <c r="L2018" s="26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CZ2018" s="1" t="e">
        <f>J2018</f>
        <v>#VALUE!</v>
      </c>
    </row>
    <row r="2019" spans="1:104" ht="20.100000000000001" customHeight="1">
      <c r="A2019" s="31"/>
      <c r="C2019" s="16"/>
      <c r="D2019" s="28" t="s">
        <v>231</v>
      </c>
      <c r="E2019" s="7"/>
      <c r="F2019" s="36"/>
      <c r="G2019" s="36"/>
      <c r="H2019" s="36"/>
      <c r="I2019" s="36"/>
      <c r="J2019" s="36">
        <v>1</v>
      </c>
      <c r="K2019" s="36"/>
      <c r="L2019" s="36"/>
      <c r="M2019" s="36"/>
      <c r="N2019" s="36"/>
      <c r="O2019" s="36"/>
      <c r="P2019" s="36"/>
      <c r="Q2019" s="36"/>
      <c r="R2019" s="36"/>
      <c r="S2019" s="36"/>
      <c r="T2019" s="36"/>
      <c r="U2019" s="36"/>
      <c r="V2019" s="36"/>
      <c r="W2019" s="36"/>
      <c r="X2019" s="36"/>
      <c r="Y2019" s="36"/>
      <c r="Z2019" s="36"/>
    </row>
    <row r="2020" spans="1:104" ht="20.100000000000001" customHeight="1">
      <c r="A2020" s="31"/>
      <c r="C2020" s="6" t="s">
        <v>557</v>
      </c>
      <c r="D2020" s="53" t="e">
        <f>#REF!</f>
        <v>#REF!</v>
      </c>
      <c r="E2020" s="27" t="e">
        <f>IF(egTextCal(D2020)&lt;&gt;0, egTextCal(D2020),"")</f>
        <v>#VALUE!</v>
      </c>
      <c r="F2020" s="26"/>
      <c r="G2020" s="26"/>
      <c r="H2020" s="26"/>
      <c r="I2020" s="26"/>
      <c r="J2020" s="26" t="e">
        <f>IF(E2020*J2019&lt;&gt;0,E2020*J2019,  )</f>
        <v>#VALUE!</v>
      </c>
      <c r="K2020" s="26"/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CZ2020" s="1" t="e">
        <f>J2020</f>
        <v>#VALUE!</v>
      </c>
    </row>
    <row r="2021" spans="1:104" ht="20.100000000000001" customHeight="1">
      <c r="A2021" s="31"/>
      <c r="C2021" s="16"/>
      <c r="D2021" s="28" t="s">
        <v>232</v>
      </c>
      <c r="E2021" s="7"/>
      <c r="F2021" s="36"/>
      <c r="G2021" s="36"/>
      <c r="H2021" s="36"/>
      <c r="I2021" s="36"/>
      <c r="J2021" s="36">
        <v>1</v>
      </c>
      <c r="K2021" s="36"/>
      <c r="L2021" s="36"/>
      <c r="M2021" s="36"/>
      <c r="N2021" s="36"/>
      <c r="O2021" s="36"/>
      <c r="P2021" s="36"/>
      <c r="Q2021" s="36"/>
      <c r="R2021" s="36"/>
      <c r="S2021" s="36"/>
      <c r="T2021" s="36"/>
      <c r="U2021" s="36"/>
      <c r="V2021" s="36"/>
      <c r="W2021" s="36"/>
      <c r="X2021" s="36"/>
      <c r="Y2021" s="36"/>
      <c r="Z2021" s="36"/>
    </row>
    <row r="2022" spans="1:104" ht="20.100000000000001" customHeight="1">
      <c r="A2022" s="31"/>
      <c r="C2022" s="6" t="s">
        <v>78</v>
      </c>
      <c r="D2022" s="53" t="e">
        <f>#REF!</f>
        <v>#REF!</v>
      </c>
      <c r="E2022" s="27" t="e">
        <f>IF(egTextCal(D2022)&lt;&gt;0, egTextCal(D2022),"")</f>
        <v>#VALUE!</v>
      </c>
      <c r="F2022" s="26"/>
      <c r="G2022" s="26"/>
      <c r="H2022" s="26"/>
      <c r="I2022" s="26"/>
      <c r="J2022" s="26" t="e">
        <f>IF(E2022*J2021&lt;&gt;0,E2022*J2021,  )</f>
        <v>#VALUE!</v>
      </c>
      <c r="K2022" s="26"/>
      <c r="L2022" s="26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CZ2022" s="1" t="e">
        <f>J2022</f>
        <v>#VALUE!</v>
      </c>
    </row>
    <row r="2023" spans="1:104" ht="20.100000000000001" customHeight="1">
      <c r="A2023" s="31"/>
      <c r="C2023" s="16"/>
      <c r="D2023" s="28"/>
      <c r="E2023" s="7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  <c r="P2023" s="36"/>
      <c r="Q2023" s="36"/>
      <c r="R2023" s="36"/>
      <c r="S2023" s="36"/>
      <c r="T2023" s="36"/>
      <c r="U2023" s="36"/>
      <c r="V2023" s="36"/>
      <c r="W2023" s="36"/>
      <c r="X2023" s="36"/>
      <c r="Y2023" s="36"/>
      <c r="Z2023" s="36"/>
    </row>
    <row r="2024" spans="1:104" ht="20.100000000000001" customHeight="1">
      <c r="A2024" s="31"/>
      <c r="C2024" s="6" t="s">
        <v>659</v>
      </c>
      <c r="D2024" s="33"/>
      <c r="E2024" s="27"/>
      <c r="F2024" s="26"/>
      <c r="G2024" s="26"/>
      <c r="H2024" s="26"/>
      <c r="I2024" s="26"/>
      <c r="J2024" s="26"/>
      <c r="K2024" s="26"/>
      <c r="L2024" s="26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</row>
    <row r="2025" spans="1:104" ht="20.100000000000001" customHeight="1">
      <c r="D2025" s="14"/>
      <c r="E2025" s="38"/>
      <c r="F2025" s="38"/>
      <c r="G2025" s="38"/>
      <c r="H2025" s="38"/>
      <c r="I2025" s="38"/>
      <c r="J2025" s="38"/>
      <c r="K2025" s="38"/>
      <c r="L2025" s="38"/>
      <c r="M2025" s="38"/>
      <c r="N2025" s="38"/>
      <c r="O2025" s="38"/>
      <c r="P2025" s="38"/>
      <c r="Q2025" s="38"/>
      <c r="R2025" s="38"/>
      <c r="S2025" s="38"/>
      <c r="T2025" s="38"/>
      <c r="U2025" s="38"/>
      <c r="V2025" s="38"/>
      <c r="W2025" s="38"/>
      <c r="X2025" s="38"/>
      <c r="Y2025" s="38"/>
      <c r="Z2025" s="38"/>
    </row>
    <row r="2026" spans="1:104" ht="20.100000000000001" customHeight="1">
      <c r="B2026" s="30"/>
      <c r="C2026" s="20"/>
      <c r="D2026" s="37"/>
      <c r="E2026" s="37"/>
      <c r="F2026" s="18" t="s">
        <v>623</v>
      </c>
      <c r="G2026" s="18" t="s">
        <v>623</v>
      </c>
      <c r="H2026" s="16" t="s">
        <v>663</v>
      </c>
      <c r="I2026" s="16" t="s">
        <v>663</v>
      </c>
      <c r="J2026" s="16" t="s">
        <v>664</v>
      </c>
      <c r="K2026" s="16" t="s">
        <v>368</v>
      </c>
      <c r="L2026" s="16" t="s">
        <v>665</v>
      </c>
      <c r="M2026" s="16" t="s">
        <v>665</v>
      </c>
      <c r="N2026" s="16" t="s">
        <v>665</v>
      </c>
      <c r="O2026" s="16" t="s">
        <v>665</v>
      </c>
      <c r="P2026" s="16" t="s">
        <v>665</v>
      </c>
      <c r="Q2026" s="16" t="s">
        <v>665</v>
      </c>
      <c r="R2026" s="16" t="s">
        <v>665</v>
      </c>
      <c r="S2026" s="16" t="s">
        <v>665</v>
      </c>
      <c r="T2026" s="16" t="s">
        <v>666</v>
      </c>
      <c r="U2026" s="16" t="s">
        <v>666</v>
      </c>
      <c r="V2026" s="16" t="s">
        <v>666</v>
      </c>
      <c r="W2026" s="16" t="s">
        <v>666</v>
      </c>
      <c r="X2026" s="16" t="s">
        <v>666</v>
      </c>
      <c r="Y2026" s="16" t="s">
        <v>625</v>
      </c>
      <c r="Z2026" s="16" t="s">
        <v>625</v>
      </c>
    </row>
    <row r="2027" spans="1:104" ht="20.100000000000001" customHeight="1">
      <c r="A2027" s="31"/>
      <c r="B2027" s="30"/>
      <c r="C2027" s="4" t="s">
        <v>632</v>
      </c>
      <c r="D2027" s="4" t="s">
        <v>633</v>
      </c>
      <c r="E2027" s="4" t="s">
        <v>634</v>
      </c>
      <c r="F2027" s="12" t="s">
        <v>673</v>
      </c>
      <c r="G2027" s="12" t="s">
        <v>674</v>
      </c>
      <c r="H2027" s="4" t="s">
        <v>623</v>
      </c>
      <c r="I2027" s="4" t="s">
        <v>623</v>
      </c>
      <c r="J2027" s="4"/>
      <c r="K2027" s="4" t="s">
        <v>646</v>
      </c>
      <c r="L2027" s="4" t="s">
        <v>675</v>
      </c>
      <c r="M2027" s="4" t="s">
        <v>675</v>
      </c>
      <c r="N2027" s="4" t="s">
        <v>676</v>
      </c>
      <c r="O2027" s="4" t="s">
        <v>676</v>
      </c>
      <c r="P2027" s="4" t="s">
        <v>677</v>
      </c>
      <c r="Q2027" s="4" t="s">
        <v>677</v>
      </c>
      <c r="R2027" s="4" t="s">
        <v>678</v>
      </c>
      <c r="S2027" s="4" t="s">
        <v>679</v>
      </c>
      <c r="T2027" s="4" t="s">
        <v>680</v>
      </c>
      <c r="U2027" s="4" t="s">
        <v>680</v>
      </c>
      <c r="V2027" s="4" t="s">
        <v>680</v>
      </c>
      <c r="W2027" s="4" t="s">
        <v>680</v>
      </c>
      <c r="X2027" s="4" t="s">
        <v>680</v>
      </c>
      <c r="Y2027" s="4" t="s">
        <v>637</v>
      </c>
      <c r="Z2027" s="4" t="s">
        <v>637</v>
      </c>
    </row>
    <row r="2028" spans="1:104" ht="20.100000000000001" customHeight="1">
      <c r="A2028" s="31"/>
      <c r="B2028" s="30"/>
      <c r="C2028" s="21"/>
      <c r="D2028" s="21"/>
      <c r="E2028" s="21"/>
      <c r="F2028" s="19" t="s">
        <v>688</v>
      </c>
      <c r="G2028" s="19" t="s">
        <v>689</v>
      </c>
      <c r="H2028" s="17" t="s">
        <v>690</v>
      </c>
      <c r="I2028" s="17" t="s">
        <v>691</v>
      </c>
      <c r="J2028" s="17" t="s">
        <v>692</v>
      </c>
      <c r="K2028" s="17" t="s">
        <v>693</v>
      </c>
      <c r="L2028" s="17" t="s">
        <v>694</v>
      </c>
      <c r="M2028" s="17" t="s">
        <v>695</v>
      </c>
      <c r="N2028" s="17" t="s">
        <v>696</v>
      </c>
      <c r="O2028" s="17" t="s">
        <v>697</v>
      </c>
      <c r="P2028" s="17" t="s">
        <v>698</v>
      </c>
      <c r="Q2028" s="17" t="s">
        <v>699</v>
      </c>
      <c r="R2028" s="17" t="s">
        <v>700</v>
      </c>
      <c r="S2028" s="17" t="s">
        <v>701</v>
      </c>
      <c r="T2028" s="17" t="s">
        <v>702</v>
      </c>
      <c r="U2028" s="17" t="s">
        <v>703</v>
      </c>
      <c r="V2028" s="17" t="s">
        <v>704</v>
      </c>
      <c r="W2028" s="17" t="s">
        <v>705</v>
      </c>
      <c r="X2028" s="17" t="s">
        <v>706</v>
      </c>
      <c r="Y2028" s="17" t="s">
        <v>707</v>
      </c>
      <c r="Z2028" s="17" t="s">
        <v>708</v>
      </c>
    </row>
    <row r="2029" spans="1:104" ht="20.100000000000001" customHeight="1">
      <c r="A2029" s="31"/>
      <c r="C2029" s="16"/>
      <c r="D2029" s="28" t="s">
        <v>254</v>
      </c>
      <c r="E2029" s="7"/>
      <c r="F2029" s="35"/>
      <c r="G2029" s="35"/>
      <c r="H2029" s="35"/>
      <c r="I2029" s="35"/>
      <c r="J2029" s="35"/>
      <c r="K2029" s="35"/>
      <c r="L2029" s="35"/>
      <c r="M2029" s="35"/>
      <c r="N2029" s="35"/>
      <c r="O2029" s="35"/>
      <c r="P2029" s="35"/>
      <c r="Q2029" s="35"/>
      <c r="R2029" s="35"/>
      <c r="S2029" s="35"/>
      <c r="T2029" s="35"/>
      <c r="U2029" s="35"/>
      <c r="V2029" s="35"/>
      <c r="W2029" s="35"/>
      <c r="X2029" s="35"/>
      <c r="Y2029" s="35"/>
      <c r="Z2029" s="35"/>
    </row>
    <row r="2030" spans="1:104" ht="20.100000000000001" customHeight="1">
      <c r="A2030" s="31"/>
      <c r="C2030" s="6" t="s">
        <v>64</v>
      </c>
      <c r="D2030" s="33"/>
      <c r="E2030" s="27" t="str">
        <f>IF(egTextCal(D2030)&lt;&gt;0, egTextCal(D2030),"")</f>
        <v/>
      </c>
      <c r="F2030" s="26"/>
      <c r="G2030" s="26"/>
      <c r="H2030" s="26"/>
      <c r="I2030" s="26"/>
      <c r="J2030" s="26"/>
      <c r="K2030" s="26"/>
      <c r="L2030" s="26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26"/>
      <c r="Y2030" s="26"/>
      <c r="Z2030" s="26"/>
    </row>
    <row r="2031" spans="1:104" ht="20.100000000000001" customHeight="1">
      <c r="A2031" s="31"/>
      <c r="C2031" s="16"/>
      <c r="D2031" s="29" t="s">
        <v>225</v>
      </c>
      <c r="E2031" s="8"/>
      <c r="F2031" s="36"/>
      <c r="G2031" s="36"/>
      <c r="H2031" s="36"/>
      <c r="I2031" s="36"/>
      <c r="J2031" s="36"/>
      <c r="K2031" s="36"/>
      <c r="L2031" s="36"/>
      <c r="M2031" s="36"/>
      <c r="N2031" s="36"/>
      <c r="O2031" s="36"/>
      <c r="P2031" s="36"/>
      <c r="Q2031" s="36"/>
      <c r="R2031" s="36"/>
      <c r="S2031" s="36"/>
      <c r="T2031" s="36"/>
      <c r="U2031" s="36"/>
      <c r="V2031" s="36"/>
      <c r="W2031" s="36"/>
      <c r="X2031" s="36"/>
      <c r="Y2031" s="36"/>
      <c r="Z2031" s="36"/>
    </row>
    <row r="2032" spans="1:104" ht="20.100000000000001" customHeight="1">
      <c r="A2032" s="31"/>
      <c r="C2032" s="6" t="s">
        <v>73</v>
      </c>
      <c r="D2032" s="52" t="e">
        <f>#REF!</f>
        <v>#REF!</v>
      </c>
      <c r="E2032" s="27" t="e">
        <f>IF(egTextCal(D2032)&lt;&gt;0, egTextCal(D2032),"")</f>
        <v>#VALUE!</v>
      </c>
      <c r="F2032" s="26"/>
      <c r="G2032" s="26"/>
      <c r="H2032" s="26"/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</row>
    <row r="2033" spans="1:82" ht="20.100000000000001" customHeight="1">
      <c r="A2033" s="31"/>
      <c r="C2033" s="16"/>
      <c r="D2033" s="29" t="s">
        <v>226</v>
      </c>
      <c r="E2033" s="8"/>
      <c r="F2033" s="36"/>
      <c r="G2033" s="36"/>
      <c r="H2033" s="36">
        <v>1</v>
      </c>
      <c r="I2033" s="36"/>
      <c r="J2033" s="36"/>
      <c r="K2033" s="36"/>
      <c r="L2033" s="36"/>
      <c r="M2033" s="36"/>
      <c r="N2033" s="36"/>
      <c r="O2033" s="36"/>
      <c r="P2033" s="36"/>
      <c r="Q2033" s="36"/>
      <c r="R2033" s="36"/>
      <c r="S2033" s="36"/>
      <c r="T2033" s="36"/>
      <c r="U2033" s="36"/>
      <c r="V2033" s="36"/>
      <c r="W2033" s="36"/>
      <c r="X2033" s="36"/>
      <c r="Y2033" s="36"/>
      <c r="Z2033" s="36"/>
    </row>
    <row r="2034" spans="1:82" ht="20.100000000000001" customHeight="1">
      <c r="A2034" s="31"/>
      <c r="C2034" s="6" t="s">
        <v>139</v>
      </c>
      <c r="D2034" s="52" t="e">
        <f>#REF!</f>
        <v>#REF!</v>
      </c>
      <c r="E2034" s="27" t="e">
        <f>IF(egTextCal(D2034)&lt;&gt;0, egTextCal(D2034),"")</f>
        <v>#VALUE!</v>
      </c>
      <c r="F2034" s="26"/>
      <c r="G2034" s="26"/>
      <c r="H2034" s="26" t="e">
        <f>IF(E2034*H2033&lt;&gt;0,E2034*H2033,  )</f>
        <v>#VALUE!</v>
      </c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CC2034" s="1" t="e">
        <f>H2034</f>
        <v>#VALUE!</v>
      </c>
    </row>
    <row r="2035" spans="1:82" ht="20.100000000000001" customHeight="1">
      <c r="A2035" s="31"/>
      <c r="C2035" s="16"/>
      <c r="D2035" s="28" t="s">
        <v>176</v>
      </c>
      <c r="E2035" s="7"/>
      <c r="F2035" s="36"/>
      <c r="G2035" s="36"/>
      <c r="H2035" s="36"/>
      <c r="I2035" s="36"/>
      <c r="J2035" s="36"/>
      <c r="K2035" s="36"/>
      <c r="L2035" s="36"/>
      <c r="M2035" s="36"/>
      <c r="N2035" s="36"/>
      <c r="O2035" s="36"/>
      <c r="P2035" s="36"/>
      <c r="Q2035" s="36"/>
      <c r="R2035" s="36"/>
      <c r="S2035" s="36"/>
      <c r="T2035" s="36"/>
      <c r="U2035" s="36"/>
      <c r="V2035" s="36"/>
      <c r="W2035" s="36"/>
      <c r="X2035" s="36"/>
      <c r="Y2035" s="36"/>
      <c r="Z2035" s="36"/>
    </row>
    <row r="2036" spans="1:82" ht="20.100000000000001" customHeight="1">
      <c r="A2036" s="31"/>
      <c r="C2036" s="6" t="s">
        <v>511</v>
      </c>
      <c r="D2036" s="53" t="e">
        <f>#REF!</f>
        <v>#REF!</v>
      </c>
      <c r="E2036" s="27" t="e">
        <f>IF(egTextCal(D2036)&lt;&gt;0, egTextCal(D2036),"")</f>
        <v>#VALUE!</v>
      </c>
      <c r="F2036" s="26"/>
      <c r="G2036" s="26"/>
      <c r="H2036" s="26"/>
      <c r="I2036" s="26"/>
      <c r="J2036" s="26"/>
      <c r="K2036" s="26"/>
      <c r="L2036" s="26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26"/>
      <c r="Y2036" s="26"/>
      <c r="Z2036" s="26"/>
    </row>
    <row r="2037" spans="1:82" ht="20.100000000000001" customHeight="1">
      <c r="A2037" s="31"/>
      <c r="C2037" s="16"/>
      <c r="D2037" s="28" t="s">
        <v>148</v>
      </c>
      <c r="E2037" s="7"/>
      <c r="F2037" s="36"/>
      <c r="G2037" s="36"/>
      <c r="H2037" s="36"/>
      <c r="I2037" s="36">
        <v>1</v>
      </c>
      <c r="J2037" s="36"/>
      <c r="K2037" s="36"/>
      <c r="L2037" s="36"/>
      <c r="M2037" s="36"/>
      <c r="N2037" s="36"/>
      <c r="O2037" s="36"/>
      <c r="P2037" s="36"/>
      <c r="Q2037" s="36"/>
      <c r="R2037" s="36"/>
      <c r="S2037" s="36"/>
      <c r="T2037" s="36"/>
      <c r="U2037" s="36"/>
      <c r="V2037" s="36"/>
      <c r="W2037" s="36"/>
      <c r="X2037" s="36"/>
      <c r="Y2037" s="36"/>
      <c r="Z2037" s="36"/>
    </row>
    <row r="2038" spans="1:82" ht="20.100000000000001" customHeight="1">
      <c r="A2038" s="31"/>
      <c r="C2038" s="6" t="s">
        <v>452</v>
      </c>
      <c r="D2038" s="53" t="e">
        <f>#REF!</f>
        <v>#REF!</v>
      </c>
      <c r="E2038" s="27" t="e">
        <f>IF(egTextCal(D2038)&lt;&gt;0, egTextCal(D2038),"")</f>
        <v>#VALUE!</v>
      </c>
      <c r="F2038" s="26"/>
      <c r="G2038" s="26"/>
      <c r="H2038" s="26"/>
      <c r="I2038" s="26" t="e">
        <f>IF(E2038*I2037&lt;&gt;0,E2038*I2037,  )</f>
        <v>#VALUE!</v>
      </c>
      <c r="J2038" s="26"/>
      <c r="K2038" s="26"/>
      <c r="L2038" s="26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26"/>
      <c r="Y2038" s="26"/>
      <c r="Z2038" s="26"/>
      <c r="CD2038" s="1" t="e">
        <f>I2038</f>
        <v>#VALUE!</v>
      </c>
    </row>
    <row r="2039" spans="1:82" ht="20.100000000000001" customHeight="1">
      <c r="A2039" s="31"/>
      <c r="C2039" s="16"/>
      <c r="D2039" s="28"/>
      <c r="E2039" s="7"/>
      <c r="F2039" s="36"/>
      <c r="G2039" s="36"/>
      <c r="H2039" s="36"/>
      <c r="I2039" s="36"/>
      <c r="J2039" s="36"/>
      <c r="K2039" s="36"/>
      <c r="L2039" s="36"/>
      <c r="M2039" s="36"/>
      <c r="N2039" s="36"/>
      <c r="O2039" s="36"/>
      <c r="P2039" s="36"/>
      <c r="Q2039" s="36"/>
      <c r="R2039" s="36"/>
      <c r="S2039" s="36"/>
      <c r="T2039" s="36"/>
      <c r="U2039" s="36"/>
      <c r="V2039" s="36"/>
      <c r="W2039" s="36"/>
      <c r="X2039" s="36"/>
      <c r="Y2039" s="36"/>
      <c r="Z2039" s="36"/>
    </row>
    <row r="2040" spans="1:82" ht="20.100000000000001" customHeight="1">
      <c r="A2040" s="31"/>
      <c r="C2040" s="6" t="s">
        <v>567</v>
      </c>
      <c r="D2040" s="33"/>
      <c r="E2040" s="27"/>
      <c r="F2040" s="26"/>
      <c r="G2040" s="26"/>
      <c r="H2040" s="26"/>
      <c r="I2040" s="26"/>
      <c r="J2040" s="26"/>
      <c r="K2040" s="26"/>
      <c r="L2040" s="26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26"/>
      <c r="Y2040" s="26"/>
      <c r="Z2040" s="26"/>
    </row>
    <row r="2041" spans="1:82" ht="20.100000000000001" customHeight="1">
      <c r="A2041" s="31"/>
      <c r="C2041" s="16"/>
      <c r="D2041" s="28" t="s">
        <v>227</v>
      </c>
      <c r="E2041" s="7"/>
      <c r="F2041" s="36"/>
      <c r="G2041" s="36"/>
      <c r="H2041" s="36"/>
      <c r="I2041" s="36"/>
      <c r="J2041" s="36"/>
      <c r="K2041" s="36"/>
      <c r="L2041" s="36"/>
      <c r="M2041" s="36"/>
      <c r="N2041" s="36"/>
      <c r="O2041" s="36"/>
      <c r="P2041" s="36"/>
      <c r="Q2041" s="36"/>
      <c r="R2041" s="36"/>
      <c r="S2041" s="36"/>
      <c r="T2041" s="36"/>
      <c r="U2041" s="36"/>
      <c r="V2041" s="36"/>
      <c r="W2041" s="36"/>
      <c r="X2041" s="36"/>
      <c r="Y2041" s="36"/>
      <c r="Z2041" s="36"/>
    </row>
    <row r="2042" spans="1:82" ht="20.100000000000001" customHeight="1">
      <c r="A2042" s="31"/>
      <c r="C2042" s="6" t="s">
        <v>568</v>
      </c>
      <c r="D2042" s="53" t="e">
        <f>#REF!</f>
        <v>#REF!</v>
      </c>
      <c r="E2042" s="27" t="e">
        <f>IF(egTextCal(D2042)&lt;&gt;0, egTextCal(D2042),"")</f>
        <v>#VALUE!</v>
      </c>
      <c r="F2042" s="26"/>
      <c r="G2042" s="26"/>
      <c r="H2042" s="26"/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</row>
    <row r="2043" spans="1:82" ht="20.100000000000001" customHeight="1">
      <c r="A2043" s="31"/>
      <c r="C2043" s="16"/>
      <c r="D2043" s="28" t="s">
        <v>231</v>
      </c>
      <c r="E2043" s="7"/>
      <c r="F2043" s="36"/>
      <c r="G2043" s="36"/>
      <c r="H2043" s="36">
        <v>1</v>
      </c>
      <c r="I2043" s="36"/>
      <c r="J2043" s="36"/>
      <c r="K2043" s="36"/>
      <c r="L2043" s="36"/>
      <c r="M2043" s="36"/>
      <c r="N2043" s="36"/>
      <c r="O2043" s="36"/>
      <c r="P2043" s="36"/>
      <c r="Q2043" s="36"/>
      <c r="R2043" s="36"/>
      <c r="S2043" s="36"/>
      <c r="T2043" s="36"/>
      <c r="U2043" s="36"/>
      <c r="V2043" s="36"/>
      <c r="W2043" s="36"/>
      <c r="X2043" s="36"/>
      <c r="Y2043" s="36"/>
      <c r="Z2043" s="36"/>
    </row>
    <row r="2044" spans="1:82" ht="20.100000000000001" customHeight="1">
      <c r="A2044" s="31"/>
      <c r="C2044" s="6" t="s">
        <v>434</v>
      </c>
      <c r="D2044" s="53" t="e">
        <f>#REF!</f>
        <v>#REF!</v>
      </c>
      <c r="E2044" s="27" t="e">
        <f>IF(egTextCal(D2044)&lt;&gt;0, egTextCal(D2044),"")</f>
        <v>#VALUE!</v>
      </c>
      <c r="F2044" s="26"/>
      <c r="G2044" s="26"/>
      <c r="H2044" s="26" t="e">
        <f>IF(E2044*H2043&lt;&gt;0,E2044*H2043,  )</f>
        <v>#VALUE!</v>
      </c>
      <c r="I2044" s="26"/>
      <c r="J2044" s="26"/>
      <c r="K2044" s="26"/>
      <c r="L2044" s="26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CC2044" s="1" t="e">
        <f>H2044</f>
        <v>#VALUE!</v>
      </c>
    </row>
    <row r="2045" spans="1:82" ht="20.100000000000001" customHeight="1">
      <c r="A2045" s="31"/>
      <c r="C2045" s="16"/>
      <c r="D2045" s="28" t="s">
        <v>232</v>
      </c>
      <c r="E2045" s="7"/>
      <c r="F2045" s="36"/>
      <c r="G2045" s="36"/>
      <c r="H2045" s="36"/>
      <c r="I2045" s="36"/>
      <c r="J2045" s="36"/>
      <c r="K2045" s="36"/>
      <c r="L2045" s="36"/>
      <c r="M2045" s="36"/>
      <c r="N2045" s="36"/>
      <c r="O2045" s="36"/>
      <c r="P2045" s="36"/>
      <c r="Q2045" s="36"/>
      <c r="R2045" s="36"/>
      <c r="S2045" s="36"/>
      <c r="T2045" s="36"/>
      <c r="U2045" s="36"/>
      <c r="V2045" s="36"/>
      <c r="W2045" s="36"/>
      <c r="X2045" s="36"/>
      <c r="Y2045" s="36"/>
      <c r="Z2045" s="36"/>
    </row>
    <row r="2046" spans="1:82" ht="20.100000000000001" customHeight="1">
      <c r="A2046" s="31"/>
      <c r="C2046" s="6" t="s">
        <v>650</v>
      </c>
      <c r="D2046" s="53" t="e">
        <f>#REF!</f>
        <v>#REF!</v>
      </c>
      <c r="E2046" s="27" t="e">
        <f>IF(egTextCal(D2046)&lt;&gt;0, egTextCal(D2046),"")</f>
        <v>#VALUE!</v>
      </c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</row>
    <row r="2047" spans="1:82" ht="20.100000000000001" customHeight="1">
      <c r="A2047" s="31"/>
      <c r="C2047" s="16"/>
      <c r="D2047" s="28"/>
      <c r="E2047" s="7"/>
      <c r="F2047" s="36"/>
      <c r="G2047" s="36"/>
      <c r="H2047" s="36"/>
      <c r="I2047" s="36"/>
      <c r="J2047" s="36"/>
      <c r="K2047" s="36"/>
      <c r="L2047" s="36"/>
      <c r="M2047" s="36"/>
      <c r="N2047" s="36"/>
      <c r="O2047" s="36"/>
      <c r="P2047" s="36"/>
      <c r="Q2047" s="36"/>
      <c r="R2047" s="36"/>
      <c r="S2047" s="36"/>
      <c r="T2047" s="36"/>
      <c r="U2047" s="36"/>
      <c r="V2047" s="36"/>
      <c r="W2047" s="36"/>
      <c r="X2047" s="36"/>
      <c r="Y2047" s="36"/>
      <c r="Z2047" s="36"/>
    </row>
    <row r="2048" spans="1:82" ht="20.100000000000001" customHeight="1">
      <c r="A2048" s="31"/>
      <c r="C2048" s="6" t="s">
        <v>570</v>
      </c>
      <c r="D2048" s="33"/>
      <c r="E2048" s="27"/>
      <c r="F2048" s="26"/>
      <c r="G2048" s="26"/>
      <c r="H2048" s="26"/>
      <c r="I2048" s="26"/>
      <c r="J2048" s="26"/>
      <c r="K2048" s="26"/>
      <c r="L2048" s="26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26"/>
      <c r="Y2048" s="26"/>
      <c r="Z2048" s="26"/>
    </row>
    <row r="2049" spans="1:82" ht="20.100000000000001" customHeight="1">
      <c r="A2049" s="31"/>
      <c r="C2049" s="16"/>
      <c r="D2049" s="28" t="s">
        <v>255</v>
      </c>
      <c r="E2049" s="7"/>
      <c r="F2049" s="36"/>
      <c r="G2049" s="36"/>
      <c r="H2049" s="36"/>
      <c r="I2049" s="36"/>
      <c r="J2049" s="36"/>
      <c r="K2049" s="36"/>
      <c r="L2049" s="36"/>
      <c r="M2049" s="36"/>
      <c r="N2049" s="36"/>
      <c r="O2049" s="36"/>
      <c r="P2049" s="36"/>
      <c r="Q2049" s="36"/>
      <c r="R2049" s="36"/>
      <c r="S2049" s="36"/>
      <c r="T2049" s="36"/>
      <c r="U2049" s="36"/>
      <c r="V2049" s="36"/>
      <c r="W2049" s="36"/>
      <c r="X2049" s="36"/>
      <c r="Y2049" s="36"/>
      <c r="Z2049" s="36"/>
    </row>
    <row r="2050" spans="1:82" ht="20.100000000000001" customHeight="1">
      <c r="A2050" s="31"/>
      <c r="C2050" s="6" t="s">
        <v>651</v>
      </c>
      <c r="D2050" s="33"/>
      <c r="E2050" s="27" t="str">
        <f>IF(egTextCal(D2050)&lt;&gt;0, egTextCal(D2050),"")</f>
        <v/>
      </c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26"/>
      <c r="Y2050" s="26"/>
      <c r="Z2050" s="26"/>
    </row>
    <row r="2051" spans="1:82" ht="20.100000000000001" customHeight="1">
      <c r="A2051" s="31"/>
      <c r="C2051" s="16"/>
      <c r="D2051" s="28" t="s">
        <v>225</v>
      </c>
      <c r="E2051" s="7"/>
      <c r="F2051" s="36"/>
      <c r="G2051" s="36"/>
      <c r="H2051" s="36"/>
      <c r="I2051" s="36"/>
      <c r="J2051" s="36"/>
      <c r="K2051" s="36"/>
      <c r="L2051" s="36"/>
      <c r="M2051" s="36"/>
      <c r="N2051" s="36"/>
      <c r="O2051" s="36"/>
      <c r="P2051" s="36"/>
      <c r="Q2051" s="36"/>
      <c r="R2051" s="36"/>
      <c r="S2051" s="36"/>
      <c r="T2051" s="36"/>
      <c r="U2051" s="36"/>
      <c r="V2051" s="36"/>
      <c r="W2051" s="36"/>
      <c r="X2051" s="36"/>
      <c r="Y2051" s="36"/>
      <c r="Z2051" s="36"/>
    </row>
    <row r="2052" spans="1:82" ht="20.100000000000001" customHeight="1">
      <c r="A2052" s="31"/>
      <c r="C2052" s="6" t="s">
        <v>652</v>
      </c>
      <c r="D2052" s="53" t="e">
        <f>#REF!</f>
        <v>#REF!</v>
      </c>
      <c r="E2052" s="27" t="e">
        <f>IF(egTextCal(D2052)&lt;&gt;0, egTextCal(D2052),"")</f>
        <v>#VALUE!</v>
      </c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6"/>
      <c r="Y2052" s="26"/>
      <c r="Z2052" s="26"/>
    </row>
    <row r="2053" spans="1:82" ht="20.100000000000001" customHeight="1">
      <c r="A2053" s="31"/>
      <c r="C2053" s="16"/>
      <c r="D2053" s="28" t="s">
        <v>226</v>
      </c>
      <c r="E2053" s="7"/>
      <c r="F2053" s="36"/>
      <c r="G2053" s="36"/>
      <c r="H2053" s="36">
        <v>1</v>
      </c>
      <c r="I2053" s="36"/>
      <c r="J2053" s="36"/>
      <c r="K2053" s="36"/>
      <c r="L2053" s="36"/>
      <c r="M2053" s="36"/>
      <c r="N2053" s="36"/>
      <c r="O2053" s="36"/>
      <c r="P2053" s="36"/>
      <c r="Q2053" s="36"/>
      <c r="R2053" s="36"/>
      <c r="S2053" s="36"/>
      <c r="T2053" s="36"/>
      <c r="U2053" s="36"/>
      <c r="V2053" s="36"/>
      <c r="W2053" s="36"/>
      <c r="X2053" s="36"/>
      <c r="Y2053" s="36"/>
      <c r="Z2053" s="36"/>
    </row>
    <row r="2054" spans="1:82" ht="20.100000000000001" customHeight="1">
      <c r="A2054" s="31"/>
      <c r="C2054" s="6" t="s">
        <v>653</v>
      </c>
      <c r="D2054" s="53" t="e">
        <f>#REF!</f>
        <v>#REF!</v>
      </c>
      <c r="E2054" s="27" t="e">
        <f>IF(egTextCal(D2054)&lt;&gt;0, egTextCal(D2054),"")</f>
        <v>#VALUE!</v>
      </c>
      <c r="F2054" s="26"/>
      <c r="G2054" s="26"/>
      <c r="H2054" s="26" t="e">
        <f>IF(E2054*H2053&lt;&gt;0,E2054*H2053,  )</f>
        <v>#VALUE!</v>
      </c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CC2054" s="1" t="e">
        <f>H2054</f>
        <v>#VALUE!</v>
      </c>
    </row>
    <row r="2055" spans="1:82" ht="20.100000000000001" customHeight="1">
      <c r="A2055" s="31"/>
      <c r="C2055" s="16"/>
      <c r="D2055" s="28" t="s">
        <v>176</v>
      </c>
      <c r="E2055" s="7"/>
      <c r="F2055" s="36"/>
      <c r="G2055" s="36"/>
      <c r="H2055" s="36"/>
      <c r="I2055" s="36"/>
      <c r="J2055" s="36"/>
      <c r="K2055" s="36"/>
      <c r="L2055" s="36"/>
      <c r="M2055" s="36"/>
      <c r="N2055" s="36"/>
      <c r="O2055" s="36"/>
      <c r="P2055" s="36"/>
      <c r="Q2055" s="36"/>
      <c r="R2055" s="36"/>
      <c r="S2055" s="36"/>
      <c r="T2055" s="36"/>
      <c r="U2055" s="36"/>
      <c r="V2055" s="36"/>
      <c r="W2055" s="36"/>
      <c r="X2055" s="36"/>
      <c r="Y2055" s="36"/>
      <c r="Z2055" s="36"/>
    </row>
    <row r="2056" spans="1:82" ht="20.100000000000001" customHeight="1">
      <c r="A2056" s="31"/>
      <c r="C2056" s="6" t="s">
        <v>654</v>
      </c>
      <c r="D2056" s="53" t="e">
        <f>#REF!</f>
        <v>#REF!</v>
      </c>
      <c r="E2056" s="27" t="e">
        <f>IF(egTextCal(D2056)&lt;&gt;0, egTextCal(D2056),"")</f>
        <v>#VALUE!</v>
      </c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</row>
    <row r="2057" spans="1:82" ht="20.100000000000001" customHeight="1">
      <c r="A2057" s="31"/>
      <c r="C2057" s="16"/>
      <c r="D2057" s="28" t="s">
        <v>148</v>
      </c>
      <c r="E2057" s="7"/>
      <c r="F2057" s="36"/>
      <c r="G2057" s="36"/>
      <c r="H2057" s="36"/>
      <c r="I2057" s="36">
        <v>1</v>
      </c>
      <c r="J2057" s="36"/>
      <c r="K2057" s="36"/>
      <c r="L2057" s="36"/>
      <c r="M2057" s="36"/>
      <c r="N2057" s="36"/>
      <c r="O2057" s="36"/>
      <c r="P2057" s="36"/>
      <c r="Q2057" s="36"/>
      <c r="R2057" s="36"/>
      <c r="S2057" s="36"/>
      <c r="T2057" s="36"/>
      <c r="U2057" s="36"/>
      <c r="V2057" s="36"/>
      <c r="W2057" s="36"/>
      <c r="X2057" s="36"/>
      <c r="Y2057" s="36"/>
      <c r="Z2057" s="36"/>
    </row>
    <row r="2058" spans="1:82" ht="20.100000000000001" customHeight="1">
      <c r="A2058" s="31"/>
      <c r="C2058" s="6" t="s">
        <v>655</v>
      </c>
      <c r="D2058" s="53" t="e">
        <f>#REF!</f>
        <v>#REF!</v>
      </c>
      <c r="E2058" s="27" t="e">
        <f>IF(egTextCal(D2058)&lt;&gt;0, egTextCal(D2058),"")</f>
        <v>#VALUE!</v>
      </c>
      <c r="F2058" s="26"/>
      <c r="G2058" s="26"/>
      <c r="H2058" s="26"/>
      <c r="I2058" s="26" t="e">
        <f>IF(E2058*I2057&lt;&gt;0,E2058*I2057,  )</f>
        <v>#VALUE!</v>
      </c>
      <c r="J2058" s="26"/>
      <c r="K2058" s="26"/>
      <c r="L2058" s="26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CD2058" s="1" t="e">
        <f>I2058</f>
        <v>#VALUE!</v>
      </c>
    </row>
    <row r="2059" spans="1:82" ht="20.100000000000001" customHeight="1">
      <c r="A2059" s="31"/>
      <c r="C2059" s="16"/>
      <c r="D2059" s="28"/>
      <c r="E2059" s="7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  <c r="P2059" s="36"/>
      <c r="Q2059" s="36"/>
      <c r="R2059" s="36"/>
      <c r="S2059" s="36"/>
      <c r="T2059" s="36"/>
      <c r="U2059" s="36"/>
      <c r="V2059" s="36"/>
      <c r="W2059" s="36"/>
      <c r="X2059" s="36"/>
      <c r="Y2059" s="36"/>
      <c r="Z2059" s="36"/>
    </row>
    <row r="2060" spans="1:82" ht="20.100000000000001" customHeight="1">
      <c r="A2060" s="31"/>
      <c r="C2060" s="6" t="s">
        <v>656</v>
      </c>
      <c r="D2060" s="33"/>
      <c r="E2060" s="27"/>
      <c r="F2060" s="26"/>
      <c r="G2060" s="26"/>
      <c r="H2060" s="26"/>
      <c r="I2060" s="26"/>
      <c r="J2060" s="26"/>
      <c r="K2060" s="26"/>
      <c r="L2060" s="26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</row>
    <row r="2061" spans="1:82" ht="20.100000000000001" customHeight="1">
      <c r="A2061" s="31"/>
      <c r="C2061" s="16"/>
      <c r="D2061" s="28" t="s">
        <v>227</v>
      </c>
      <c r="E2061" s="7"/>
      <c r="F2061" s="36"/>
      <c r="G2061" s="36"/>
      <c r="H2061" s="36"/>
      <c r="I2061" s="36"/>
      <c r="J2061" s="36"/>
      <c r="K2061" s="36"/>
      <c r="L2061" s="36"/>
      <c r="M2061" s="36"/>
      <c r="N2061" s="36"/>
      <c r="O2061" s="36"/>
      <c r="P2061" s="36"/>
      <c r="Q2061" s="36"/>
      <c r="R2061" s="36"/>
      <c r="S2061" s="36"/>
      <c r="T2061" s="36"/>
      <c r="U2061" s="36"/>
      <c r="V2061" s="36"/>
      <c r="W2061" s="36"/>
      <c r="X2061" s="36"/>
      <c r="Y2061" s="36"/>
      <c r="Z2061" s="36"/>
    </row>
    <row r="2062" spans="1:82" ht="20.100000000000001" customHeight="1">
      <c r="A2062" s="31"/>
      <c r="C2062" s="6" t="s">
        <v>657</v>
      </c>
      <c r="D2062" s="53" t="e">
        <f>#REF!</f>
        <v>#REF!</v>
      </c>
      <c r="E2062" s="27" t="e">
        <f>IF(egTextCal(D2062)&lt;&gt;0, egTextCal(D2062),"")</f>
        <v>#VALUE!</v>
      </c>
      <c r="F2062" s="26"/>
      <c r="G2062" s="26"/>
      <c r="H2062" s="26"/>
      <c r="I2062" s="26"/>
      <c r="J2062" s="26"/>
      <c r="K2062" s="26"/>
      <c r="L2062" s="26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26"/>
      <c r="Y2062" s="26"/>
      <c r="Z2062" s="26"/>
    </row>
    <row r="2063" spans="1:82" ht="20.100000000000001" customHeight="1">
      <c r="A2063" s="31"/>
      <c r="C2063" s="16"/>
      <c r="D2063" s="28" t="s">
        <v>231</v>
      </c>
      <c r="E2063" s="7"/>
      <c r="F2063" s="36"/>
      <c r="G2063" s="36"/>
      <c r="H2063" s="36">
        <v>1</v>
      </c>
      <c r="I2063" s="36"/>
      <c r="J2063" s="36"/>
      <c r="K2063" s="36"/>
      <c r="L2063" s="36"/>
      <c r="M2063" s="36"/>
      <c r="N2063" s="36"/>
      <c r="O2063" s="36"/>
      <c r="P2063" s="36"/>
      <c r="Q2063" s="36"/>
      <c r="R2063" s="36"/>
      <c r="S2063" s="36"/>
      <c r="T2063" s="36"/>
      <c r="U2063" s="36"/>
      <c r="V2063" s="36"/>
      <c r="W2063" s="36"/>
      <c r="X2063" s="36"/>
      <c r="Y2063" s="36"/>
      <c r="Z2063" s="36"/>
    </row>
    <row r="2064" spans="1:82" ht="20.100000000000001" customHeight="1">
      <c r="A2064" s="31"/>
      <c r="C2064" s="6" t="s">
        <v>658</v>
      </c>
      <c r="D2064" s="53" t="e">
        <f>#REF!</f>
        <v>#REF!</v>
      </c>
      <c r="E2064" s="27" t="e">
        <f>IF(egTextCal(D2064)&lt;&gt;0, egTextCal(D2064),"")</f>
        <v>#VALUE!</v>
      </c>
      <c r="F2064" s="26"/>
      <c r="G2064" s="26"/>
      <c r="H2064" s="26" t="e">
        <f>IF(E2064*H2063&lt;&gt;0,E2064*H2063,  )</f>
        <v>#VALUE!</v>
      </c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CC2064" s="1" t="e">
        <f>H2064</f>
        <v>#VALUE!</v>
      </c>
    </row>
    <row r="2065" spans="1:102" ht="20.100000000000001" customHeight="1">
      <c r="A2065" s="31"/>
      <c r="C2065" s="16"/>
      <c r="D2065" s="28" t="s">
        <v>232</v>
      </c>
      <c r="E2065" s="7"/>
      <c r="F2065" s="36"/>
      <c r="G2065" s="36"/>
      <c r="H2065" s="36"/>
      <c r="I2065" s="36"/>
      <c r="J2065" s="36"/>
      <c r="K2065" s="36"/>
      <c r="L2065" s="36"/>
      <c r="M2065" s="36"/>
      <c r="N2065" s="36"/>
      <c r="O2065" s="36"/>
      <c r="P2065" s="36"/>
      <c r="Q2065" s="36"/>
      <c r="R2065" s="36"/>
      <c r="S2065" s="36"/>
      <c r="T2065" s="36"/>
      <c r="U2065" s="36"/>
      <c r="V2065" s="36"/>
      <c r="W2065" s="36"/>
      <c r="X2065" s="36"/>
      <c r="Y2065" s="36"/>
      <c r="Z2065" s="36"/>
    </row>
    <row r="2066" spans="1:102" ht="20.100000000000001" customHeight="1">
      <c r="A2066" s="31"/>
      <c r="C2066" s="6" t="s">
        <v>557</v>
      </c>
      <c r="D2066" s="53" t="e">
        <f>#REF!</f>
        <v>#REF!</v>
      </c>
      <c r="E2066" s="27" t="e">
        <f>IF(egTextCal(D2066)&lt;&gt;0, egTextCal(D2066),"")</f>
        <v>#VALUE!</v>
      </c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</row>
    <row r="2067" spans="1:102" ht="20.100000000000001" customHeight="1">
      <c r="A2067" s="31"/>
      <c r="C2067" s="16"/>
      <c r="D2067" s="28"/>
      <c r="E2067" s="7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  <c r="P2067" s="36"/>
      <c r="Q2067" s="36"/>
      <c r="R2067" s="36"/>
      <c r="S2067" s="36"/>
      <c r="T2067" s="36"/>
      <c r="U2067" s="36"/>
      <c r="V2067" s="36"/>
      <c r="W2067" s="36"/>
      <c r="X2067" s="36"/>
      <c r="Y2067" s="36"/>
      <c r="Z2067" s="36"/>
    </row>
    <row r="2068" spans="1:102" ht="20.100000000000001" customHeight="1">
      <c r="A2068" s="31"/>
      <c r="C2068" s="6" t="s">
        <v>78</v>
      </c>
      <c r="D2068" s="33"/>
      <c r="E2068" s="27"/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</row>
    <row r="2069" spans="1:102" ht="20.100000000000001" customHeight="1">
      <c r="A2069" s="31"/>
      <c r="C2069" s="16"/>
      <c r="D2069" s="28" t="s">
        <v>256</v>
      </c>
      <c r="E2069" s="7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  <c r="S2069" s="36"/>
      <c r="T2069" s="36"/>
      <c r="U2069" s="36"/>
      <c r="V2069" s="36"/>
      <c r="W2069" s="36"/>
      <c r="X2069" s="36"/>
      <c r="Y2069" s="36"/>
      <c r="Z2069" s="36"/>
    </row>
    <row r="2070" spans="1:102" ht="20.100000000000001" customHeight="1">
      <c r="A2070" s="31"/>
      <c r="C2070" s="6" t="s">
        <v>659</v>
      </c>
      <c r="D2070" s="33"/>
      <c r="E2070" s="27" t="str">
        <f>IF(egTextCal(D2070)&lt;&gt;0, egTextCal(D2070),"")</f>
        <v/>
      </c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6"/>
      <c r="Y2070" s="26"/>
      <c r="Z2070" s="26"/>
    </row>
    <row r="2071" spans="1:102" ht="20.100000000000001" customHeight="1">
      <c r="D2071" s="14"/>
      <c r="E2071" s="38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38"/>
      <c r="S2071" s="38"/>
      <c r="T2071" s="38"/>
      <c r="U2071" s="38"/>
      <c r="V2071" s="38"/>
      <c r="W2071" s="38"/>
      <c r="X2071" s="38"/>
      <c r="Y2071" s="38"/>
      <c r="Z2071" s="38"/>
    </row>
    <row r="2072" spans="1:102" ht="20.100000000000001" customHeight="1">
      <c r="B2072" s="30"/>
      <c r="C2072" s="20"/>
      <c r="D2072" s="37"/>
      <c r="E2072" s="37"/>
      <c r="F2072" s="18" t="s">
        <v>625</v>
      </c>
      <c r="G2072" s="18" t="s">
        <v>625</v>
      </c>
      <c r="H2072" s="16" t="s">
        <v>625</v>
      </c>
      <c r="I2072" s="16" t="s">
        <v>625</v>
      </c>
      <c r="J2072" s="16" t="s">
        <v>667</v>
      </c>
      <c r="K2072" s="16" t="s">
        <v>668</v>
      </c>
      <c r="L2072" s="16" t="s">
        <v>669</v>
      </c>
      <c r="M2072" s="16" t="s">
        <v>85</v>
      </c>
      <c r="N2072" s="16"/>
      <c r="O2072" s="16" t="s">
        <v>670</v>
      </c>
      <c r="P2072" s="16" t="s">
        <v>671</v>
      </c>
      <c r="Q2072" s="16" t="s">
        <v>671</v>
      </c>
      <c r="R2072" s="16" t="s">
        <v>672</v>
      </c>
      <c r="S2072" s="16" t="s">
        <v>623</v>
      </c>
      <c r="T2072" s="16"/>
      <c r="U2072" s="16"/>
      <c r="V2072" s="16"/>
      <c r="W2072" s="16"/>
      <c r="X2072" s="16"/>
      <c r="Y2072" s="16"/>
      <c r="Z2072" s="16"/>
    </row>
    <row r="2073" spans="1:102" ht="20.100000000000001" customHeight="1">
      <c r="A2073" s="31"/>
      <c r="B2073" s="30"/>
      <c r="C2073" s="4" t="s">
        <v>632</v>
      </c>
      <c r="D2073" s="4" t="s">
        <v>633</v>
      </c>
      <c r="E2073" s="4" t="s">
        <v>634</v>
      </c>
      <c r="F2073" s="12" t="s">
        <v>637</v>
      </c>
      <c r="G2073" s="12" t="s">
        <v>637</v>
      </c>
      <c r="H2073" s="4" t="s">
        <v>637</v>
      </c>
      <c r="I2073" s="4" t="s">
        <v>637</v>
      </c>
      <c r="J2073" s="4" t="s">
        <v>681</v>
      </c>
      <c r="K2073" s="4" t="s">
        <v>682</v>
      </c>
      <c r="L2073" s="4" t="s">
        <v>683</v>
      </c>
      <c r="M2073" s="4" t="s">
        <v>638</v>
      </c>
      <c r="N2073" s="4" t="s">
        <v>684</v>
      </c>
      <c r="O2073" s="4" t="s">
        <v>685</v>
      </c>
      <c r="P2073" s="4" t="s">
        <v>686</v>
      </c>
      <c r="Q2073" s="4" t="s">
        <v>686</v>
      </c>
      <c r="R2073" s="4" t="s">
        <v>285</v>
      </c>
      <c r="S2073" s="4" t="s">
        <v>687</v>
      </c>
      <c r="T2073" s="4"/>
      <c r="U2073" s="4"/>
      <c r="V2073" s="4"/>
      <c r="W2073" s="4"/>
      <c r="X2073" s="4"/>
      <c r="Y2073" s="4"/>
      <c r="Z2073" s="4"/>
    </row>
    <row r="2074" spans="1:102" ht="20.100000000000001" customHeight="1">
      <c r="A2074" s="31"/>
      <c r="B2074" s="30"/>
      <c r="C2074" s="21"/>
      <c r="D2074" s="21"/>
      <c r="E2074" s="21"/>
      <c r="F2074" s="19" t="s">
        <v>709</v>
      </c>
      <c r="G2074" s="19" t="s">
        <v>710</v>
      </c>
      <c r="H2074" s="17" t="s">
        <v>711</v>
      </c>
      <c r="I2074" s="17" t="s">
        <v>712</v>
      </c>
      <c r="J2074" s="17" t="s">
        <v>713</v>
      </c>
      <c r="K2074" s="17" t="s">
        <v>714</v>
      </c>
      <c r="L2074" s="17" t="s">
        <v>343</v>
      </c>
      <c r="M2074" s="17" t="s">
        <v>350</v>
      </c>
      <c r="N2074" s="17"/>
      <c r="O2074" s="17" t="s">
        <v>715</v>
      </c>
      <c r="P2074" s="17" t="s">
        <v>716</v>
      </c>
      <c r="Q2074" s="17" t="s">
        <v>717</v>
      </c>
      <c r="R2074" s="17" t="s">
        <v>71</v>
      </c>
      <c r="S2074" s="17" t="s">
        <v>718</v>
      </c>
      <c r="T2074" s="17"/>
      <c r="U2074" s="17"/>
      <c r="V2074" s="17"/>
      <c r="W2074" s="17"/>
      <c r="X2074" s="17"/>
      <c r="Y2074" s="17"/>
      <c r="Z2074" s="17"/>
    </row>
    <row r="2075" spans="1:102" ht="20.100000000000001" customHeight="1">
      <c r="A2075" s="31"/>
      <c r="C2075" s="16"/>
      <c r="D2075" s="28" t="s">
        <v>254</v>
      </c>
      <c r="E2075" s="7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5"/>
      <c r="Y2075" s="35"/>
      <c r="Z2075" s="35"/>
    </row>
    <row r="2076" spans="1:102" ht="20.100000000000001" customHeight="1">
      <c r="A2076" s="31"/>
      <c r="C2076" s="6" t="s">
        <v>64</v>
      </c>
      <c r="D2076" s="33"/>
      <c r="E2076" s="27" t="str">
        <f>IF(egTextCal(D2076)&lt;&gt;0, egTextCal(D2076),"")</f>
        <v/>
      </c>
      <c r="F2076" s="26"/>
      <c r="G2076" s="26"/>
      <c r="H2076" s="26"/>
      <c r="I2076" s="26"/>
      <c r="J2076" s="26"/>
      <c r="K2076" s="26"/>
      <c r="L2076" s="26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</row>
    <row r="2077" spans="1:102" ht="20.100000000000001" customHeight="1">
      <c r="A2077" s="31"/>
      <c r="C2077" s="16"/>
      <c r="D2077" s="29" t="s">
        <v>225</v>
      </c>
      <c r="E2077" s="8"/>
      <c r="F2077" s="36"/>
      <c r="G2077" s="36"/>
      <c r="H2077" s="36">
        <v>1</v>
      </c>
      <c r="I2077" s="36"/>
      <c r="J2077" s="36"/>
      <c r="K2077" s="36"/>
      <c r="L2077" s="36"/>
      <c r="M2077" s="36"/>
      <c r="N2077" s="36"/>
      <c r="O2077" s="36"/>
      <c r="P2077" s="36"/>
      <c r="Q2077" s="36"/>
      <c r="R2077" s="36"/>
      <c r="S2077" s="36"/>
      <c r="T2077" s="36"/>
      <c r="U2077" s="36"/>
      <c r="V2077" s="36"/>
      <c r="W2077" s="36"/>
      <c r="X2077" s="36"/>
      <c r="Y2077" s="36"/>
      <c r="Z2077" s="36"/>
    </row>
    <row r="2078" spans="1:102" ht="20.100000000000001" customHeight="1">
      <c r="A2078" s="31"/>
      <c r="C2078" s="6" t="s">
        <v>73</v>
      </c>
      <c r="D2078" s="52" t="e">
        <f>#REF!</f>
        <v>#REF!</v>
      </c>
      <c r="E2078" s="27" t="e">
        <f>IF(egTextCal(D2078)&lt;&gt;0, egTextCal(D2078),"")</f>
        <v>#VALUE!</v>
      </c>
      <c r="F2078" s="26"/>
      <c r="G2078" s="26"/>
      <c r="H2078" s="26" t="e">
        <f>IF(E2078*H2077&lt;&gt;0,E2078*H2077,  )</f>
        <v>#VALUE!</v>
      </c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CX2078" s="1" t="e">
        <f>H2078</f>
        <v>#VALUE!</v>
      </c>
    </row>
    <row r="2079" spans="1:102" ht="20.100000000000001" customHeight="1">
      <c r="A2079" s="31"/>
      <c r="C2079" s="16"/>
      <c r="D2079" s="29" t="s">
        <v>226</v>
      </c>
      <c r="E2079" s="8"/>
      <c r="F2079" s="36"/>
      <c r="G2079" s="36"/>
      <c r="H2079" s="36">
        <v>1</v>
      </c>
      <c r="I2079" s="36"/>
      <c r="J2079" s="36"/>
      <c r="K2079" s="36"/>
      <c r="L2079" s="36"/>
      <c r="M2079" s="36"/>
      <c r="N2079" s="36"/>
      <c r="O2079" s="36"/>
      <c r="P2079" s="36"/>
      <c r="Q2079" s="36"/>
      <c r="R2079" s="36"/>
      <c r="S2079" s="36"/>
      <c r="T2079" s="36"/>
      <c r="U2079" s="36"/>
      <c r="V2079" s="36"/>
      <c r="W2079" s="36"/>
      <c r="X2079" s="36"/>
      <c r="Y2079" s="36"/>
      <c r="Z2079" s="36"/>
    </row>
    <row r="2080" spans="1:102" ht="20.100000000000001" customHeight="1">
      <c r="A2080" s="31"/>
      <c r="C2080" s="6" t="s">
        <v>139</v>
      </c>
      <c r="D2080" s="52" t="e">
        <f>#REF!</f>
        <v>#REF!</v>
      </c>
      <c r="E2080" s="27" t="e">
        <f>IF(egTextCal(D2080)&lt;&gt;0, egTextCal(D2080),"")</f>
        <v>#VALUE!</v>
      </c>
      <c r="F2080" s="26"/>
      <c r="G2080" s="26"/>
      <c r="H2080" s="26" t="e">
        <f>IF(E2080*H2079&lt;&gt;0,E2080*H2079,  )</f>
        <v>#VALUE!</v>
      </c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CX2080" s="1" t="e">
        <f>H2080</f>
        <v>#VALUE!</v>
      </c>
    </row>
    <row r="2081" spans="1:104" ht="20.100000000000001" customHeight="1">
      <c r="A2081" s="31"/>
      <c r="C2081" s="16"/>
      <c r="D2081" s="28" t="s">
        <v>176</v>
      </c>
      <c r="E2081" s="7"/>
      <c r="F2081" s="36"/>
      <c r="G2081" s="36"/>
      <c r="H2081" s="36">
        <v>1</v>
      </c>
      <c r="I2081" s="36"/>
      <c r="J2081" s="36"/>
      <c r="K2081" s="36"/>
      <c r="L2081" s="36"/>
      <c r="M2081" s="36"/>
      <c r="N2081" s="36"/>
      <c r="O2081" s="36"/>
      <c r="P2081" s="36"/>
      <c r="Q2081" s="36"/>
      <c r="R2081" s="36"/>
      <c r="S2081" s="36"/>
      <c r="T2081" s="36"/>
      <c r="U2081" s="36"/>
      <c r="V2081" s="36"/>
      <c r="W2081" s="36"/>
      <c r="X2081" s="36"/>
      <c r="Y2081" s="36"/>
      <c r="Z2081" s="36"/>
    </row>
    <row r="2082" spans="1:104" ht="20.100000000000001" customHeight="1">
      <c r="A2082" s="31"/>
      <c r="C2082" s="6" t="s">
        <v>511</v>
      </c>
      <c r="D2082" s="53" t="e">
        <f>#REF!</f>
        <v>#REF!</v>
      </c>
      <c r="E2082" s="27" t="e">
        <f>IF(egTextCal(D2082)&lt;&gt;0, egTextCal(D2082),"")</f>
        <v>#VALUE!</v>
      </c>
      <c r="F2082" s="26"/>
      <c r="G2082" s="26"/>
      <c r="H2082" s="26" t="e">
        <f>IF(E2082*H2081&lt;&gt;0,E2082*H2081,  )</f>
        <v>#VALUE!</v>
      </c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CX2082" s="1" t="e">
        <f>H2082</f>
        <v>#VALUE!</v>
      </c>
    </row>
    <row r="2083" spans="1:104" ht="20.100000000000001" customHeight="1">
      <c r="A2083" s="31"/>
      <c r="C2083" s="16"/>
      <c r="D2083" s="28" t="s">
        <v>148</v>
      </c>
      <c r="E2083" s="7"/>
      <c r="F2083" s="36"/>
      <c r="G2083" s="36"/>
      <c r="H2083" s="36"/>
      <c r="I2083" s="36"/>
      <c r="J2083" s="36"/>
      <c r="K2083" s="36"/>
      <c r="L2083" s="36"/>
      <c r="M2083" s="36"/>
      <c r="N2083" s="36"/>
      <c r="O2083" s="36"/>
      <c r="P2083" s="36"/>
      <c r="Q2083" s="36"/>
      <c r="R2083" s="36"/>
      <c r="S2083" s="36"/>
      <c r="T2083" s="36"/>
      <c r="U2083" s="36"/>
      <c r="V2083" s="36"/>
      <c r="W2083" s="36"/>
      <c r="X2083" s="36"/>
      <c r="Y2083" s="36"/>
      <c r="Z2083" s="36"/>
    </row>
    <row r="2084" spans="1:104" ht="20.100000000000001" customHeight="1">
      <c r="A2084" s="31"/>
      <c r="C2084" s="6" t="s">
        <v>452</v>
      </c>
      <c r="D2084" s="53" t="e">
        <f>#REF!</f>
        <v>#REF!</v>
      </c>
      <c r="E2084" s="27" t="e">
        <f>IF(egTextCal(D2084)&lt;&gt;0, egTextCal(D2084),"")</f>
        <v>#VALUE!</v>
      </c>
      <c r="F2084" s="26"/>
      <c r="G2084" s="26"/>
      <c r="H2084" s="26"/>
      <c r="I2084" s="26"/>
      <c r="J2084" s="26"/>
      <c r="K2084" s="26"/>
      <c r="L2084" s="26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26"/>
      <c r="Y2084" s="26"/>
      <c r="Z2084" s="26"/>
    </row>
    <row r="2085" spans="1:104" ht="20.100000000000001" customHeight="1">
      <c r="A2085" s="31"/>
      <c r="C2085" s="16"/>
      <c r="D2085" s="28"/>
      <c r="E2085" s="7"/>
      <c r="F2085" s="36"/>
      <c r="G2085" s="36"/>
      <c r="H2085" s="36"/>
      <c r="I2085" s="36"/>
      <c r="J2085" s="36"/>
      <c r="K2085" s="36"/>
      <c r="L2085" s="36"/>
      <c r="M2085" s="36"/>
      <c r="N2085" s="36"/>
      <c r="O2085" s="36"/>
      <c r="P2085" s="36"/>
      <c r="Q2085" s="36"/>
      <c r="R2085" s="36"/>
      <c r="S2085" s="36"/>
      <c r="T2085" s="36"/>
      <c r="U2085" s="36"/>
      <c r="V2085" s="36"/>
      <c r="W2085" s="36"/>
      <c r="X2085" s="36"/>
      <c r="Y2085" s="36"/>
      <c r="Z2085" s="36"/>
    </row>
    <row r="2086" spans="1:104" ht="20.100000000000001" customHeight="1">
      <c r="A2086" s="31"/>
      <c r="C2086" s="6" t="s">
        <v>567</v>
      </c>
      <c r="D2086" s="33"/>
      <c r="E2086" s="27"/>
      <c r="F2086" s="26"/>
      <c r="G2086" s="26"/>
      <c r="H2086" s="26"/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/>
      <c r="Z2086" s="26"/>
    </row>
    <row r="2087" spans="1:104" ht="20.100000000000001" customHeight="1">
      <c r="A2087" s="31"/>
      <c r="C2087" s="16"/>
      <c r="D2087" s="28" t="s">
        <v>227</v>
      </c>
      <c r="E2087" s="7"/>
      <c r="F2087" s="36"/>
      <c r="G2087" s="36"/>
      <c r="H2087" s="36"/>
      <c r="I2087" s="36"/>
      <c r="J2087" s="36">
        <v>1</v>
      </c>
      <c r="K2087" s="36"/>
      <c r="L2087" s="36"/>
      <c r="M2087" s="36"/>
      <c r="N2087" s="36"/>
      <c r="O2087" s="36"/>
      <c r="P2087" s="36"/>
      <c r="Q2087" s="36"/>
      <c r="R2087" s="36"/>
      <c r="S2087" s="36"/>
      <c r="T2087" s="36"/>
      <c r="U2087" s="36"/>
      <c r="V2087" s="36"/>
      <c r="W2087" s="36"/>
      <c r="X2087" s="36"/>
      <c r="Y2087" s="36"/>
      <c r="Z2087" s="36"/>
    </row>
    <row r="2088" spans="1:104" ht="20.100000000000001" customHeight="1">
      <c r="A2088" s="31"/>
      <c r="C2088" s="6" t="s">
        <v>568</v>
      </c>
      <c r="D2088" s="53" t="e">
        <f>#REF!</f>
        <v>#REF!</v>
      </c>
      <c r="E2088" s="27" t="e">
        <f>IF(egTextCal(D2088)&lt;&gt;0, egTextCal(D2088),"")</f>
        <v>#VALUE!</v>
      </c>
      <c r="F2088" s="26"/>
      <c r="G2088" s="26"/>
      <c r="H2088" s="26"/>
      <c r="I2088" s="26"/>
      <c r="J2088" s="26" t="e">
        <f>IF(E2088*J2087&lt;&gt;0,E2088*J2087,  )</f>
        <v>#VALUE!</v>
      </c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6"/>
      <c r="Y2088" s="26"/>
      <c r="Z2088" s="26"/>
      <c r="CZ2088" s="1" t="e">
        <f>J2088</f>
        <v>#VALUE!</v>
      </c>
    </row>
    <row r="2089" spans="1:104" ht="20.100000000000001" customHeight="1">
      <c r="A2089" s="31"/>
      <c r="C2089" s="16"/>
      <c r="D2089" s="28" t="s">
        <v>231</v>
      </c>
      <c r="E2089" s="7"/>
      <c r="F2089" s="36"/>
      <c r="G2089" s="36"/>
      <c r="H2089" s="36"/>
      <c r="I2089" s="36"/>
      <c r="J2089" s="36">
        <v>1</v>
      </c>
      <c r="K2089" s="36"/>
      <c r="L2089" s="36"/>
      <c r="M2089" s="36"/>
      <c r="N2089" s="36"/>
      <c r="O2089" s="36"/>
      <c r="P2089" s="36"/>
      <c r="Q2089" s="36"/>
      <c r="R2089" s="36"/>
      <c r="S2089" s="36"/>
      <c r="T2089" s="36"/>
      <c r="U2089" s="36"/>
      <c r="V2089" s="36"/>
      <c r="W2089" s="36"/>
      <c r="X2089" s="36"/>
      <c r="Y2089" s="36"/>
      <c r="Z2089" s="36"/>
    </row>
    <row r="2090" spans="1:104" ht="20.100000000000001" customHeight="1">
      <c r="A2090" s="31"/>
      <c r="C2090" s="6" t="s">
        <v>434</v>
      </c>
      <c r="D2090" s="53" t="e">
        <f>#REF!</f>
        <v>#REF!</v>
      </c>
      <c r="E2090" s="27" t="e">
        <f>IF(egTextCal(D2090)&lt;&gt;0, egTextCal(D2090),"")</f>
        <v>#VALUE!</v>
      </c>
      <c r="F2090" s="26"/>
      <c r="G2090" s="26"/>
      <c r="H2090" s="26"/>
      <c r="I2090" s="26"/>
      <c r="J2090" s="26" t="e">
        <f>IF(E2090*J2089&lt;&gt;0,E2090*J2089,  )</f>
        <v>#VALUE!</v>
      </c>
      <c r="K2090" s="26"/>
      <c r="L2090" s="26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26"/>
      <c r="Y2090" s="26"/>
      <c r="Z2090" s="26"/>
      <c r="CZ2090" s="1" t="e">
        <f>J2090</f>
        <v>#VALUE!</v>
      </c>
    </row>
    <row r="2091" spans="1:104" ht="20.100000000000001" customHeight="1">
      <c r="A2091" s="31"/>
      <c r="C2091" s="16"/>
      <c r="D2091" s="28" t="s">
        <v>232</v>
      </c>
      <c r="E2091" s="7"/>
      <c r="F2091" s="36"/>
      <c r="G2091" s="36"/>
      <c r="H2091" s="36"/>
      <c r="I2091" s="36"/>
      <c r="J2091" s="36">
        <v>1</v>
      </c>
      <c r="K2091" s="36"/>
      <c r="L2091" s="36"/>
      <c r="M2091" s="36"/>
      <c r="N2091" s="36"/>
      <c r="O2091" s="36"/>
      <c r="P2091" s="36"/>
      <c r="Q2091" s="36"/>
      <c r="R2091" s="36"/>
      <c r="S2091" s="36"/>
      <c r="T2091" s="36"/>
      <c r="U2091" s="36"/>
      <c r="V2091" s="36"/>
      <c r="W2091" s="36"/>
      <c r="X2091" s="36"/>
      <c r="Y2091" s="36"/>
      <c r="Z2091" s="36"/>
    </row>
    <row r="2092" spans="1:104" ht="20.100000000000001" customHeight="1">
      <c r="A2092" s="31"/>
      <c r="C2092" s="6" t="s">
        <v>650</v>
      </c>
      <c r="D2092" s="53" t="e">
        <f>#REF!</f>
        <v>#REF!</v>
      </c>
      <c r="E2092" s="27" t="e">
        <f>IF(egTextCal(D2092)&lt;&gt;0, egTextCal(D2092),"")</f>
        <v>#VALUE!</v>
      </c>
      <c r="F2092" s="26"/>
      <c r="G2092" s="26"/>
      <c r="H2092" s="26"/>
      <c r="I2092" s="26"/>
      <c r="J2092" s="26" t="e">
        <f>IF(E2092*J2091&lt;&gt;0,E2092*J2091,  )</f>
        <v>#VALUE!</v>
      </c>
      <c r="K2092" s="26"/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CZ2092" s="1" t="e">
        <f>J2092</f>
        <v>#VALUE!</v>
      </c>
    </row>
    <row r="2093" spans="1:104" ht="20.100000000000001" customHeight="1">
      <c r="A2093" s="31"/>
      <c r="C2093" s="16"/>
      <c r="D2093" s="28"/>
      <c r="E2093" s="7"/>
      <c r="F2093" s="36"/>
      <c r="G2093" s="36"/>
      <c r="H2093" s="36"/>
      <c r="I2093" s="36"/>
      <c r="J2093" s="36"/>
      <c r="K2093" s="36"/>
      <c r="L2093" s="36"/>
      <c r="M2093" s="36"/>
      <c r="N2093" s="36"/>
      <c r="O2093" s="36"/>
      <c r="P2093" s="36"/>
      <c r="Q2093" s="36"/>
      <c r="R2093" s="36"/>
      <c r="S2093" s="36"/>
      <c r="T2093" s="36"/>
      <c r="U2093" s="36"/>
      <c r="V2093" s="36"/>
      <c r="W2093" s="36"/>
      <c r="X2093" s="36"/>
      <c r="Y2093" s="36"/>
      <c r="Z2093" s="36"/>
    </row>
    <row r="2094" spans="1:104" ht="20.100000000000001" customHeight="1">
      <c r="A2094" s="31"/>
      <c r="C2094" s="6" t="s">
        <v>570</v>
      </c>
      <c r="D2094" s="33"/>
      <c r="E2094" s="27"/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</row>
    <row r="2095" spans="1:104" ht="20.100000000000001" customHeight="1">
      <c r="A2095" s="31"/>
      <c r="C2095" s="16"/>
      <c r="D2095" s="28" t="s">
        <v>255</v>
      </c>
      <c r="E2095" s="7"/>
      <c r="F2095" s="36"/>
      <c r="G2095" s="36"/>
      <c r="H2095" s="36"/>
      <c r="I2095" s="36"/>
      <c r="J2095" s="36"/>
      <c r="K2095" s="36"/>
      <c r="L2095" s="36"/>
      <c r="M2095" s="36"/>
      <c r="N2095" s="36"/>
      <c r="O2095" s="36"/>
      <c r="P2095" s="36"/>
      <c r="Q2095" s="36"/>
      <c r="R2095" s="36"/>
      <c r="S2095" s="36"/>
      <c r="T2095" s="36"/>
      <c r="U2095" s="36"/>
      <c r="V2095" s="36"/>
      <c r="W2095" s="36"/>
      <c r="X2095" s="36"/>
      <c r="Y2095" s="36"/>
      <c r="Z2095" s="36"/>
    </row>
    <row r="2096" spans="1:104" ht="20.100000000000001" customHeight="1">
      <c r="A2096" s="31"/>
      <c r="C2096" s="6" t="s">
        <v>651</v>
      </c>
      <c r="D2096" s="33"/>
      <c r="E2096" s="27" t="str">
        <f>IF(egTextCal(D2096)&lt;&gt;0, egTextCal(D2096),"")</f>
        <v/>
      </c>
      <c r="F2096" s="26"/>
      <c r="G2096" s="26"/>
      <c r="H2096" s="26"/>
      <c r="I2096" s="26"/>
      <c r="J2096" s="26"/>
      <c r="K2096" s="26"/>
      <c r="L2096" s="26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26"/>
      <c r="Y2096" s="26"/>
      <c r="Z2096" s="26"/>
    </row>
    <row r="2097" spans="1:104" ht="20.100000000000001" customHeight="1">
      <c r="A2097" s="31"/>
      <c r="C2097" s="16"/>
      <c r="D2097" s="28" t="s">
        <v>225</v>
      </c>
      <c r="E2097" s="7"/>
      <c r="F2097" s="36"/>
      <c r="G2097" s="36"/>
      <c r="H2097" s="36">
        <v>1</v>
      </c>
      <c r="I2097" s="36"/>
      <c r="J2097" s="36"/>
      <c r="K2097" s="36"/>
      <c r="L2097" s="36"/>
      <c r="M2097" s="36"/>
      <c r="N2097" s="36"/>
      <c r="O2097" s="36"/>
      <c r="P2097" s="36"/>
      <c r="Q2097" s="36"/>
      <c r="R2097" s="36"/>
      <c r="S2097" s="36"/>
      <c r="T2097" s="36"/>
      <c r="U2097" s="36"/>
      <c r="V2097" s="36"/>
      <c r="W2097" s="36"/>
      <c r="X2097" s="36"/>
      <c r="Y2097" s="36"/>
      <c r="Z2097" s="36"/>
    </row>
    <row r="2098" spans="1:104" ht="20.100000000000001" customHeight="1">
      <c r="A2098" s="31"/>
      <c r="C2098" s="6" t="s">
        <v>652</v>
      </c>
      <c r="D2098" s="53" t="e">
        <f>#REF!</f>
        <v>#REF!</v>
      </c>
      <c r="E2098" s="27" t="e">
        <f>IF(egTextCal(D2098)&lt;&gt;0, egTextCal(D2098),"")</f>
        <v>#VALUE!</v>
      </c>
      <c r="F2098" s="26"/>
      <c r="G2098" s="26"/>
      <c r="H2098" s="26" t="e">
        <f>IF(E2098*H2097&lt;&gt;0,E2098*H2097,  )</f>
        <v>#VALUE!</v>
      </c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CX2098" s="1" t="e">
        <f>H2098</f>
        <v>#VALUE!</v>
      </c>
    </row>
    <row r="2099" spans="1:104" ht="20.100000000000001" customHeight="1">
      <c r="A2099" s="31"/>
      <c r="C2099" s="16"/>
      <c r="D2099" s="28" t="s">
        <v>226</v>
      </c>
      <c r="E2099" s="7"/>
      <c r="F2099" s="36"/>
      <c r="G2099" s="36"/>
      <c r="H2099" s="36">
        <v>1</v>
      </c>
      <c r="I2099" s="36"/>
      <c r="J2099" s="36"/>
      <c r="K2099" s="36"/>
      <c r="L2099" s="36"/>
      <c r="M2099" s="36"/>
      <c r="N2099" s="36"/>
      <c r="O2099" s="36"/>
      <c r="P2099" s="36"/>
      <c r="Q2099" s="36"/>
      <c r="R2099" s="36"/>
      <c r="S2099" s="36"/>
      <c r="T2099" s="36"/>
      <c r="U2099" s="36"/>
      <c r="V2099" s="36"/>
      <c r="W2099" s="36"/>
      <c r="X2099" s="36"/>
      <c r="Y2099" s="36"/>
      <c r="Z2099" s="36"/>
    </row>
    <row r="2100" spans="1:104" ht="20.100000000000001" customHeight="1">
      <c r="A2100" s="31"/>
      <c r="C2100" s="6" t="s">
        <v>653</v>
      </c>
      <c r="D2100" s="53" t="e">
        <f>#REF!</f>
        <v>#REF!</v>
      </c>
      <c r="E2100" s="27" t="e">
        <f>IF(egTextCal(D2100)&lt;&gt;0, egTextCal(D2100),"")</f>
        <v>#VALUE!</v>
      </c>
      <c r="F2100" s="26"/>
      <c r="G2100" s="26"/>
      <c r="H2100" s="26" t="e">
        <f>IF(E2100*H2099&lt;&gt;0,E2100*H2099,  )</f>
        <v>#VALUE!</v>
      </c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CX2100" s="1" t="e">
        <f>H2100</f>
        <v>#VALUE!</v>
      </c>
    </row>
    <row r="2101" spans="1:104" ht="20.100000000000001" customHeight="1">
      <c r="A2101" s="31"/>
      <c r="C2101" s="16"/>
      <c r="D2101" s="28" t="s">
        <v>176</v>
      </c>
      <c r="E2101" s="7"/>
      <c r="F2101" s="36"/>
      <c r="G2101" s="36"/>
      <c r="H2101" s="36">
        <v>1</v>
      </c>
      <c r="I2101" s="36"/>
      <c r="J2101" s="36"/>
      <c r="K2101" s="36"/>
      <c r="L2101" s="36"/>
      <c r="M2101" s="36"/>
      <c r="N2101" s="36"/>
      <c r="O2101" s="36"/>
      <c r="P2101" s="36"/>
      <c r="Q2101" s="36"/>
      <c r="R2101" s="36"/>
      <c r="S2101" s="36"/>
      <c r="T2101" s="36"/>
      <c r="U2101" s="36"/>
      <c r="V2101" s="36"/>
      <c r="W2101" s="36"/>
      <c r="X2101" s="36"/>
      <c r="Y2101" s="36"/>
      <c r="Z2101" s="36"/>
    </row>
    <row r="2102" spans="1:104" ht="20.100000000000001" customHeight="1">
      <c r="A2102" s="31"/>
      <c r="C2102" s="6" t="s">
        <v>654</v>
      </c>
      <c r="D2102" s="53" t="e">
        <f>#REF!</f>
        <v>#REF!</v>
      </c>
      <c r="E2102" s="27" t="e">
        <f>IF(egTextCal(D2102)&lt;&gt;0, egTextCal(D2102),"")</f>
        <v>#VALUE!</v>
      </c>
      <c r="F2102" s="26"/>
      <c r="G2102" s="26"/>
      <c r="H2102" s="26" t="e">
        <f>IF(E2102*H2101&lt;&gt;0,E2102*H2101,  )</f>
        <v>#VALUE!</v>
      </c>
      <c r="I2102" s="26"/>
      <c r="J2102" s="26"/>
      <c r="K2102" s="26"/>
      <c r="L2102" s="26"/>
      <c r="M2102" s="26"/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CX2102" s="1" t="e">
        <f>H2102</f>
        <v>#VALUE!</v>
      </c>
    </row>
    <row r="2103" spans="1:104" ht="20.100000000000001" customHeight="1">
      <c r="A2103" s="31"/>
      <c r="C2103" s="16"/>
      <c r="D2103" s="28" t="s">
        <v>148</v>
      </c>
      <c r="E2103" s="7"/>
      <c r="F2103" s="36"/>
      <c r="G2103" s="36"/>
      <c r="H2103" s="36"/>
      <c r="I2103" s="36"/>
      <c r="J2103" s="36"/>
      <c r="K2103" s="36"/>
      <c r="L2103" s="36"/>
      <c r="M2103" s="36"/>
      <c r="N2103" s="36"/>
      <c r="O2103" s="36"/>
      <c r="P2103" s="36"/>
      <c r="Q2103" s="36"/>
      <c r="R2103" s="36"/>
      <c r="S2103" s="36"/>
      <c r="T2103" s="36"/>
      <c r="U2103" s="36"/>
      <c r="V2103" s="36"/>
      <c r="W2103" s="36"/>
      <c r="X2103" s="36"/>
      <c r="Y2103" s="36"/>
      <c r="Z2103" s="36"/>
    </row>
    <row r="2104" spans="1:104" ht="20.100000000000001" customHeight="1">
      <c r="A2104" s="31"/>
      <c r="C2104" s="6" t="s">
        <v>655</v>
      </c>
      <c r="D2104" s="53" t="e">
        <f>#REF!</f>
        <v>#REF!</v>
      </c>
      <c r="E2104" s="27" t="e">
        <f>IF(egTextCal(D2104)&lt;&gt;0, egTextCal(D2104),"")</f>
        <v>#VALUE!</v>
      </c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/>
      <c r="Z2104" s="26"/>
    </row>
    <row r="2105" spans="1:104" ht="20.100000000000001" customHeight="1">
      <c r="A2105" s="31"/>
      <c r="C2105" s="16"/>
      <c r="D2105" s="28"/>
      <c r="E2105" s="7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  <c r="P2105" s="36"/>
      <c r="Q2105" s="36"/>
      <c r="R2105" s="36"/>
      <c r="S2105" s="36"/>
      <c r="T2105" s="36"/>
      <c r="U2105" s="36"/>
      <c r="V2105" s="36"/>
      <c r="W2105" s="36"/>
      <c r="X2105" s="36"/>
      <c r="Y2105" s="36"/>
      <c r="Z2105" s="36"/>
    </row>
    <row r="2106" spans="1:104" ht="20.100000000000001" customHeight="1">
      <c r="A2106" s="31"/>
      <c r="C2106" s="6" t="s">
        <v>656</v>
      </c>
      <c r="D2106" s="33"/>
      <c r="E2106" s="27"/>
      <c r="F2106" s="26"/>
      <c r="G2106" s="26"/>
      <c r="H2106" s="26"/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26"/>
      <c r="Y2106" s="26"/>
      <c r="Z2106" s="26"/>
    </row>
    <row r="2107" spans="1:104" ht="20.100000000000001" customHeight="1">
      <c r="A2107" s="31"/>
      <c r="C2107" s="16"/>
      <c r="D2107" s="28" t="s">
        <v>227</v>
      </c>
      <c r="E2107" s="7"/>
      <c r="F2107" s="36"/>
      <c r="G2107" s="36"/>
      <c r="H2107" s="36"/>
      <c r="I2107" s="36"/>
      <c r="J2107" s="36">
        <v>1</v>
      </c>
      <c r="K2107" s="36"/>
      <c r="L2107" s="36"/>
      <c r="M2107" s="36"/>
      <c r="N2107" s="36"/>
      <c r="O2107" s="36"/>
      <c r="P2107" s="36"/>
      <c r="Q2107" s="36"/>
      <c r="R2107" s="36"/>
      <c r="S2107" s="36"/>
      <c r="T2107" s="36"/>
      <c r="U2107" s="36"/>
      <c r="V2107" s="36"/>
      <c r="W2107" s="36"/>
      <c r="X2107" s="36"/>
      <c r="Y2107" s="36"/>
      <c r="Z2107" s="36"/>
    </row>
    <row r="2108" spans="1:104" ht="20.100000000000001" customHeight="1">
      <c r="A2108" s="31"/>
      <c r="C2108" s="6" t="s">
        <v>657</v>
      </c>
      <c r="D2108" s="53" t="e">
        <f>#REF!</f>
        <v>#REF!</v>
      </c>
      <c r="E2108" s="27" t="e">
        <f>IF(egTextCal(D2108)&lt;&gt;0, egTextCal(D2108),"")</f>
        <v>#VALUE!</v>
      </c>
      <c r="F2108" s="26"/>
      <c r="G2108" s="26"/>
      <c r="H2108" s="26"/>
      <c r="I2108" s="26"/>
      <c r="J2108" s="26" t="e">
        <f>IF(E2108*J2107&lt;&gt;0,E2108*J2107,  )</f>
        <v>#VALUE!</v>
      </c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/>
      <c r="CZ2108" s="1" t="e">
        <f>J2108</f>
        <v>#VALUE!</v>
      </c>
    </row>
    <row r="2109" spans="1:104" ht="20.100000000000001" customHeight="1">
      <c r="A2109" s="31"/>
      <c r="C2109" s="16"/>
      <c r="D2109" s="28" t="s">
        <v>231</v>
      </c>
      <c r="E2109" s="7"/>
      <c r="F2109" s="36"/>
      <c r="G2109" s="36"/>
      <c r="H2109" s="36"/>
      <c r="I2109" s="36"/>
      <c r="J2109" s="36">
        <v>1</v>
      </c>
      <c r="K2109" s="36"/>
      <c r="L2109" s="36"/>
      <c r="M2109" s="36"/>
      <c r="N2109" s="36"/>
      <c r="O2109" s="36"/>
      <c r="P2109" s="36"/>
      <c r="Q2109" s="36"/>
      <c r="R2109" s="36"/>
      <c r="S2109" s="36"/>
      <c r="T2109" s="36"/>
      <c r="U2109" s="36"/>
      <c r="V2109" s="36"/>
      <c r="W2109" s="36"/>
      <c r="X2109" s="36"/>
      <c r="Y2109" s="36"/>
      <c r="Z2109" s="36"/>
    </row>
    <row r="2110" spans="1:104" ht="20.100000000000001" customHeight="1">
      <c r="A2110" s="31"/>
      <c r="C2110" s="6" t="s">
        <v>658</v>
      </c>
      <c r="D2110" s="53" t="e">
        <f>#REF!</f>
        <v>#REF!</v>
      </c>
      <c r="E2110" s="27" t="e">
        <f>IF(egTextCal(D2110)&lt;&gt;0, egTextCal(D2110),"")</f>
        <v>#VALUE!</v>
      </c>
      <c r="F2110" s="26"/>
      <c r="G2110" s="26"/>
      <c r="H2110" s="26"/>
      <c r="I2110" s="26"/>
      <c r="J2110" s="26" t="e">
        <f>IF(E2110*J2109&lt;&gt;0,E2110*J2109,  )</f>
        <v>#VALUE!</v>
      </c>
      <c r="K2110" s="26"/>
      <c r="L2110" s="26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26"/>
      <c r="Y2110" s="26"/>
      <c r="Z2110" s="26"/>
      <c r="CZ2110" s="1" t="e">
        <f>J2110</f>
        <v>#VALUE!</v>
      </c>
    </row>
    <row r="2111" spans="1:104" ht="20.100000000000001" customHeight="1">
      <c r="A2111" s="31"/>
      <c r="C2111" s="16"/>
      <c r="D2111" s="28" t="s">
        <v>232</v>
      </c>
      <c r="E2111" s="7"/>
      <c r="F2111" s="36"/>
      <c r="G2111" s="36"/>
      <c r="H2111" s="36"/>
      <c r="I2111" s="36"/>
      <c r="J2111" s="36">
        <v>1</v>
      </c>
      <c r="K2111" s="36"/>
      <c r="L2111" s="36"/>
      <c r="M2111" s="36"/>
      <c r="N2111" s="36"/>
      <c r="O2111" s="36"/>
      <c r="P2111" s="36"/>
      <c r="Q2111" s="36"/>
      <c r="R2111" s="36"/>
      <c r="S2111" s="36"/>
      <c r="T2111" s="36"/>
      <c r="U2111" s="36"/>
      <c r="V2111" s="36"/>
      <c r="W2111" s="36"/>
      <c r="X2111" s="36"/>
      <c r="Y2111" s="36"/>
      <c r="Z2111" s="36"/>
    </row>
    <row r="2112" spans="1:104" ht="20.100000000000001" customHeight="1">
      <c r="A2112" s="31"/>
      <c r="C2112" s="6" t="s">
        <v>557</v>
      </c>
      <c r="D2112" s="53" t="e">
        <f>#REF!</f>
        <v>#REF!</v>
      </c>
      <c r="E2112" s="27" t="e">
        <f>IF(egTextCal(D2112)&lt;&gt;0, egTextCal(D2112),"")</f>
        <v>#VALUE!</v>
      </c>
      <c r="F2112" s="26"/>
      <c r="G2112" s="26"/>
      <c r="H2112" s="26"/>
      <c r="I2112" s="26"/>
      <c r="J2112" s="26" t="e">
        <f>IF(E2112*J2111&lt;&gt;0,E2112*J2111,  )</f>
        <v>#VALUE!</v>
      </c>
      <c r="K2112" s="26"/>
      <c r="L2112" s="26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CZ2112" s="1" t="e">
        <f>J2112</f>
        <v>#VALUE!</v>
      </c>
    </row>
    <row r="2113" spans="1:82" ht="20.100000000000001" customHeight="1">
      <c r="A2113" s="31"/>
      <c r="C2113" s="16"/>
      <c r="D2113" s="28"/>
      <c r="E2113" s="7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  <c r="P2113" s="36"/>
      <c r="Q2113" s="36"/>
      <c r="R2113" s="36"/>
      <c r="S2113" s="36"/>
      <c r="T2113" s="36"/>
      <c r="U2113" s="36"/>
      <c r="V2113" s="36"/>
      <c r="W2113" s="36"/>
      <c r="X2113" s="36"/>
      <c r="Y2113" s="36"/>
      <c r="Z2113" s="36"/>
    </row>
    <row r="2114" spans="1:82" ht="20.100000000000001" customHeight="1">
      <c r="A2114" s="31"/>
      <c r="C2114" s="6" t="s">
        <v>78</v>
      </c>
      <c r="D2114" s="33"/>
      <c r="E2114" s="27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</row>
    <row r="2115" spans="1:82" ht="20.100000000000001" customHeight="1">
      <c r="A2115" s="31"/>
      <c r="C2115" s="16"/>
      <c r="D2115" s="28" t="s">
        <v>256</v>
      </c>
      <c r="E2115" s="7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  <c r="P2115" s="36"/>
      <c r="Q2115" s="36"/>
      <c r="R2115" s="36"/>
      <c r="S2115" s="36"/>
      <c r="T2115" s="36"/>
      <c r="U2115" s="36"/>
      <c r="V2115" s="36"/>
      <c r="W2115" s="36"/>
      <c r="X2115" s="36"/>
      <c r="Y2115" s="36"/>
      <c r="Z2115" s="36"/>
    </row>
    <row r="2116" spans="1:82" ht="20.100000000000001" customHeight="1">
      <c r="A2116" s="31"/>
      <c r="C2116" s="6" t="s">
        <v>659</v>
      </c>
      <c r="D2116" s="33"/>
      <c r="E2116" s="27" t="str">
        <f>IF(egTextCal(D2116)&lt;&gt;0, egTextCal(D2116),"")</f>
        <v/>
      </c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/>
      <c r="Y2116" s="26"/>
      <c r="Z2116" s="26"/>
    </row>
    <row r="2117" spans="1:82" ht="20.100000000000001" customHeight="1">
      <c r="D2117" s="14"/>
      <c r="E2117" s="38"/>
      <c r="F2117" s="38"/>
      <c r="G2117" s="38"/>
      <c r="H2117" s="38"/>
      <c r="I2117" s="38"/>
      <c r="J2117" s="38"/>
      <c r="K2117" s="38"/>
      <c r="L2117" s="38"/>
      <c r="M2117" s="38"/>
      <c r="N2117" s="38"/>
      <c r="O2117" s="38"/>
      <c r="P2117" s="38"/>
      <c r="Q2117" s="38"/>
      <c r="R2117" s="38"/>
      <c r="S2117" s="38"/>
      <c r="T2117" s="38"/>
      <c r="U2117" s="38"/>
      <c r="V2117" s="38"/>
      <c r="W2117" s="38"/>
      <c r="X2117" s="38"/>
      <c r="Y2117" s="38"/>
      <c r="Z2117" s="38"/>
    </row>
    <row r="2118" spans="1:82" ht="20.100000000000001" customHeight="1">
      <c r="B2118" s="30"/>
      <c r="C2118" s="20"/>
      <c r="D2118" s="37"/>
      <c r="E2118" s="37"/>
      <c r="F2118" s="18" t="s">
        <v>623</v>
      </c>
      <c r="G2118" s="18" t="s">
        <v>623</v>
      </c>
      <c r="H2118" s="16" t="s">
        <v>663</v>
      </c>
      <c r="I2118" s="16" t="s">
        <v>663</v>
      </c>
      <c r="J2118" s="16" t="s">
        <v>664</v>
      </c>
      <c r="K2118" s="16" t="s">
        <v>368</v>
      </c>
      <c r="L2118" s="16" t="s">
        <v>665</v>
      </c>
      <c r="M2118" s="16" t="s">
        <v>665</v>
      </c>
      <c r="N2118" s="16" t="s">
        <v>665</v>
      </c>
      <c r="O2118" s="16" t="s">
        <v>665</v>
      </c>
      <c r="P2118" s="16" t="s">
        <v>665</v>
      </c>
      <c r="Q2118" s="16" t="s">
        <v>665</v>
      </c>
      <c r="R2118" s="16" t="s">
        <v>665</v>
      </c>
      <c r="S2118" s="16" t="s">
        <v>665</v>
      </c>
      <c r="T2118" s="16" t="s">
        <v>666</v>
      </c>
      <c r="U2118" s="16" t="s">
        <v>666</v>
      </c>
      <c r="V2118" s="16" t="s">
        <v>666</v>
      </c>
      <c r="W2118" s="16" t="s">
        <v>666</v>
      </c>
      <c r="X2118" s="16" t="s">
        <v>666</v>
      </c>
      <c r="Y2118" s="16" t="s">
        <v>625</v>
      </c>
      <c r="Z2118" s="16" t="s">
        <v>625</v>
      </c>
    </row>
    <row r="2119" spans="1:82" ht="20.100000000000001" customHeight="1">
      <c r="A2119" s="31"/>
      <c r="B2119" s="30"/>
      <c r="C2119" s="4" t="s">
        <v>632</v>
      </c>
      <c r="D2119" s="4" t="s">
        <v>633</v>
      </c>
      <c r="E2119" s="4" t="s">
        <v>634</v>
      </c>
      <c r="F2119" s="12" t="s">
        <v>673</v>
      </c>
      <c r="G2119" s="12" t="s">
        <v>674</v>
      </c>
      <c r="H2119" s="4" t="s">
        <v>623</v>
      </c>
      <c r="I2119" s="4" t="s">
        <v>623</v>
      </c>
      <c r="J2119" s="4"/>
      <c r="K2119" s="4" t="s">
        <v>646</v>
      </c>
      <c r="L2119" s="4" t="s">
        <v>675</v>
      </c>
      <c r="M2119" s="4" t="s">
        <v>675</v>
      </c>
      <c r="N2119" s="4" t="s">
        <v>676</v>
      </c>
      <c r="O2119" s="4" t="s">
        <v>676</v>
      </c>
      <c r="P2119" s="4" t="s">
        <v>677</v>
      </c>
      <c r="Q2119" s="4" t="s">
        <v>677</v>
      </c>
      <c r="R2119" s="4" t="s">
        <v>678</v>
      </c>
      <c r="S2119" s="4" t="s">
        <v>679</v>
      </c>
      <c r="T2119" s="4" t="s">
        <v>680</v>
      </c>
      <c r="U2119" s="4" t="s">
        <v>680</v>
      </c>
      <c r="V2119" s="4" t="s">
        <v>680</v>
      </c>
      <c r="W2119" s="4" t="s">
        <v>680</v>
      </c>
      <c r="X2119" s="4" t="s">
        <v>680</v>
      </c>
      <c r="Y2119" s="4" t="s">
        <v>637</v>
      </c>
      <c r="Z2119" s="4" t="s">
        <v>637</v>
      </c>
    </row>
    <row r="2120" spans="1:82" ht="20.100000000000001" customHeight="1">
      <c r="A2120" s="31"/>
      <c r="B2120" s="30"/>
      <c r="C2120" s="21"/>
      <c r="D2120" s="21"/>
      <c r="E2120" s="21"/>
      <c r="F2120" s="19" t="s">
        <v>688</v>
      </c>
      <c r="G2120" s="19" t="s">
        <v>689</v>
      </c>
      <c r="H2120" s="17" t="s">
        <v>690</v>
      </c>
      <c r="I2120" s="17" t="s">
        <v>691</v>
      </c>
      <c r="J2120" s="17" t="s">
        <v>692</v>
      </c>
      <c r="K2120" s="17" t="s">
        <v>693</v>
      </c>
      <c r="L2120" s="17" t="s">
        <v>694</v>
      </c>
      <c r="M2120" s="17" t="s">
        <v>695</v>
      </c>
      <c r="N2120" s="17" t="s">
        <v>696</v>
      </c>
      <c r="O2120" s="17" t="s">
        <v>697</v>
      </c>
      <c r="P2120" s="17" t="s">
        <v>698</v>
      </c>
      <c r="Q2120" s="17" t="s">
        <v>699</v>
      </c>
      <c r="R2120" s="17" t="s">
        <v>700</v>
      </c>
      <c r="S2120" s="17" t="s">
        <v>701</v>
      </c>
      <c r="T2120" s="17" t="s">
        <v>702</v>
      </c>
      <c r="U2120" s="17" t="s">
        <v>703</v>
      </c>
      <c r="V2120" s="17" t="s">
        <v>704</v>
      </c>
      <c r="W2120" s="17" t="s">
        <v>705</v>
      </c>
      <c r="X2120" s="17" t="s">
        <v>706</v>
      </c>
      <c r="Y2120" s="17" t="s">
        <v>707</v>
      </c>
      <c r="Z2120" s="17" t="s">
        <v>708</v>
      </c>
    </row>
    <row r="2121" spans="1:82" ht="20.100000000000001" customHeight="1">
      <c r="A2121" s="31"/>
      <c r="C2121" s="16"/>
      <c r="D2121" s="28" t="s">
        <v>225</v>
      </c>
      <c r="E2121" s="7"/>
      <c r="F2121" s="35"/>
      <c r="G2121" s="35"/>
      <c r="H2121" s="35"/>
      <c r="I2121" s="35"/>
      <c r="J2121" s="35"/>
      <c r="K2121" s="35"/>
      <c r="L2121" s="35"/>
      <c r="M2121" s="35"/>
      <c r="N2121" s="35"/>
      <c r="O2121" s="35"/>
      <c r="P2121" s="35"/>
      <c r="Q2121" s="35"/>
      <c r="R2121" s="35"/>
      <c r="S2121" s="35"/>
      <c r="T2121" s="35"/>
      <c r="U2121" s="35"/>
      <c r="V2121" s="35"/>
      <c r="W2121" s="35"/>
      <c r="X2121" s="35"/>
      <c r="Y2121" s="35"/>
      <c r="Z2121" s="35"/>
    </row>
    <row r="2122" spans="1:82" ht="20.100000000000001" customHeight="1">
      <c r="A2122" s="31"/>
      <c r="C2122" s="6" t="s">
        <v>64</v>
      </c>
      <c r="D2122" s="53" t="e">
        <f>#REF!</f>
        <v>#REF!</v>
      </c>
      <c r="E2122" s="27" t="e">
        <f>IF(egTextCal(D2122)&lt;&gt;0, egTextCal(D2122),"")</f>
        <v>#VALUE!</v>
      </c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26"/>
      <c r="Y2122" s="26"/>
      <c r="Z2122" s="26"/>
    </row>
    <row r="2123" spans="1:82" ht="20.100000000000001" customHeight="1">
      <c r="A2123" s="31"/>
      <c r="C2123" s="16"/>
      <c r="D2123" s="29" t="s">
        <v>226</v>
      </c>
      <c r="E2123" s="8"/>
      <c r="F2123" s="36"/>
      <c r="G2123" s="36"/>
      <c r="H2123" s="36">
        <v>1</v>
      </c>
      <c r="I2123" s="36"/>
      <c r="J2123" s="36"/>
      <c r="K2123" s="36"/>
      <c r="L2123" s="36"/>
      <c r="M2123" s="36"/>
      <c r="N2123" s="36"/>
      <c r="O2123" s="36"/>
      <c r="P2123" s="36"/>
      <c r="Q2123" s="36"/>
      <c r="R2123" s="36"/>
      <c r="S2123" s="36"/>
      <c r="T2123" s="36"/>
      <c r="U2123" s="36"/>
      <c r="V2123" s="36"/>
      <c r="W2123" s="36"/>
      <c r="X2123" s="36"/>
      <c r="Y2123" s="36"/>
      <c r="Z2123" s="36"/>
    </row>
    <row r="2124" spans="1:82" ht="20.100000000000001" customHeight="1">
      <c r="A2124" s="31"/>
      <c r="C2124" s="6" t="s">
        <v>73</v>
      </c>
      <c r="D2124" s="52" t="e">
        <f>#REF!</f>
        <v>#REF!</v>
      </c>
      <c r="E2124" s="27" t="e">
        <f>IF(egTextCal(D2124)&lt;&gt;0, egTextCal(D2124),"")</f>
        <v>#VALUE!</v>
      </c>
      <c r="F2124" s="26"/>
      <c r="G2124" s="26"/>
      <c r="H2124" s="26" t="e">
        <f>IF(E2124*H2123&lt;&gt;0,E2124*H2123,  )</f>
        <v>#VALUE!</v>
      </c>
      <c r="I2124" s="26"/>
      <c r="J2124" s="26"/>
      <c r="K2124" s="26"/>
      <c r="L2124" s="26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CC2124" s="1" t="e">
        <f>H2124</f>
        <v>#VALUE!</v>
      </c>
    </row>
    <row r="2125" spans="1:82" ht="20.100000000000001" customHeight="1">
      <c r="A2125" s="31"/>
      <c r="C2125" s="16"/>
      <c r="D2125" s="29" t="s">
        <v>176</v>
      </c>
      <c r="E2125" s="8"/>
      <c r="F2125" s="36"/>
      <c r="G2125" s="36"/>
      <c r="H2125" s="36"/>
      <c r="I2125" s="36"/>
      <c r="J2125" s="36"/>
      <c r="K2125" s="36"/>
      <c r="L2125" s="36"/>
      <c r="M2125" s="36"/>
      <c r="N2125" s="36"/>
      <c r="O2125" s="36"/>
      <c r="P2125" s="36"/>
      <c r="Q2125" s="36"/>
      <c r="R2125" s="36"/>
      <c r="S2125" s="36"/>
      <c r="T2125" s="36"/>
      <c r="U2125" s="36"/>
      <c r="V2125" s="36"/>
      <c r="W2125" s="36"/>
      <c r="X2125" s="36"/>
      <c r="Y2125" s="36"/>
      <c r="Z2125" s="36"/>
    </row>
    <row r="2126" spans="1:82" ht="20.100000000000001" customHeight="1">
      <c r="A2126" s="31"/>
      <c r="C2126" s="6" t="s">
        <v>139</v>
      </c>
      <c r="D2126" s="52" t="e">
        <f>#REF!</f>
        <v>#REF!</v>
      </c>
      <c r="E2126" s="27" t="e">
        <f>IF(egTextCal(D2126)&lt;&gt;0, egTextCal(D2126),"")</f>
        <v>#VALUE!</v>
      </c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</row>
    <row r="2127" spans="1:82" ht="20.100000000000001" customHeight="1">
      <c r="A2127" s="31"/>
      <c r="C2127" s="16"/>
      <c r="D2127" s="28" t="s">
        <v>148</v>
      </c>
      <c r="E2127" s="7"/>
      <c r="F2127" s="36"/>
      <c r="G2127" s="36"/>
      <c r="H2127" s="36"/>
      <c r="I2127" s="36">
        <v>1</v>
      </c>
      <c r="J2127" s="36"/>
      <c r="K2127" s="36"/>
      <c r="L2127" s="36"/>
      <c r="M2127" s="36"/>
      <c r="N2127" s="36"/>
      <c r="O2127" s="36"/>
      <c r="P2127" s="36"/>
      <c r="Q2127" s="36"/>
      <c r="R2127" s="36"/>
      <c r="S2127" s="36"/>
      <c r="T2127" s="36"/>
      <c r="U2127" s="36"/>
      <c r="V2127" s="36"/>
      <c r="W2127" s="36"/>
      <c r="X2127" s="36"/>
      <c r="Y2127" s="36"/>
      <c r="Z2127" s="36"/>
    </row>
    <row r="2128" spans="1:82" ht="20.100000000000001" customHeight="1">
      <c r="A2128" s="31"/>
      <c r="C2128" s="6" t="s">
        <v>511</v>
      </c>
      <c r="D2128" s="53" t="e">
        <f>#REF!</f>
        <v>#REF!</v>
      </c>
      <c r="E2128" s="27" t="e">
        <f>IF(egTextCal(D2128)&lt;&gt;0, egTextCal(D2128),"")</f>
        <v>#VALUE!</v>
      </c>
      <c r="F2128" s="26"/>
      <c r="G2128" s="26"/>
      <c r="H2128" s="26"/>
      <c r="I2128" s="26" t="e">
        <f>IF(E2128*I2127&lt;&gt;0,E2128*I2127,  )</f>
        <v>#VALUE!</v>
      </c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CD2128" s="1" t="e">
        <f>I2128</f>
        <v>#VALUE!</v>
      </c>
    </row>
    <row r="2129" spans="1:81" ht="20.100000000000001" customHeight="1">
      <c r="A2129" s="31"/>
      <c r="C2129" s="16"/>
      <c r="D2129" s="28"/>
      <c r="E2129" s="7"/>
      <c r="F2129" s="36"/>
      <c r="G2129" s="36"/>
      <c r="H2129" s="36"/>
      <c r="I2129" s="36"/>
      <c r="J2129" s="36"/>
      <c r="K2129" s="36"/>
      <c r="L2129" s="36"/>
      <c r="M2129" s="36"/>
      <c r="N2129" s="36"/>
      <c r="O2129" s="36"/>
      <c r="P2129" s="36"/>
      <c r="Q2129" s="36"/>
      <c r="R2129" s="36"/>
      <c r="S2129" s="36"/>
      <c r="T2129" s="36"/>
      <c r="U2129" s="36"/>
      <c r="V2129" s="36"/>
      <c r="W2129" s="36"/>
      <c r="X2129" s="36"/>
      <c r="Y2129" s="36"/>
      <c r="Z2129" s="36"/>
    </row>
    <row r="2130" spans="1:81" ht="20.100000000000001" customHeight="1">
      <c r="A2130" s="31"/>
      <c r="C2130" s="6" t="s">
        <v>452</v>
      </c>
      <c r="D2130" s="33"/>
      <c r="E2130" s="27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26"/>
      <c r="Y2130" s="26"/>
      <c r="Z2130" s="26"/>
    </row>
    <row r="2131" spans="1:81" ht="20.100000000000001" customHeight="1">
      <c r="A2131" s="31"/>
      <c r="C2131" s="16"/>
      <c r="D2131" s="28" t="s">
        <v>227</v>
      </c>
      <c r="E2131" s="7"/>
      <c r="F2131" s="36"/>
      <c r="G2131" s="36"/>
      <c r="H2131" s="36"/>
      <c r="I2131" s="36"/>
      <c r="J2131" s="36"/>
      <c r="K2131" s="36"/>
      <c r="L2131" s="36"/>
      <c r="M2131" s="36"/>
      <c r="N2131" s="36"/>
      <c r="O2131" s="36"/>
      <c r="P2131" s="36"/>
      <c r="Q2131" s="36"/>
      <c r="R2131" s="36"/>
      <c r="S2131" s="36"/>
      <c r="T2131" s="36"/>
      <c r="U2131" s="36"/>
      <c r="V2131" s="36"/>
      <c r="W2131" s="36"/>
      <c r="X2131" s="36"/>
      <c r="Y2131" s="36"/>
      <c r="Z2131" s="36"/>
    </row>
    <row r="2132" spans="1:81" ht="20.100000000000001" customHeight="1">
      <c r="A2132" s="31"/>
      <c r="C2132" s="6" t="s">
        <v>567</v>
      </c>
      <c r="D2132" s="53" t="e">
        <f>#REF!</f>
        <v>#REF!</v>
      </c>
      <c r="E2132" s="27" t="e">
        <f>IF(egTextCal(D2132)&lt;&gt;0, egTextCal(D2132),"")</f>
        <v>#VALUE!</v>
      </c>
      <c r="F2132" s="26"/>
      <c r="G2132" s="26"/>
      <c r="H2132" s="26"/>
      <c r="I2132" s="26"/>
      <c r="J2132" s="26"/>
      <c r="K2132" s="26"/>
      <c r="L2132" s="26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26"/>
      <c r="Y2132" s="26"/>
      <c r="Z2132" s="26"/>
    </row>
    <row r="2133" spans="1:81" ht="20.100000000000001" customHeight="1">
      <c r="A2133" s="31"/>
      <c r="C2133" s="16"/>
      <c r="D2133" s="28" t="s">
        <v>231</v>
      </c>
      <c r="E2133" s="7"/>
      <c r="F2133" s="36"/>
      <c r="G2133" s="36"/>
      <c r="H2133" s="36">
        <v>1</v>
      </c>
      <c r="I2133" s="36"/>
      <c r="J2133" s="36"/>
      <c r="K2133" s="36"/>
      <c r="L2133" s="36"/>
      <c r="M2133" s="36"/>
      <c r="N2133" s="36"/>
      <c r="O2133" s="36"/>
      <c r="P2133" s="36"/>
      <c r="Q2133" s="36"/>
      <c r="R2133" s="36"/>
      <c r="S2133" s="36"/>
      <c r="T2133" s="36"/>
      <c r="U2133" s="36"/>
      <c r="V2133" s="36"/>
      <c r="W2133" s="36"/>
      <c r="X2133" s="36"/>
      <c r="Y2133" s="36"/>
      <c r="Z2133" s="36"/>
    </row>
    <row r="2134" spans="1:81" ht="20.100000000000001" customHeight="1">
      <c r="A2134" s="31"/>
      <c r="C2134" s="6" t="s">
        <v>568</v>
      </c>
      <c r="D2134" s="53" t="e">
        <f>#REF!</f>
        <v>#REF!</v>
      </c>
      <c r="E2134" s="27" t="e">
        <f>IF(egTextCal(D2134)&lt;&gt;0, egTextCal(D2134),"")</f>
        <v>#VALUE!</v>
      </c>
      <c r="F2134" s="26"/>
      <c r="G2134" s="26"/>
      <c r="H2134" s="26" t="e">
        <f>IF(E2134*H2133&lt;&gt;0,E2134*H2133,  )</f>
        <v>#VALUE!</v>
      </c>
      <c r="I2134" s="26"/>
      <c r="J2134" s="26"/>
      <c r="K2134" s="26"/>
      <c r="L2134" s="26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CC2134" s="1" t="e">
        <f>H2134</f>
        <v>#VALUE!</v>
      </c>
    </row>
    <row r="2135" spans="1:81" ht="20.100000000000001" customHeight="1">
      <c r="A2135" s="31"/>
      <c r="C2135" s="16"/>
      <c r="D2135" s="28" t="s">
        <v>232</v>
      </c>
      <c r="E2135" s="7"/>
      <c r="F2135" s="36"/>
      <c r="G2135" s="36"/>
      <c r="H2135" s="36"/>
      <c r="I2135" s="36"/>
      <c r="J2135" s="36"/>
      <c r="K2135" s="36"/>
      <c r="L2135" s="36"/>
      <c r="M2135" s="36"/>
      <c r="N2135" s="36"/>
      <c r="O2135" s="36"/>
      <c r="P2135" s="36"/>
      <c r="Q2135" s="36"/>
      <c r="R2135" s="36"/>
      <c r="S2135" s="36"/>
      <c r="T2135" s="36"/>
      <c r="U2135" s="36"/>
      <c r="V2135" s="36"/>
      <c r="W2135" s="36"/>
      <c r="X2135" s="36"/>
      <c r="Y2135" s="36"/>
      <c r="Z2135" s="36"/>
    </row>
    <row r="2136" spans="1:81" ht="20.100000000000001" customHeight="1">
      <c r="A2136" s="31"/>
      <c r="C2136" s="6" t="s">
        <v>434</v>
      </c>
      <c r="D2136" s="53" t="e">
        <f>#REF!</f>
        <v>#REF!</v>
      </c>
      <c r="E2136" s="27" t="e">
        <f>IF(egTextCal(D2136)&lt;&gt;0, egTextCal(D2136),"")</f>
        <v>#VALUE!</v>
      </c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26"/>
      <c r="Y2136" s="26"/>
      <c r="Z2136" s="26"/>
    </row>
    <row r="2137" spans="1:81" ht="20.100000000000001" customHeight="1">
      <c r="A2137" s="31"/>
      <c r="C2137" s="16"/>
      <c r="D2137" s="28"/>
      <c r="E2137" s="7"/>
      <c r="F2137" s="36"/>
      <c r="G2137" s="36"/>
      <c r="H2137" s="36"/>
      <c r="I2137" s="36"/>
      <c r="J2137" s="36"/>
      <c r="K2137" s="36"/>
      <c r="L2137" s="36"/>
      <c r="M2137" s="36"/>
      <c r="N2137" s="36"/>
      <c r="O2137" s="36"/>
      <c r="P2137" s="36"/>
      <c r="Q2137" s="36"/>
      <c r="R2137" s="36"/>
      <c r="S2137" s="36"/>
      <c r="T2137" s="36"/>
      <c r="U2137" s="36"/>
      <c r="V2137" s="36"/>
      <c r="W2137" s="36"/>
      <c r="X2137" s="36"/>
      <c r="Y2137" s="36"/>
      <c r="Z2137" s="36"/>
    </row>
    <row r="2138" spans="1:81" ht="20.100000000000001" customHeight="1">
      <c r="A2138" s="31"/>
      <c r="C2138" s="6" t="s">
        <v>650</v>
      </c>
      <c r="D2138" s="33"/>
      <c r="E2138" s="27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26"/>
      <c r="Y2138" s="26"/>
      <c r="Z2138" s="26"/>
    </row>
    <row r="2139" spans="1:81" ht="20.100000000000001" customHeight="1">
      <c r="A2139" s="31"/>
      <c r="C2139" s="16"/>
      <c r="D2139" s="28" t="s">
        <v>257</v>
      </c>
      <c r="E2139" s="7"/>
      <c r="F2139" s="36"/>
      <c r="G2139" s="36"/>
      <c r="H2139" s="36"/>
      <c r="I2139" s="36"/>
      <c r="J2139" s="36"/>
      <c r="K2139" s="36"/>
      <c r="L2139" s="36"/>
      <c r="M2139" s="36"/>
      <c r="N2139" s="36"/>
      <c r="O2139" s="36"/>
      <c r="P2139" s="36"/>
      <c r="Q2139" s="36"/>
      <c r="R2139" s="36"/>
      <c r="S2139" s="36"/>
      <c r="T2139" s="36"/>
      <c r="U2139" s="36"/>
      <c r="V2139" s="36"/>
      <c r="W2139" s="36"/>
      <c r="X2139" s="36"/>
      <c r="Y2139" s="36"/>
      <c r="Z2139" s="36"/>
    </row>
    <row r="2140" spans="1:81" ht="20.100000000000001" customHeight="1">
      <c r="A2140" s="31"/>
      <c r="C2140" s="6" t="s">
        <v>570</v>
      </c>
      <c r="D2140" s="33"/>
      <c r="E2140" s="27" t="str">
        <f>IF(egTextCal(D2140)&lt;&gt;0, egTextCal(D2140),"")</f>
        <v/>
      </c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</row>
    <row r="2141" spans="1:81" ht="20.100000000000001" customHeight="1">
      <c r="A2141" s="31"/>
      <c r="C2141" s="16"/>
      <c r="D2141" s="28" t="s">
        <v>225</v>
      </c>
      <c r="E2141" s="7"/>
      <c r="F2141" s="36"/>
      <c r="G2141" s="36"/>
      <c r="H2141" s="36"/>
      <c r="I2141" s="36"/>
      <c r="J2141" s="36"/>
      <c r="K2141" s="36"/>
      <c r="L2141" s="36"/>
      <c r="M2141" s="36"/>
      <c r="N2141" s="36"/>
      <c r="O2141" s="36"/>
      <c r="P2141" s="36"/>
      <c r="Q2141" s="36"/>
      <c r="R2141" s="36"/>
      <c r="S2141" s="36"/>
      <c r="T2141" s="36"/>
      <c r="U2141" s="36"/>
      <c r="V2141" s="36"/>
      <c r="W2141" s="36"/>
      <c r="X2141" s="36"/>
      <c r="Y2141" s="36"/>
      <c r="Z2141" s="36"/>
    </row>
    <row r="2142" spans="1:81" ht="20.100000000000001" customHeight="1">
      <c r="A2142" s="31"/>
      <c r="C2142" s="6" t="s">
        <v>651</v>
      </c>
      <c r="D2142" s="53" t="e">
        <f>#REF!</f>
        <v>#REF!</v>
      </c>
      <c r="E2142" s="27" t="e">
        <f>IF(egTextCal(D2142)&lt;&gt;0, egTextCal(D2142),"")</f>
        <v>#VALUE!</v>
      </c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</row>
    <row r="2143" spans="1:81" ht="20.100000000000001" customHeight="1">
      <c r="A2143" s="31"/>
      <c r="C2143" s="16"/>
      <c r="D2143" s="28" t="s">
        <v>226</v>
      </c>
      <c r="E2143" s="7"/>
      <c r="F2143" s="36"/>
      <c r="G2143" s="36"/>
      <c r="H2143" s="36">
        <v>1</v>
      </c>
      <c r="I2143" s="36"/>
      <c r="J2143" s="36"/>
      <c r="K2143" s="36"/>
      <c r="L2143" s="36"/>
      <c r="M2143" s="36"/>
      <c r="N2143" s="36"/>
      <c r="O2143" s="36"/>
      <c r="P2143" s="36"/>
      <c r="Q2143" s="36"/>
      <c r="R2143" s="36"/>
      <c r="S2143" s="36"/>
      <c r="T2143" s="36"/>
      <c r="U2143" s="36"/>
      <c r="V2143" s="36"/>
      <c r="W2143" s="36"/>
      <c r="X2143" s="36"/>
      <c r="Y2143" s="36"/>
      <c r="Z2143" s="36"/>
    </row>
    <row r="2144" spans="1:81" ht="20.100000000000001" customHeight="1">
      <c r="A2144" s="31"/>
      <c r="C2144" s="6" t="s">
        <v>652</v>
      </c>
      <c r="D2144" s="53" t="e">
        <f>#REF!</f>
        <v>#REF!</v>
      </c>
      <c r="E2144" s="27" t="e">
        <f>IF(egTextCal(D2144)&lt;&gt;0, egTextCal(D2144),"")</f>
        <v>#VALUE!</v>
      </c>
      <c r="F2144" s="26"/>
      <c r="G2144" s="26"/>
      <c r="H2144" s="26" t="e">
        <f>IF(E2144*H2143&lt;&gt;0,E2144*H2143,  )</f>
        <v>#VALUE!</v>
      </c>
      <c r="I2144" s="26"/>
      <c r="J2144" s="26"/>
      <c r="K2144" s="26"/>
      <c r="L2144" s="26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CC2144" s="1" t="e">
        <f>H2144</f>
        <v>#VALUE!</v>
      </c>
    </row>
    <row r="2145" spans="1:82" ht="20.100000000000001" customHeight="1">
      <c r="A2145" s="31"/>
      <c r="C2145" s="16"/>
      <c r="D2145" s="28" t="s">
        <v>176</v>
      </c>
      <c r="E2145" s="7"/>
      <c r="F2145" s="36"/>
      <c r="G2145" s="36"/>
      <c r="H2145" s="36"/>
      <c r="I2145" s="36"/>
      <c r="J2145" s="36"/>
      <c r="K2145" s="36"/>
      <c r="L2145" s="36"/>
      <c r="M2145" s="36"/>
      <c r="N2145" s="36"/>
      <c r="O2145" s="36"/>
      <c r="P2145" s="36"/>
      <c r="Q2145" s="36"/>
      <c r="R2145" s="36"/>
      <c r="S2145" s="36"/>
      <c r="T2145" s="36"/>
      <c r="U2145" s="36"/>
      <c r="V2145" s="36"/>
      <c r="W2145" s="36"/>
      <c r="X2145" s="36"/>
      <c r="Y2145" s="36"/>
      <c r="Z2145" s="36"/>
    </row>
    <row r="2146" spans="1:82" ht="20.100000000000001" customHeight="1">
      <c r="A2146" s="31"/>
      <c r="C2146" s="6" t="s">
        <v>653</v>
      </c>
      <c r="D2146" s="53" t="e">
        <f>#REF!</f>
        <v>#REF!</v>
      </c>
      <c r="E2146" s="27" t="e">
        <f>IF(egTextCal(D2146)&lt;&gt;0, egTextCal(D2146),"")</f>
        <v>#VALUE!</v>
      </c>
      <c r="F2146" s="26"/>
      <c r="G2146" s="26"/>
      <c r="H2146" s="26"/>
      <c r="I2146" s="26"/>
      <c r="J2146" s="26"/>
      <c r="K2146" s="26"/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</row>
    <row r="2147" spans="1:82" ht="20.100000000000001" customHeight="1">
      <c r="A2147" s="31"/>
      <c r="C2147" s="16"/>
      <c r="D2147" s="28" t="s">
        <v>148</v>
      </c>
      <c r="E2147" s="7"/>
      <c r="F2147" s="36"/>
      <c r="G2147" s="36"/>
      <c r="H2147" s="36"/>
      <c r="I2147" s="36">
        <v>1</v>
      </c>
      <c r="J2147" s="36"/>
      <c r="K2147" s="36"/>
      <c r="L2147" s="36"/>
      <c r="M2147" s="36"/>
      <c r="N2147" s="36"/>
      <c r="O2147" s="36"/>
      <c r="P2147" s="36"/>
      <c r="Q2147" s="36"/>
      <c r="R2147" s="36"/>
      <c r="S2147" s="36"/>
      <c r="T2147" s="36"/>
      <c r="U2147" s="36"/>
      <c r="V2147" s="36"/>
      <c r="W2147" s="36"/>
      <c r="X2147" s="36"/>
      <c r="Y2147" s="36"/>
      <c r="Z2147" s="36"/>
    </row>
    <row r="2148" spans="1:82" ht="20.100000000000001" customHeight="1">
      <c r="A2148" s="31"/>
      <c r="C2148" s="6" t="s">
        <v>654</v>
      </c>
      <c r="D2148" s="53" t="e">
        <f>#REF!</f>
        <v>#REF!</v>
      </c>
      <c r="E2148" s="27" t="e">
        <f>IF(egTextCal(D2148)&lt;&gt;0, egTextCal(D2148),"")</f>
        <v>#VALUE!</v>
      </c>
      <c r="F2148" s="26"/>
      <c r="G2148" s="26"/>
      <c r="H2148" s="26"/>
      <c r="I2148" s="26" t="e">
        <f>IF(E2148*I2147&lt;&gt;0,E2148*I2147,  )</f>
        <v>#VALUE!</v>
      </c>
      <c r="J2148" s="26"/>
      <c r="K2148" s="26"/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CD2148" s="1" t="e">
        <f>I2148</f>
        <v>#VALUE!</v>
      </c>
    </row>
    <row r="2149" spans="1:82" ht="20.100000000000001" customHeight="1">
      <c r="A2149" s="31"/>
      <c r="C2149" s="16"/>
      <c r="D2149" s="28"/>
      <c r="E2149" s="7"/>
      <c r="F2149" s="36"/>
      <c r="G2149" s="36"/>
      <c r="H2149" s="36"/>
      <c r="I2149" s="36"/>
      <c r="J2149" s="36"/>
      <c r="K2149" s="36"/>
      <c r="L2149" s="36"/>
      <c r="M2149" s="36"/>
      <c r="N2149" s="36"/>
      <c r="O2149" s="36"/>
      <c r="P2149" s="36"/>
      <c r="Q2149" s="36"/>
      <c r="R2149" s="36"/>
      <c r="S2149" s="36"/>
      <c r="T2149" s="36"/>
      <c r="U2149" s="36"/>
      <c r="V2149" s="36"/>
      <c r="W2149" s="36"/>
      <c r="X2149" s="36"/>
      <c r="Y2149" s="36"/>
      <c r="Z2149" s="36"/>
    </row>
    <row r="2150" spans="1:82" ht="20.100000000000001" customHeight="1">
      <c r="A2150" s="31"/>
      <c r="C2150" s="6" t="s">
        <v>655</v>
      </c>
      <c r="D2150" s="33"/>
      <c r="E2150" s="27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</row>
    <row r="2151" spans="1:82" ht="20.100000000000001" customHeight="1">
      <c r="A2151" s="31"/>
      <c r="C2151" s="16"/>
      <c r="D2151" s="28" t="s">
        <v>227</v>
      </c>
      <c r="E2151" s="7"/>
      <c r="F2151" s="36"/>
      <c r="G2151" s="36"/>
      <c r="H2151" s="36"/>
      <c r="I2151" s="36"/>
      <c r="J2151" s="36"/>
      <c r="K2151" s="36"/>
      <c r="L2151" s="36"/>
      <c r="M2151" s="36"/>
      <c r="N2151" s="36"/>
      <c r="O2151" s="36"/>
      <c r="P2151" s="36"/>
      <c r="Q2151" s="36"/>
      <c r="R2151" s="36"/>
      <c r="S2151" s="36"/>
      <c r="T2151" s="36"/>
      <c r="U2151" s="36"/>
      <c r="V2151" s="36"/>
      <c r="W2151" s="36"/>
      <c r="X2151" s="36"/>
      <c r="Y2151" s="36"/>
      <c r="Z2151" s="36"/>
    </row>
    <row r="2152" spans="1:82" ht="20.100000000000001" customHeight="1">
      <c r="A2152" s="31"/>
      <c r="C2152" s="6" t="s">
        <v>656</v>
      </c>
      <c r="D2152" s="53" t="e">
        <f>#REF!</f>
        <v>#REF!</v>
      </c>
      <c r="E2152" s="27" t="e">
        <f>IF(egTextCal(D2152)&lt;&gt;0, egTextCal(D2152),"")</f>
        <v>#VALUE!</v>
      </c>
      <c r="F2152" s="26"/>
      <c r="G2152" s="26"/>
      <c r="H2152" s="26"/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/>
      <c r="Y2152" s="26"/>
      <c r="Z2152" s="26"/>
    </row>
    <row r="2153" spans="1:82" ht="20.100000000000001" customHeight="1">
      <c r="A2153" s="31"/>
      <c r="C2153" s="16"/>
      <c r="D2153" s="28" t="s">
        <v>231</v>
      </c>
      <c r="E2153" s="7"/>
      <c r="F2153" s="36"/>
      <c r="G2153" s="36"/>
      <c r="H2153" s="36">
        <v>1</v>
      </c>
      <c r="I2153" s="36"/>
      <c r="J2153" s="36"/>
      <c r="K2153" s="36"/>
      <c r="L2153" s="36"/>
      <c r="M2153" s="36"/>
      <c r="N2153" s="36"/>
      <c r="O2153" s="36"/>
      <c r="P2153" s="36"/>
      <c r="Q2153" s="36"/>
      <c r="R2153" s="36"/>
      <c r="S2153" s="36"/>
      <c r="T2153" s="36"/>
      <c r="U2153" s="36"/>
      <c r="V2153" s="36"/>
      <c r="W2153" s="36"/>
      <c r="X2153" s="36"/>
      <c r="Y2153" s="36"/>
      <c r="Z2153" s="36"/>
    </row>
    <row r="2154" spans="1:82" ht="20.100000000000001" customHeight="1">
      <c r="A2154" s="31"/>
      <c r="C2154" s="6" t="s">
        <v>657</v>
      </c>
      <c r="D2154" s="53" t="e">
        <f>#REF!</f>
        <v>#REF!</v>
      </c>
      <c r="E2154" s="27" t="e">
        <f>IF(egTextCal(D2154)&lt;&gt;0, egTextCal(D2154),"")</f>
        <v>#VALUE!</v>
      </c>
      <c r="F2154" s="26"/>
      <c r="G2154" s="26"/>
      <c r="H2154" s="26" t="e">
        <f>IF(E2154*H2153&lt;&gt;0,E2154*H2153,  )</f>
        <v>#VALUE!</v>
      </c>
      <c r="I2154" s="26"/>
      <c r="J2154" s="26"/>
      <c r="K2154" s="26"/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CC2154" s="1" t="e">
        <f>H2154</f>
        <v>#VALUE!</v>
      </c>
    </row>
    <row r="2155" spans="1:82" ht="20.100000000000001" customHeight="1">
      <c r="A2155" s="31"/>
      <c r="C2155" s="16"/>
      <c r="D2155" s="28" t="s">
        <v>232</v>
      </c>
      <c r="E2155" s="7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  <c r="P2155" s="36"/>
      <c r="Q2155" s="36"/>
      <c r="R2155" s="36"/>
      <c r="S2155" s="36"/>
      <c r="T2155" s="36"/>
      <c r="U2155" s="36"/>
      <c r="V2155" s="36"/>
      <c r="W2155" s="36"/>
      <c r="X2155" s="36"/>
      <c r="Y2155" s="36"/>
      <c r="Z2155" s="36"/>
    </row>
    <row r="2156" spans="1:82" ht="20.100000000000001" customHeight="1">
      <c r="A2156" s="31"/>
      <c r="C2156" s="6" t="s">
        <v>658</v>
      </c>
      <c r="D2156" s="53" t="e">
        <f>#REF!</f>
        <v>#REF!</v>
      </c>
      <c r="E2156" s="27" t="e">
        <f>IF(egTextCal(D2156)&lt;&gt;0, egTextCal(D2156),"")</f>
        <v>#VALUE!</v>
      </c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</row>
    <row r="2157" spans="1:82" ht="20.100000000000001" customHeight="1">
      <c r="A2157" s="31"/>
      <c r="C2157" s="16"/>
      <c r="D2157" s="28"/>
      <c r="E2157" s="7"/>
      <c r="F2157" s="36"/>
      <c r="G2157" s="36"/>
      <c r="H2157" s="36"/>
      <c r="I2157" s="36"/>
      <c r="J2157" s="36"/>
      <c r="K2157" s="36"/>
      <c r="L2157" s="36"/>
      <c r="M2157" s="36"/>
      <c r="N2157" s="36"/>
      <c r="O2157" s="36"/>
      <c r="P2157" s="36"/>
      <c r="Q2157" s="36"/>
      <c r="R2157" s="36"/>
      <c r="S2157" s="36"/>
      <c r="T2157" s="36"/>
      <c r="U2157" s="36"/>
      <c r="V2157" s="36"/>
      <c r="W2157" s="36"/>
      <c r="X2157" s="36"/>
      <c r="Y2157" s="36"/>
      <c r="Z2157" s="36"/>
    </row>
    <row r="2158" spans="1:82" ht="20.100000000000001" customHeight="1">
      <c r="A2158" s="31"/>
      <c r="C2158" s="6" t="s">
        <v>557</v>
      </c>
      <c r="D2158" s="33"/>
      <c r="E2158" s="27"/>
      <c r="F2158" s="26"/>
      <c r="G2158" s="26"/>
      <c r="H2158" s="26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</row>
    <row r="2159" spans="1:82" ht="20.100000000000001" customHeight="1">
      <c r="A2159" s="31"/>
      <c r="C2159" s="16"/>
      <c r="D2159" s="28" t="s">
        <v>258</v>
      </c>
      <c r="E2159" s="7"/>
      <c r="F2159" s="36"/>
      <c r="G2159" s="36"/>
      <c r="H2159" s="36"/>
      <c r="I2159" s="36"/>
      <c r="J2159" s="36"/>
      <c r="K2159" s="36"/>
      <c r="L2159" s="36"/>
      <c r="M2159" s="36"/>
      <c r="N2159" s="36"/>
      <c r="O2159" s="36"/>
      <c r="P2159" s="36"/>
      <c r="Q2159" s="36"/>
      <c r="R2159" s="36"/>
      <c r="S2159" s="36"/>
      <c r="T2159" s="36"/>
      <c r="U2159" s="36"/>
      <c r="V2159" s="36"/>
      <c r="W2159" s="36"/>
      <c r="X2159" s="36"/>
      <c r="Y2159" s="36"/>
      <c r="Z2159" s="36"/>
    </row>
    <row r="2160" spans="1:82" ht="20.100000000000001" customHeight="1">
      <c r="A2160" s="31"/>
      <c r="C2160" s="6" t="s">
        <v>78</v>
      </c>
      <c r="D2160" s="33"/>
      <c r="E2160" s="27" t="str">
        <f>IF(egTextCal(D2160)&lt;&gt;0, egTextCal(D2160),"")</f>
        <v/>
      </c>
      <c r="F2160" s="26"/>
      <c r="G2160" s="26"/>
      <c r="H2160" s="26"/>
      <c r="I2160" s="26"/>
      <c r="J2160" s="26"/>
      <c r="K2160" s="26"/>
      <c r="L2160" s="26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26"/>
      <c r="Y2160" s="26"/>
      <c r="Z2160" s="26"/>
    </row>
    <row r="2161" spans="1:102" ht="20.100000000000001" customHeight="1">
      <c r="A2161" s="31"/>
      <c r="C2161" s="16"/>
      <c r="D2161" s="28" t="s">
        <v>225</v>
      </c>
      <c r="E2161" s="7"/>
      <c r="F2161" s="36"/>
      <c r="G2161" s="36"/>
      <c r="H2161" s="36"/>
      <c r="I2161" s="36"/>
      <c r="J2161" s="36"/>
      <c r="K2161" s="36"/>
      <c r="L2161" s="36"/>
      <c r="M2161" s="36"/>
      <c r="N2161" s="36"/>
      <c r="O2161" s="36"/>
      <c r="P2161" s="36"/>
      <c r="Q2161" s="36"/>
      <c r="R2161" s="36"/>
      <c r="S2161" s="36"/>
      <c r="T2161" s="36"/>
      <c r="U2161" s="36"/>
      <c r="V2161" s="36"/>
      <c r="W2161" s="36"/>
      <c r="X2161" s="36"/>
      <c r="Y2161" s="36"/>
      <c r="Z2161" s="36"/>
    </row>
    <row r="2162" spans="1:102" ht="20.100000000000001" customHeight="1">
      <c r="A2162" s="31"/>
      <c r="C2162" s="6" t="s">
        <v>659</v>
      </c>
      <c r="D2162" s="53" t="e">
        <f>#REF!</f>
        <v>#REF!</v>
      </c>
      <c r="E2162" s="27" t="e">
        <f>IF(egTextCal(D2162)&lt;&gt;0, egTextCal(D2162),"")</f>
        <v>#VALUE!</v>
      </c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</row>
    <row r="2163" spans="1:102" ht="20.100000000000001" customHeight="1">
      <c r="D2163" s="14"/>
      <c r="E2163" s="38"/>
      <c r="F2163" s="38"/>
      <c r="G2163" s="38"/>
      <c r="H2163" s="38"/>
      <c r="I2163" s="38"/>
      <c r="J2163" s="38"/>
      <c r="K2163" s="38"/>
      <c r="L2163" s="38"/>
      <c r="M2163" s="38"/>
      <c r="N2163" s="38"/>
      <c r="O2163" s="38"/>
      <c r="P2163" s="38"/>
      <c r="Q2163" s="38"/>
      <c r="R2163" s="38"/>
      <c r="S2163" s="38"/>
      <c r="T2163" s="38"/>
      <c r="U2163" s="38"/>
      <c r="V2163" s="38"/>
      <c r="W2163" s="38"/>
      <c r="X2163" s="38"/>
      <c r="Y2163" s="38"/>
      <c r="Z2163" s="38"/>
    </row>
    <row r="2164" spans="1:102" ht="20.100000000000001" customHeight="1">
      <c r="B2164" s="30"/>
      <c r="C2164" s="20"/>
      <c r="D2164" s="37"/>
      <c r="E2164" s="37"/>
      <c r="F2164" s="18" t="s">
        <v>625</v>
      </c>
      <c r="G2164" s="18" t="s">
        <v>625</v>
      </c>
      <c r="H2164" s="16" t="s">
        <v>625</v>
      </c>
      <c r="I2164" s="16" t="s">
        <v>625</v>
      </c>
      <c r="J2164" s="16" t="s">
        <v>667</v>
      </c>
      <c r="K2164" s="16" t="s">
        <v>668</v>
      </c>
      <c r="L2164" s="16" t="s">
        <v>669</v>
      </c>
      <c r="M2164" s="16" t="s">
        <v>85</v>
      </c>
      <c r="N2164" s="16"/>
      <c r="O2164" s="16" t="s">
        <v>670</v>
      </c>
      <c r="P2164" s="16" t="s">
        <v>671</v>
      </c>
      <c r="Q2164" s="16" t="s">
        <v>671</v>
      </c>
      <c r="R2164" s="16" t="s">
        <v>672</v>
      </c>
      <c r="S2164" s="16" t="s">
        <v>623</v>
      </c>
      <c r="T2164" s="16"/>
      <c r="U2164" s="16"/>
      <c r="V2164" s="16"/>
      <c r="W2164" s="16"/>
      <c r="X2164" s="16"/>
      <c r="Y2164" s="16"/>
      <c r="Z2164" s="16"/>
    </row>
    <row r="2165" spans="1:102" ht="20.100000000000001" customHeight="1">
      <c r="A2165" s="31"/>
      <c r="B2165" s="30"/>
      <c r="C2165" s="4" t="s">
        <v>632</v>
      </c>
      <c r="D2165" s="4" t="s">
        <v>633</v>
      </c>
      <c r="E2165" s="4" t="s">
        <v>634</v>
      </c>
      <c r="F2165" s="12" t="s">
        <v>637</v>
      </c>
      <c r="G2165" s="12" t="s">
        <v>637</v>
      </c>
      <c r="H2165" s="4" t="s">
        <v>637</v>
      </c>
      <c r="I2165" s="4" t="s">
        <v>637</v>
      </c>
      <c r="J2165" s="4" t="s">
        <v>681</v>
      </c>
      <c r="K2165" s="4" t="s">
        <v>682</v>
      </c>
      <c r="L2165" s="4" t="s">
        <v>683</v>
      </c>
      <c r="M2165" s="4" t="s">
        <v>638</v>
      </c>
      <c r="N2165" s="4" t="s">
        <v>684</v>
      </c>
      <c r="O2165" s="4" t="s">
        <v>685</v>
      </c>
      <c r="P2165" s="4" t="s">
        <v>686</v>
      </c>
      <c r="Q2165" s="4" t="s">
        <v>686</v>
      </c>
      <c r="R2165" s="4" t="s">
        <v>285</v>
      </c>
      <c r="S2165" s="4" t="s">
        <v>687</v>
      </c>
      <c r="T2165" s="4"/>
      <c r="U2165" s="4"/>
      <c r="V2165" s="4"/>
      <c r="W2165" s="4"/>
      <c r="X2165" s="4"/>
      <c r="Y2165" s="4"/>
      <c r="Z2165" s="4"/>
    </row>
    <row r="2166" spans="1:102" ht="20.100000000000001" customHeight="1">
      <c r="A2166" s="31"/>
      <c r="B2166" s="30"/>
      <c r="C2166" s="21"/>
      <c r="D2166" s="21"/>
      <c r="E2166" s="21"/>
      <c r="F2166" s="19" t="s">
        <v>709</v>
      </c>
      <c r="G2166" s="19" t="s">
        <v>710</v>
      </c>
      <c r="H2166" s="17" t="s">
        <v>711</v>
      </c>
      <c r="I2166" s="17" t="s">
        <v>712</v>
      </c>
      <c r="J2166" s="17" t="s">
        <v>713</v>
      </c>
      <c r="K2166" s="17" t="s">
        <v>714</v>
      </c>
      <c r="L2166" s="17" t="s">
        <v>343</v>
      </c>
      <c r="M2166" s="17" t="s">
        <v>350</v>
      </c>
      <c r="N2166" s="17"/>
      <c r="O2166" s="17" t="s">
        <v>715</v>
      </c>
      <c r="P2166" s="17" t="s">
        <v>716</v>
      </c>
      <c r="Q2166" s="17" t="s">
        <v>717</v>
      </c>
      <c r="R2166" s="17" t="s">
        <v>71</v>
      </c>
      <c r="S2166" s="17" t="s">
        <v>718</v>
      </c>
      <c r="T2166" s="17"/>
      <c r="U2166" s="17"/>
      <c r="V2166" s="17"/>
      <c r="W2166" s="17"/>
      <c r="X2166" s="17"/>
      <c r="Y2166" s="17"/>
      <c r="Z2166" s="17"/>
    </row>
    <row r="2167" spans="1:102" ht="20.100000000000001" customHeight="1">
      <c r="A2167" s="31"/>
      <c r="C2167" s="16"/>
      <c r="D2167" s="28" t="s">
        <v>225</v>
      </c>
      <c r="E2167" s="7"/>
      <c r="F2167" s="35"/>
      <c r="G2167" s="35"/>
      <c r="H2167" s="35">
        <v>1</v>
      </c>
      <c r="I2167" s="35"/>
      <c r="J2167" s="35"/>
      <c r="K2167" s="35"/>
      <c r="L2167" s="35"/>
      <c r="M2167" s="35"/>
      <c r="N2167" s="35"/>
      <c r="O2167" s="35"/>
      <c r="P2167" s="35"/>
      <c r="Q2167" s="35"/>
      <c r="R2167" s="35"/>
      <c r="S2167" s="35"/>
      <c r="T2167" s="35"/>
      <c r="U2167" s="35"/>
      <c r="V2167" s="35"/>
      <c r="W2167" s="35"/>
      <c r="X2167" s="35"/>
      <c r="Y2167" s="35"/>
      <c r="Z2167" s="35"/>
    </row>
    <row r="2168" spans="1:102" ht="20.100000000000001" customHeight="1">
      <c r="A2168" s="31"/>
      <c r="C2168" s="6" t="s">
        <v>64</v>
      </c>
      <c r="D2168" s="53" t="e">
        <f>#REF!</f>
        <v>#REF!</v>
      </c>
      <c r="E2168" s="27" t="e">
        <f>IF(egTextCal(D2168)&lt;&gt;0, egTextCal(D2168),"")</f>
        <v>#VALUE!</v>
      </c>
      <c r="F2168" s="26"/>
      <c r="G2168" s="26"/>
      <c r="H2168" s="26" t="e">
        <f>IF(E2168*H2167&lt;&gt;0,E2168*H2167,  )</f>
        <v>#VALUE!</v>
      </c>
      <c r="I2168" s="26"/>
      <c r="J2168" s="26"/>
      <c r="K2168" s="26"/>
      <c r="L2168" s="26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26"/>
      <c r="Y2168" s="26"/>
      <c r="Z2168" s="26"/>
      <c r="CX2168" s="1" t="e">
        <f>H2168</f>
        <v>#VALUE!</v>
      </c>
    </row>
    <row r="2169" spans="1:102" ht="20.100000000000001" customHeight="1">
      <c r="A2169" s="31"/>
      <c r="C2169" s="16"/>
      <c r="D2169" s="29" t="s">
        <v>226</v>
      </c>
      <c r="E2169" s="8"/>
      <c r="F2169" s="36"/>
      <c r="G2169" s="36"/>
      <c r="H2169" s="36">
        <v>1</v>
      </c>
      <c r="I2169" s="36"/>
      <c r="J2169" s="36"/>
      <c r="K2169" s="36"/>
      <c r="L2169" s="36"/>
      <c r="M2169" s="36"/>
      <c r="N2169" s="36"/>
      <c r="O2169" s="36"/>
      <c r="P2169" s="36"/>
      <c r="Q2169" s="36"/>
      <c r="R2169" s="36"/>
      <c r="S2169" s="36"/>
      <c r="T2169" s="36"/>
      <c r="U2169" s="36"/>
      <c r="V2169" s="36"/>
      <c r="W2169" s="36"/>
      <c r="X2169" s="36"/>
      <c r="Y2169" s="36"/>
      <c r="Z2169" s="36"/>
    </row>
    <row r="2170" spans="1:102" ht="20.100000000000001" customHeight="1">
      <c r="A2170" s="31"/>
      <c r="C2170" s="6" t="s">
        <v>73</v>
      </c>
      <c r="D2170" s="52" t="e">
        <f>#REF!</f>
        <v>#REF!</v>
      </c>
      <c r="E2170" s="27" t="e">
        <f>IF(egTextCal(D2170)&lt;&gt;0, egTextCal(D2170),"")</f>
        <v>#VALUE!</v>
      </c>
      <c r="F2170" s="26"/>
      <c r="G2170" s="26"/>
      <c r="H2170" s="26" t="e">
        <f>IF(E2170*H2169&lt;&gt;0,E2170*H2169,  )</f>
        <v>#VALUE!</v>
      </c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CX2170" s="1" t="e">
        <f>H2170</f>
        <v>#VALUE!</v>
      </c>
    </row>
    <row r="2171" spans="1:102" ht="20.100000000000001" customHeight="1">
      <c r="A2171" s="31"/>
      <c r="C2171" s="16"/>
      <c r="D2171" s="29" t="s">
        <v>176</v>
      </c>
      <c r="E2171" s="8"/>
      <c r="F2171" s="36"/>
      <c r="G2171" s="36"/>
      <c r="H2171" s="36">
        <v>1</v>
      </c>
      <c r="I2171" s="36"/>
      <c r="J2171" s="36"/>
      <c r="K2171" s="36"/>
      <c r="L2171" s="36"/>
      <c r="M2171" s="36"/>
      <c r="N2171" s="36"/>
      <c r="O2171" s="36"/>
      <c r="P2171" s="36"/>
      <c r="Q2171" s="36"/>
      <c r="R2171" s="36"/>
      <c r="S2171" s="36"/>
      <c r="T2171" s="36"/>
      <c r="U2171" s="36"/>
      <c r="V2171" s="36"/>
      <c r="W2171" s="36"/>
      <c r="X2171" s="36"/>
      <c r="Y2171" s="36"/>
      <c r="Z2171" s="36"/>
    </row>
    <row r="2172" spans="1:102" ht="20.100000000000001" customHeight="1">
      <c r="A2172" s="31"/>
      <c r="C2172" s="6" t="s">
        <v>139</v>
      </c>
      <c r="D2172" s="52" t="e">
        <f>#REF!</f>
        <v>#REF!</v>
      </c>
      <c r="E2172" s="27" t="e">
        <f>IF(egTextCal(D2172)&lt;&gt;0, egTextCal(D2172),"")</f>
        <v>#VALUE!</v>
      </c>
      <c r="F2172" s="26"/>
      <c r="G2172" s="26"/>
      <c r="H2172" s="26" t="e">
        <f>IF(E2172*H2171&lt;&gt;0,E2172*H2171,  )</f>
        <v>#VALUE!</v>
      </c>
      <c r="I2172" s="26"/>
      <c r="J2172" s="26"/>
      <c r="K2172" s="26"/>
      <c r="L2172" s="26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26"/>
      <c r="Y2172" s="26"/>
      <c r="Z2172" s="26"/>
      <c r="CX2172" s="1" t="e">
        <f>H2172</f>
        <v>#VALUE!</v>
      </c>
    </row>
    <row r="2173" spans="1:102" ht="20.100000000000001" customHeight="1">
      <c r="A2173" s="31"/>
      <c r="C2173" s="16"/>
      <c r="D2173" s="28" t="s">
        <v>148</v>
      </c>
      <c r="E2173" s="7"/>
      <c r="F2173" s="36"/>
      <c r="G2173" s="36"/>
      <c r="H2173" s="36"/>
      <c r="I2173" s="36"/>
      <c r="J2173" s="36"/>
      <c r="K2173" s="36"/>
      <c r="L2173" s="36"/>
      <c r="M2173" s="36"/>
      <c r="N2173" s="36"/>
      <c r="O2173" s="36"/>
      <c r="P2173" s="36"/>
      <c r="Q2173" s="36"/>
      <c r="R2173" s="36"/>
      <c r="S2173" s="36"/>
      <c r="T2173" s="36"/>
      <c r="U2173" s="36"/>
      <c r="V2173" s="36"/>
      <c r="W2173" s="36"/>
      <c r="X2173" s="36"/>
      <c r="Y2173" s="36"/>
      <c r="Z2173" s="36"/>
    </row>
    <row r="2174" spans="1:102" ht="20.100000000000001" customHeight="1">
      <c r="A2174" s="31"/>
      <c r="C2174" s="6" t="s">
        <v>511</v>
      </c>
      <c r="D2174" s="53" t="e">
        <f>#REF!</f>
        <v>#REF!</v>
      </c>
      <c r="E2174" s="27" t="e">
        <f>IF(egTextCal(D2174)&lt;&gt;0, egTextCal(D2174),"")</f>
        <v>#VALUE!</v>
      </c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</row>
    <row r="2175" spans="1:102" ht="20.100000000000001" customHeight="1">
      <c r="A2175" s="31"/>
      <c r="C2175" s="16"/>
      <c r="D2175" s="28"/>
      <c r="E2175" s="7"/>
      <c r="F2175" s="36"/>
      <c r="G2175" s="36"/>
      <c r="H2175" s="36"/>
      <c r="I2175" s="36"/>
      <c r="J2175" s="36"/>
      <c r="K2175" s="36"/>
      <c r="L2175" s="36"/>
      <c r="M2175" s="36"/>
      <c r="N2175" s="36"/>
      <c r="O2175" s="36"/>
      <c r="P2175" s="36"/>
      <c r="Q2175" s="36"/>
      <c r="R2175" s="36"/>
      <c r="S2175" s="36"/>
      <c r="T2175" s="36"/>
      <c r="U2175" s="36"/>
      <c r="V2175" s="36"/>
      <c r="W2175" s="36"/>
      <c r="X2175" s="36"/>
      <c r="Y2175" s="36"/>
      <c r="Z2175" s="36"/>
    </row>
    <row r="2176" spans="1:102" ht="20.100000000000001" customHeight="1">
      <c r="A2176" s="31"/>
      <c r="C2176" s="6" t="s">
        <v>452</v>
      </c>
      <c r="D2176" s="33"/>
      <c r="E2176" s="27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26"/>
      <c r="Y2176" s="26"/>
      <c r="Z2176" s="26"/>
    </row>
    <row r="2177" spans="1:104" ht="20.100000000000001" customHeight="1">
      <c r="A2177" s="31"/>
      <c r="C2177" s="16"/>
      <c r="D2177" s="28" t="s">
        <v>227</v>
      </c>
      <c r="E2177" s="7"/>
      <c r="F2177" s="36"/>
      <c r="G2177" s="36"/>
      <c r="H2177" s="36"/>
      <c r="I2177" s="36"/>
      <c r="J2177" s="36">
        <v>1</v>
      </c>
      <c r="K2177" s="36"/>
      <c r="L2177" s="36"/>
      <c r="M2177" s="36"/>
      <c r="N2177" s="36"/>
      <c r="O2177" s="36"/>
      <c r="P2177" s="36"/>
      <c r="Q2177" s="36"/>
      <c r="R2177" s="36"/>
      <c r="S2177" s="36"/>
      <c r="T2177" s="36"/>
      <c r="U2177" s="36"/>
      <c r="V2177" s="36"/>
      <c r="W2177" s="36"/>
      <c r="X2177" s="36"/>
      <c r="Y2177" s="36"/>
      <c r="Z2177" s="36"/>
    </row>
    <row r="2178" spans="1:104" ht="20.100000000000001" customHeight="1">
      <c r="A2178" s="31"/>
      <c r="C2178" s="6" t="s">
        <v>567</v>
      </c>
      <c r="D2178" s="53" t="e">
        <f>#REF!</f>
        <v>#REF!</v>
      </c>
      <c r="E2178" s="27" t="e">
        <f>IF(egTextCal(D2178)&lt;&gt;0, egTextCal(D2178),"")</f>
        <v>#VALUE!</v>
      </c>
      <c r="F2178" s="26"/>
      <c r="G2178" s="26"/>
      <c r="H2178" s="26"/>
      <c r="I2178" s="26"/>
      <c r="J2178" s="26" t="e">
        <f>IF(E2178*J2177&lt;&gt;0,E2178*J2177,  )</f>
        <v>#VALUE!</v>
      </c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CZ2178" s="1" t="e">
        <f>J2178</f>
        <v>#VALUE!</v>
      </c>
    </row>
    <row r="2179" spans="1:104" ht="20.100000000000001" customHeight="1">
      <c r="A2179" s="31"/>
      <c r="C2179" s="16"/>
      <c r="D2179" s="28" t="s">
        <v>231</v>
      </c>
      <c r="E2179" s="7"/>
      <c r="F2179" s="36"/>
      <c r="G2179" s="36"/>
      <c r="H2179" s="36"/>
      <c r="I2179" s="36"/>
      <c r="J2179" s="36">
        <v>1</v>
      </c>
      <c r="K2179" s="36"/>
      <c r="L2179" s="36"/>
      <c r="M2179" s="36"/>
      <c r="N2179" s="36"/>
      <c r="O2179" s="36"/>
      <c r="P2179" s="36"/>
      <c r="Q2179" s="36"/>
      <c r="R2179" s="36"/>
      <c r="S2179" s="36"/>
      <c r="T2179" s="36"/>
      <c r="U2179" s="36"/>
      <c r="V2179" s="36"/>
      <c r="W2179" s="36"/>
      <c r="X2179" s="36"/>
      <c r="Y2179" s="36"/>
      <c r="Z2179" s="36"/>
    </row>
    <row r="2180" spans="1:104" ht="20.100000000000001" customHeight="1">
      <c r="A2180" s="31"/>
      <c r="C2180" s="6" t="s">
        <v>568</v>
      </c>
      <c r="D2180" s="53" t="e">
        <f>#REF!</f>
        <v>#REF!</v>
      </c>
      <c r="E2180" s="27" t="e">
        <f>IF(egTextCal(D2180)&lt;&gt;0, egTextCal(D2180),"")</f>
        <v>#VALUE!</v>
      </c>
      <c r="F2180" s="26"/>
      <c r="G2180" s="26"/>
      <c r="H2180" s="26"/>
      <c r="I2180" s="26"/>
      <c r="J2180" s="26" t="e">
        <f>IF(E2180*J2179&lt;&gt;0,E2180*J2179,  )</f>
        <v>#VALUE!</v>
      </c>
      <c r="K2180" s="26"/>
      <c r="L2180" s="26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CZ2180" s="1" t="e">
        <f>J2180</f>
        <v>#VALUE!</v>
      </c>
    </row>
    <row r="2181" spans="1:104" ht="20.100000000000001" customHeight="1">
      <c r="A2181" s="31"/>
      <c r="C2181" s="16"/>
      <c r="D2181" s="28" t="s">
        <v>232</v>
      </c>
      <c r="E2181" s="7"/>
      <c r="F2181" s="36"/>
      <c r="G2181" s="36"/>
      <c r="H2181" s="36"/>
      <c r="I2181" s="36"/>
      <c r="J2181" s="36">
        <v>1</v>
      </c>
      <c r="K2181" s="36"/>
      <c r="L2181" s="36"/>
      <c r="M2181" s="36"/>
      <c r="N2181" s="36"/>
      <c r="O2181" s="36"/>
      <c r="P2181" s="36"/>
      <c r="Q2181" s="36"/>
      <c r="R2181" s="36"/>
      <c r="S2181" s="36"/>
      <c r="T2181" s="36"/>
      <c r="U2181" s="36"/>
      <c r="V2181" s="36"/>
      <c r="W2181" s="36"/>
      <c r="X2181" s="36"/>
      <c r="Y2181" s="36"/>
      <c r="Z2181" s="36"/>
    </row>
    <row r="2182" spans="1:104" ht="20.100000000000001" customHeight="1">
      <c r="A2182" s="31"/>
      <c r="C2182" s="6" t="s">
        <v>434</v>
      </c>
      <c r="D2182" s="53" t="e">
        <f>#REF!</f>
        <v>#REF!</v>
      </c>
      <c r="E2182" s="27" t="e">
        <f>IF(egTextCal(D2182)&lt;&gt;0, egTextCal(D2182),"")</f>
        <v>#VALUE!</v>
      </c>
      <c r="F2182" s="26"/>
      <c r="G2182" s="26"/>
      <c r="H2182" s="26"/>
      <c r="I2182" s="26"/>
      <c r="J2182" s="26" t="e">
        <f>IF(E2182*J2181&lt;&gt;0,E2182*J2181,  )</f>
        <v>#VALUE!</v>
      </c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CZ2182" s="1" t="e">
        <f>J2182</f>
        <v>#VALUE!</v>
      </c>
    </row>
    <row r="2183" spans="1:104" ht="20.100000000000001" customHeight="1">
      <c r="A2183" s="31"/>
      <c r="C2183" s="16"/>
      <c r="D2183" s="28"/>
      <c r="E2183" s="7"/>
      <c r="F2183" s="36"/>
      <c r="G2183" s="36"/>
      <c r="H2183" s="36"/>
      <c r="I2183" s="36"/>
      <c r="J2183" s="36"/>
      <c r="K2183" s="36"/>
      <c r="L2183" s="36"/>
      <c r="M2183" s="36"/>
      <c r="N2183" s="36"/>
      <c r="O2183" s="36"/>
      <c r="P2183" s="36"/>
      <c r="Q2183" s="36"/>
      <c r="R2183" s="36"/>
      <c r="S2183" s="36"/>
      <c r="T2183" s="36"/>
      <c r="U2183" s="36"/>
      <c r="V2183" s="36"/>
      <c r="W2183" s="36"/>
      <c r="X2183" s="36"/>
      <c r="Y2183" s="36"/>
      <c r="Z2183" s="36"/>
    </row>
    <row r="2184" spans="1:104" ht="20.100000000000001" customHeight="1">
      <c r="A2184" s="31"/>
      <c r="C2184" s="6" t="s">
        <v>650</v>
      </c>
      <c r="D2184" s="33"/>
      <c r="E2184" s="27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</row>
    <row r="2185" spans="1:104" ht="20.100000000000001" customHeight="1">
      <c r="A2185" s="31"/>
      <c r="C2185" s="16"/>
      <c r="D2185" s="28" t="s">
        <v>257</v>
      </c>
      <c r="E2185" s="7"/>
      <c r="F2185" s="36"/>
      <c r="G2185" s="36"/>
      <c r="H2185" s="36"/>
      <c r="I2185" s="36"/>
      <c r="J2185" s="36"/>
      <c r="K2185" s="36"/>
      <c r="L2185" s="36"/>
      <c r="M2185" s="36"/>
      <c r="N2185" s="36"/>
      <c r="O2185" s="36"/>
      <c r="P2185" s="36"/>
      <c r="Q2185" s="36"/>
      <c r="R2185" s="36"/>
      <c r="S2185" s="36"/>
      <c r="T2185" s="36"/>
      <c r="U2185" s="36"/>
      <c r="V2185" s="36"/>
      <c r="W2185" s="36"/>
      <c r="X2185" s="36"/>
      <c r="Y2185" s="36"/>
      <c r="Z2185" s="36"/>
    </row>
    <row r="2186" spans="1:104" ht="20.100000000000001" customHeight="1">
      <c r="A2186" s="31"/>
      <c r="C2186" s="6" t="s">
        <v>570</v>
      </c>
      <c r="D2186" s="33"/>
      <c r="E2186" s="27" t="str">
        <f>IF(egTextCal(D2186)&lt;&gt;0, egTextCal(D2186),"")</f>
        <v/>
      </c>
      <c r="F2186" s="26"/>
      <c r="G2186" s="26"/>
      <c r="H2186" s="26"/>
      <c r="I2186" s="26"/>
      <c r="J2186" s="26"/>
      <c r="K2186" s="26"/>
      <c r="L2186" s="26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26"/>
      <c r="Y2186" s="26"/>
      <c r="Z2186" s="26"/>
    </row>
    <row r="2187" spans="1:104" ht="20.100000000000001" customHeight="1">
      <c r="A2187" s="31"/>
      <c r="C2187" s="16"/>
      <c r="D2187" s="28" t="s">
        <v>225</v>
      </c>
      <c r="E2187" s="7"/>
      <c r="F2187" s="36"/>
      <c r="G2187" s="36"/>
      <c r="H2187" s="36">
        <v>1</v>
      </c>
      <c r="I2187" s="36"/>
      <c r="J2187" s="36"/>
      <c r="K2187" s="36"/>
      <c r="L2187" s="36"/>
      <c r="M2187" s="36"/>
      <c r="N2187" s="36"/>
      <c r="O2187" s="36"/>
      <c r="P2187" s="36"/>
      <c r="Q2187" s="36"/>
      <c r="R2187" s="36"/>
      <c r="S2187" s="36"/>
      <c r="T2187" s="36"/>
      <c r="U2187" s="36"/>
      <c r="V2187" s="36"/>
      <c r="W2187" s="36"/>
      <c r="X2187" s="36"/>
      <c r="Y2187" s="36"/>
      <c r="Z2187" s="36"/>
    </row>
    <row r="2188" spans="1:104" ht="20.100000000000001" customHeight="1">
      <c r="A2188" s="31"/>
      <c r="C2188" s="6" t="s">
        <v>651</v>
      </c>
      <c r="D2188" s="53" t="e">
        <f>#REF!</f>
        <v>#REF!</v>
      </c>
      <c r="E2188" s="27" t="e">
        <f>IF(egTextCal(D2188)&lt;&gt;0, egTextCal(D2188),"")</f>
        <v>#VALUE!</v>
      </c>
      <c r="F2188" s="26"/>
      <c r="G2188" s="26"/>
      <c r="H2188" s="26" t="e">
        <f>IF(E2188*H2187&lt;&gt;0,E2188*H2187,  )</f>
        <v>#VALUE!</v>
      </c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CX2188" s="1" t="e">
        <f>H2188</f>
        <v>#VALUE!</v>
      </c>
    </row>
    <row r="2189" spans="1:104" ht="20.100000000000001" customHeight="1">
      <c r="A2189" s="31"/>
      <c r="C2189" s="16"/>
      <c r="D2189" s="28" t="s">
        <v>226</v>
      </c>
      <c r="E2189" s="7"/>
      <c r="F2189" s="36"/>
      <c r="G2189" s="36"/>
      <c r="H2189" s="36">
        <v>1</v>
      </c>
      <c r="I2189" s="36"/>
      <c r="J2189" s="36"/>
      <c r="K2189" s="36"/>
      <c r="L2189" s="36"/>
      <c r="M2189" s="36"/>
      <c r="N2189" s="36"/>
      <c r="O2189" s="36"/>
      <c r="P2189" s="36"/>
      <c r="Q2189" s="36"/>
      <c r="R2189" s="36"/>
      <c r="S2189" s="36"/>
      <c r="T2189" s="36"/>
      <c r="U2189" s="36"/>
      <c r="V2189" s="36"/>
      <c r="W2189" s="36"/>
      <c r="X2189" s="36"/>
      <c r="Y2189" s="36"/>
      <c r="Z2189" s="36"/>
    </row>
    <row r="2190" spans="1:104" ht="20.100000000000001" customHeight="1">
      <c r="A2190" s="31"/>
      <c r="C2190" s="6" t="s">
        <v>652</v>
      </c>
      <c r="D2190" s="53" t="e">
        <f>#REF!</f>
        <v>#REF!</v>
      </c>
      <c r="E2190" s="27" t="e">
        <f>IF(egTextCal(D2190)&lt;&gt;0, egTextCal(D2190),"")</f>
        <v>#VALUE!</v>
      </c>
      <c r="F2190" s="26"/>
      <c r="G2190" s="26"/>
      <c r="H2190" s="26" t="e">
        <f>IF(E2190*H2189&lt;&gt;0,E2190*H2189,  )</f>
        <v>#VALUE!</v>
      </c>
      <c r="I2190" s="26"/>
      <c r="J2190" s="26"/>
      <c r="K2190" s="26"/>
      <c r="L2190" s="26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26"/>
      <c r="Y2190" s="26"/>
      <c r="Z2190" s="26"/>
      <c r="CX2190" s="1" t="e">
        <f>H2190</f>
        <v>#VALUE!</v>
      </c>
    </row>
    <row r="2191" spans="1:104" ht="20.100000000000001" customHeight="1">
      <c r="A2191" s="31"/>
      <c r="C2191" s="16"/>
      <c r="D2191" s="28" t="s">
        <v>176</v>
      </c>
      <c r="E2191" s="7"/>
      <c r="F2191" s="36"/>
      <c r="G2191" s="36"/>
      <c r="H2191" s="36">
        <v>1</v>
      </c>
      <c r="I2191" s="36"/>
      <c r="J2191" s="36"/>
      <c r="K2191" s="36"/>
      <c r="L2191" s="36"/>
      <c r="M2191" s="36"/>
      <c r="N2191" s="36"/>
      <c r="O2191" s="36"/>
      <c r="P2191" s="36"/>
      <c r="Q2191" s="36"/>
      <c r="R2191" s="36"/>
      <c r="S2191" s="36"/>
      <c r="T2191" s="36"/>
      <c r="U2191" s="36"/>
      <c r="V2191" s="36"/>
      <c r="W2191" s="36"/>
      <c r="X2191" s="36"/>
      <c r="Y2191" s="36"/>
      <c r="Z2191" s="36"/>
    </row>
    <row r="2192" spans="1:104" ht="20.100000000000001" customHeight="1">
      <c r="A2192" s="31"/>
      <c r="C2192" s="6" t="s">
        <v>653</v>
      </c>
      <c r="D2192" s="53" t="e">
        <f>#REF!</f>
        <v>#REF!</v>
      </c>
      <c r="E2192" s="27" t="e">
        <f>IF(egTextCal(D2192)&lt;&gt;0, egTextCal(D2192),"")</f>
        <v>#VALUE!</v>
      </c>
      <c r="F2192" s="26"/>
      <c r="G2192" s="26"/>
      <c r="H2192" s="26" t="e">
        <f>IF(E2192*H2191&lt;&gt;0,E2192*H2191,  )</f>
        <v>#VALUE!</v>
      </c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CX2192" s="1" t="e">
        <f>H2192</f>
        <v>#VALUE!</v>
      </c>
    </row>
    <row r="2193" spans="1:104" ht="20.100000000000001" customHeight="1">
      <c r="A2193" s="31"/>
      <c r="C2193" s="16"/>
      <c r="D2193" s="28" t="s">
        <v>148</v>
      </c>
      <c r="E2193" s="7"/>
      <c r="F2193" s="36"/>
      <c r="G2193" s="36"/>
      <c r="H2193" s="36"/>
      <c r="I2193" s="36"/>
      <c r="J2193" s="36"/>
      <c r="K2193" s="36"/>
      <c r="L2193" s="36"/>
      <c r="M2193" s="36"/>
      <c r="N2193" s="36"/>
      <c r="O2193" s="36"/>
      <c r="P2193" s="36"/>
      <c r="Q2193" s="36"/>
      <c r="R2193" s="36"/>
      <c r="S2193" s="36"/>
      <c r="T2193" s="36"/>
      <c r="U2193" s="36"/>
      <c r="V2193" s="36"/>
      <c r="W2193" s="36"/>
      <c r="X2193" s="36"/>
      <c r="Y2193" s="36"/>
      <c r="Z2193" s="36"/>
    </row>
    <row r="2194" spans="1:104" ht="20.100000000000001" customHeight="1">
      <c r="A2194" s="31"/>
      <c r="C2194" s="6" t="s">
        <v>654</v>
      </c>
      <c r="D2194" s="53" t="e">
        <f>#REF!</f>
        <v>#REF!</v>
      </c>
      <c r="E2194" s="27" t="e">
        <f>IF(egTextCal(D2194)&lt;&gt;0, egTextCal(D2194),"")</f>
        <v>#VALUE!</v>
      </c>
      <c r="F2194" s="26"/>
      <c r="G2194" s="26"/>
      <c r="H2194" s="26"/>
      <c r="I2194" s="26"/>
      <c r="J2194" s="26"/>
      <c r="K2194" s="26"/>
      <c r="L2194" s="26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26"/>
      <c r="Y2194" s="26"/>
      <c r="Z2194" s="26"/>
    </row>
    <row r="2195" spans="1:104" ht="20.100000000000001" customHeight="1">
      <c r="A2195" s="31"/>
      <c r="C2195" s="16"/>
      <c r="D2195" s="28"/>
      <c r="E2195" s="7"/>
      <c r="F2195" s="36"/>
      <c r="G2195" s="36"/>
      <c r="H2195" s="36"/>
      <c r="I2195" s="36"/>
      <c r="J2195" s="36"/>
      <c r="K2195" s="36"/>
      <c r="L2195" s="36"/>
      <c r="M2195" s="36"/>
      <c r="N2195" s="36"/>
      <c r="O2195" s="36"/>
      <c r="P2195" s="36"/>
      <c r="Q2195" s="36"/>
      <c r="R2195" s="36"/>
      <c r="S2195" s="36"/>
      <c r="T2195" s="36"/>
      <c r="U2195" s="36"/>
      <c r="V2195" s="36"/>
      <c r="W2195" s="36"/>
      <c r="X2195" s="36"/>
      <c r="Y2195" s="36"/>
      <c r="Z2195" s="36"/>
    </row>
    <row r="2196" spans="1:104" ht="20.100000000000001" customHeight="1">
      <c r="A2196" s="31"/>
      <c r="C2196" s="6" t="s">
        <v>655</v>
      </c>
      <c r="D2196" s="33"/>
      <c r="E2196" s="27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26"/>
      <c r="Y2196" s="26"/>
      <c r="Z2196" s="26"/>
    </row>
    <row r="2197" spans="1:104" ht="20.100000000000001" customHeight="1">
      <c r="A2197" s="31"/>
      <c r="C2197" s="16"/>
      <c r="D2197" s="28" t="s">
        <v>227</v>
      </c>
      <c r="E2197" s="7"/>
      <c r="F2197" s="36"/>
      <c r="G2197" s="36"/>
      <c r="H2197" s="36"/>
      <c r="I2197" s="36"/>
      <c r="J2197" s="36">
        <v>1</v>
      </c>
      <c r="K2197" s="36"/>
      <c r="L2197" s="36"/>
      <c r="M2197" s="36"/>
      <c r="N2197" s="36"/>
      <c r="O2197" s="36"/>
      <c r="P2197" s="36"/>
      <c r="Q2197" s="36"/>
      <c r="R2197" s="36"/>
      <c r="S2197" s="36"/>
      <c r="T2197" s="36"/>
      <c r="U2197" s="36"/>
      <c r="V2197" s="36"/>
      <c r="W2197" s="36"/>
      <c r="X2197" s="36"/>
      <c r="Y2197" s="36"/>
      <c r="Z2197" s="36"/>
    </row>
    <row r="2198" spans="1:104" ht="20.100000000000001" customHeight="1">
      <c r="A2198" s="31"/>
      <c r="C2198" s="6" t="s">
        <v>656</v>
      </c>
      <c r="D2198" s="53" t="e">
        <f>#REF!</f>
        <v>#REF!</v>
      </c>
      <c r="E2198" s="27" t="e">
        <f>IF(egTextCal(D2198)&lt;&gt;0, egTextCal(D2198),"")</f>
        <v>#VALUE!</v>
      </c>
      <c r="F2198" s="26"/>
      <c r="G2198" s="26"/>
      <c r="H2198" s="26"/>
      <c r="I2198" s="26"/>
      <c r="J2198" s="26" t="e">
        <f>IF(E2198*J2197&lt;&gt;0,E2198*J2197,  )</f>
        <v>#VALUE!</v>
      </c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CZ2198" s="1" t="e">
        <f>J2198</f>
        <v>#VALUE!</v>
      </c>
    </row>
    <row r="2199" spans="1:104" ht="20.100000000000001" customHeight="1">
      <c r="A2199" s="31"/>
      <c r="C2199" s="16"/>
      <c r="D2199" s="28" t="s">
        <v>231</v>
      </c>
      <c r="E2199" s="7"/>
      <c r="F2199" s="36"/>
      <c r="G2199" s="36"/>
      <c r="H2199" s="36"/>
      <c r="I2199" s="36"/>
      <c r="J2199" s="36">
        <v>1</v>
      </c>
      <c r="K2199" s="36"/>
      <c r="L2199" s="36"/>
      <c r="M2199" s="36"/>
      <c r="N2199" s="36"/>
      <c r="O2199" s="36"/>
      <c r="P2199" s="36"/>
      <c r="Q2199" s="36"/>
      <c r="R2199" s="36"/>
      <c r="S2199" s="36"/>
      <c r="T2199" s="36"/>
      <c r="U2199" s="36"/>
      <c r="V2199" s="36"/>
      <c r="W2199" s="36"/>
      <c r="X2199" s="36"/>
      <c r="Y2199" s="36"/>
      <c r="Z2199" s="36"/>
    </row>
    <row r="2200" spans="1:104" ht="20.100000000000001" customHeight="1">
      <c r="A2200" s="31"/>
      <c r="C2200" s="6" t="s">
        <v>657</v>
      </c>
      <c r="D2200" s="53" t="e">
        <f>#REF!</f>
        <v>#REF!</v>
      </c>
      <c r="E2200" s="27" t="e">
        <f>IF(egTextCal(D2200)&lt;&gt;0, egTextCal(D2200),"")</f>
        <v>#VALUE!</v>
      </c>
      <c r="F2200" s="26"/>
      <c r="G2200" s="26"/>
      <c r="H2200" s="26"/>
      <c r="I2200" s="26"/>
      <c r="J2200" s="26" t="e">
        <f>IF(E2200*J2199&lt;&gt;0,E2200*J2199,  )</f>
        <v>#VALUE!</v>
      </c>
      <c r="K2200" s="26"/>
      <c r="L2200" s="26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CZ2200" s="1" t="e">
        <f>J2200</f>
        <v>#VALUE!</v>
      </c>
    </row>
    <row r="2201" spans="1:104" ht="20.100000000000001" customHeight="1">
      <c r="A2201" s="31"/>
      <c r="C2201" s="16"/>
      <c r="D2201" s="28" t="s">
        <v>232</v>
      </c>
      <c r="E2201" s="7"/>
      <c r="F2201" s="36"/>
      <c r="G2201" s="36"/>
      <c r="H2201" s="36"/>
      <c r="I2201" s="36"/>
      <c r="J2201" s="36">
        <v>1</v>
      </c>
      <c r="K2201" s="36"/>
      <c r="L2201" s="36"/>
      <c r="M2201" s="36"/>
      <c r="N2201" s="36"/>
      <c r="O2201" s="36"/>
      <c r="P2201" s="36"/>
      <c r="Q2201" s="36"/>
      <c r="R2201" s="36"/>
      <c r="S2201" s="36"/>
      <c r="T2201" s="36"/>
      <c r="U2201" s="36"/>
      <c r="V2201" s="36"/>
      <c r="W2201" s="36"/>
      <c r="X2201" s="36"/>
      <c r="Y2201" s="36"/>
      <c r="Z2201" s="36"/>
    </row>
    <row r="2202" spans="1:104" ht="20.100000000000001" customHeight="1">
      <c r="A2202" s="31"/>
      <c r="C2202" s="6" t="s">
        <v>658</v>
      </c>
      <c r="D2202" s="53" t="e">
        <f>#REF!</f>
        <v>#REF!</v>
      </c>
      <c r="E2202" s="27" t="e">
        <f>IF(egTextCal(D2202)&lt;&gt;0, egTextCal(D2202),"")</f>
        <v>#VALUE!</v>
      </c>
      <c r="F2202" s="26"/>
      <c r="G2202" s="26"/>
      <c r="H2202" s="26"/>
      <c r="I2202" s="26"/>
      <c r="J2202" s="26" t="e">
        <f>IF(E2202*J2201&lt;&gt;0,E2202*J2201,  )</f>
        <v>#VALUE!</v>
      </c>
      <c r="K2202" s="26"/>
      <c r="L2202" s="26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CZ2202" s="1" t="e">
        <f>J2202</f>
        <v>#VALUE!</v>
      </c>
    </row>
    <row r="2203" spans="1:104" ht="20.100000000000001" customHeight="1">
      <c r="A2203" s="31"/>
      <c r="C2203" s="16"/>
      <c r="D2203" s="28"/>
      <c r="E2203" s="7"/>
      <c r="F2203" s="36"/>
      <c r="G2203" s="36"/>
      <c r="H2203" s="36"/>
      <c r="I2203" s="36"/>
      <c r="J2203" s="36"/>
      <c r="K2203" s="36"/>
      <c r="L2203" s="36"/>
      <c r="M2203" s="36"/>
      <c r="N2203" s="36"/>
      <c r="O2203" s="36"/>
      <c r="P2203" s="36"/>
      <c r="Q2203" s="36"/>
      <c r="R2203" s="36"/>
      <c r="S2203" s="36"/>
      <c r="T2203" s="36"/>
      <c r="U2203" s="36"/>
      <c r="V2203" s="36"/>
      <c r="W2203" s="36"/>
      <c r="X2203" s="36"/>
      <c r="Y2203" s="36"/>
      <c r="Z2203" s="36"/>
    </row>
    <row r="2204" spans="1:104" ht="20.100000000000001" customHeight="1">
      <c r="A2204" s="31"/>
      <c r="C2204" s="6" t="s">
        <v>557</v>
      </c>
      <c r="D2204" s="33"/>
      <c r="E2204" s="27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26"/>
      <c r="Y2204" s="26"/>
      <c r="Z2204" s="26"/>
    </row>
    <row r="2205" spans="1:104" ht="20.100000000000001" customHeight="1">
      <c r="A2205" s="31"/>
      <c r="C2205" s="16"/>
      <c r="D2205" s="28" t="s">
        <v>258</v>
      </c>
      <c r="E2205" s="7"/>
      <c r="F2205" s="36"/>
      <c r="G2205" s="36"/>
      <c r="H2205" s="36"/>
      <c r="I2205" s="36"/>
      <c r="J2205" s="36"/>
      <c r="K2205" s="36"/>
      <c r="L2205" s="36"/>
      <c r="M2205" s="36"/>
      <c r="N2205" s="36"/>
      <c r="O2205" s="36"/>
      <c r="P2205" s="36"/>
      <c r="Q2205" s="36"/>
      <c r="R2205" s="36"/>
      <c r="S2205" s="36"/>
      <c r="T2205" s="36"/>
      <c r="U2205" s="36"/>
      <c r="V2205" s="36"/>
      <c r="W2205" s="36"/>
      <c r="X2205" s="36"/>
      <c r="Y2205" s="36"/>
      <c r="Z2205" s="36"/>
    </row>
    <row r="2206" spans="1:104" ht="20.100000000000001" customHeight="1">
      <c r="A2206" s="31"/>
      <c r="C2206" s="6" t="s">
        <v>78</v>
      </c>
      <c r="D2206" s="33"/>
      <c r="E2206" s="27" t="str">
        <f>IF(egTextCal(D2206)&lt;&gt;0, egTextCal(D2206),"")</f>
        <v/>
      </c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</row>
    <row r="2207" spans="1:104" ht="20.100000000000001" customHeight="1">
      <c r="A2207" s="31"/>
      <c r="C2207" s="16"/>
      <c r="D2207" s="28" t="s">
        <v>225</v>
      </c>
      <c r="E2207" s="7"/>
      <c r="F2207" s="36"/>
      <c r="G2207" s="36"/>
      <c r="H2207" s="36">
        <v>1</v>
      </c>
      <c r="I2207" s="36"/>
      <c r="J2207" s="36"/>
      <c r="K2207" s="36"/>
      <c r="L2207" s="36"/>
      <c r="M2207" s="36"/>
      <c r="N2207" s="36"/>
      <c r="O2207" s="36"/>
      <c r="P2207" s="36"/>
      <c r="Q2207" s="36"/>
      <c r="R2207" s="36"/>
      <c r="S2207" s="36"/>
      <c r="T2207" s="36"/>
      <c r="U2207" s="36"/>
      <c r="V2207" s="36"/>
      <c r="W2207" s="36"/>
      <c r="X2207" s="36"/>
      <c r="Y2207" s="36"/>
      <c r="Z2207" s="36"/>
    </row>
    <row r="2208" spans="1:104" ht="20.100000000000001" customHeight="1">
      <c r="A2208" s="31"/>
      <c r="C2208" s="6" t="s">
        <v>659</v>
      </c>
      <c r="D2208" s="53" t="e">
        <f>#REF!</f>
        <v>#REF!</v>
      </c>
      <c r="E2208" s="27" t="e">
        <f>IF(egTextCal(D2208)&lt;&gt;0, egTextCal(D2208),"")</f>
        <v>#VALUE!</v>
      </c>
      <c r="F2208" s="26"/>
      <c r="G2208" s="26"/>
      <c r="H2208" s="26" t="e">
        <f>IF(E2208*H2207&lt;&gt;0,E2208*H2207,  )</f>
        <v>#VALUE!</v>
      </c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CX2208" s="1" t="e">
        <f>H2208</f>
        <v>#VALUE!</v>
      </c>
    </row>
    <row r="2209" spans="1:82" ht="20.100000000000001" customHeight="1">
      <c r="D2209" s="14"/>
      <c r="E2209" s="38"/>
      <c r="F2209" s="38"/>
      <c r="G2209" s="38"/>
      <c r="H2209" s="38"/>
      <c r="I2209" s="38"/>
      <c r="J2209" s="38"/>
      <c r="K2209" s="38"/>
      <c r="L2209" s="38"/>
      <c r="M2209" s="38"/>
      <c r="N2209" s="38"/>
      <c r="O2209" s="38"/>
      <c r="P2209" s="38"/>
      <c r="Q2209" s="38"/>
      <c r="R2209" s="38"/>
      <c r="S2209" s="38"/>
      <c r="T2209" s="38"/>
      <c r="U2209" s="38"/>
      <c r="V2209" s="38"/>
      <c r="W2209" s="38"/>
      <c r="X2209" s="38"/>
      <c r="Y2209" s="38"/>
      <c r="Z2209" s="38"/>
    </row>
    <row r="2210" spans="1:82" ht="20.100000000000001" customHeight="1">
      <c r="B2210" s="30"/>
      <c r="C2210" s="20"/>
      <c r="D2210" s="37"/>
      <c r="E2210" s="37"/>
      <c r="F2210" s="18" t="s">
        <v>623</v>
      </c>
      <c r="G2210" s="18" t="s">
        <v>623</v>
      </c>
      <c r="H2210" s="16" t="s">
        <v>663</v>
      </c>
      <c r="I2210" s="16" t="s">
        <v>663</v>
      </c>
      <c r="J2210" s="16" t="s">
        <v>664</v>
      </c>
      <c r="K2210" s="16" t="s">
        <v>368</v>
      </c>
      <c r="L2210" s="16" t="s">
        <v>665</v>
      </c>
      <c r="M2210" s="16" t="s">
        <v>665</v>
      </c>
      <c r="N2210" s="16" t="s">
        <v>665</v>
      </c>
      <c r="O2210" s="16" t="s">
        <v>665</v>
      </c>
      <c r="P2210" s="16" t="s">
        <v>665</v>
      </c>
      <c r="Q2210" s="16" t="s">
        <v>665</v>
      </c>
      <c r="R2210" s="16" t="s">
        <v>665</v>
      </c>
      <c r="S2210" s="16" t="s">
        <v>665</v>
      </c>
      <c r="T2210" s="16" t="s">
        <v>666</v>
      </c>
      <c r="U2210" s="16" t="s">
        <v>666</v>
      </c>
      <c r="V2210" s="16" t="s">
        <v>666</v>
      </c>
      <c r="W2210" s="16" t="s">
        <v>666</v>
      </c>
      <c r="X2210" s="16" t="s">
        <v>666</v>
      </c>
      <c r="Y2210" s="16" t="s">
        <v>625</v>
      </c>
      <c r="Z2210" s="16" t="s">
        <v>625</v>
      </c>
    </row>
    <row r="2211" spans="1:82" ht="20.100000000000001" customHeight="1">
      <c r="A2211" s="31"/>
      <c r="B2211" s="30"/>
      <c r="C2211" s="4" t="s">
        <v>632</v>
      </c>
      <c r="D2211" s="4" t="s">
        <v>633</v>
      </c>
      <c r="E2211" s="4" t="s">
        <v>634</v>
      </c>
      <c r="F2211" s="12" t="s">
        <v>673</v>
      </c>
      <c r="G2211" s="12" t="s">
        <v>674</v>
      </c>
      <c r="H2211" s="4" t="s">
        <v>623</v>
      </c>
      <c r="I2211" s="4" t="s">
        <v>623</v>
      </c>
      <c r="J2211" s="4"/>
      <c r="K2211" s="4" t="s">
        <v>646</v>
      </c>
      <c r="L2211" s="4" t="s">
        <v>675</v>
      </c>
      <c r="M2211" s="4" t="s">
        <v>675</v>
      </c>
      <c r="N2211" s="4" t="s">
        <v>676</v>
      </c>
      <c r="O2211" s="4" t="s">
        <v>676</v>
      </c>
      <c r="P2211" s="4" t="s">
        <v>677</v>
      </c>
      <c r="Q2211" s="4" t="s">
        <v>677</v>
      </c>
      <c r="R2211" s="4" t="s">
        <v>678</v>
      </c>
      <c r="S2211" s="4" t="s">
        <v>679</v>
      </c>
      <c r="T2211" s="4" t="s">
        <v>680</v>
      </c>
      <c r="U2211" s="4" t="s">
        <v>680</v>
      </c>
      <c r="V2211" s="4" t="s">
        <v>680</v>
      </c>
      <c r="W2211" s="4" t="s">
        <v>680</v>
      </c>
      <c r="X2211" s="4" t="s">
        <v>680</v>
      </c>
      <c r="Y2211" s="4" t="s">
        <v>637</v>
      </c>
      <c r="Z2211" s="4" t="s">
        <v>637</v>
      </c>
    </row>
    <row r="2212" spans="1:82" ht="20.100000000000001" customHeight="1">
      <c r="A2212" s="31"/>
      <c r="B2212" s="30"/>
      <c r="C2212" s="21"/>
      <c r="D2212" s="21"/>
      <c r="E2212" s="21"/>
      <c r="F2212" s="19" t="s">
        <v>688</v>
      </c>
      <c r="G2212" s="19" t="s">
        <v>689</v>
      </c>
      <c r="H2212" s="17" t="s">
        <v>690</v>
      </c>
      <c r="I2212" s="17" t="s">
        <v>691</v>
      </c>
      <c r="J2212" s="17" t="s">
        <v>692</v>
      </c>
      <c r="K2212" s="17" t="s">
        <v>693</v>
      </c>
      <c r="L2212" s="17" t="s">
        <v>694</v>
      </c>
      <c r="M2212" s="17" t="s">
        <v>695</v>
      </c>
      <c r="N2212" s="17" t="s">
        <v>696</v>
      </c>
      <c r="O2212" s="17" t="s">
        <v>697</v>
      </c>
      <c r="P2212" s="17" t="s">
        <v>698</v>
      </c>
      <c r="Q2212" s="17" t="s">
        <v>699</v>
      </c>
      <c r="R2212" s="17" t="s">
        <v>700</v>
      </c>
      <c r="S2212" s="17" t="s">
        <v>701</v>
      </c>
      <c r="T2212" s="17" t="s">
        <v>702</v>
      </c>
      <c r="U2212" s="17" t="s">
        <v>703</v>
      </c>
      <c r="V2212" s="17" t="s">
        <v>704</v>
      </c>
      <c r="W2212" s="17" t="s">
        <v>705</v>
      </c>
      <c r="X2212" s="17" t="s">
        <v>706</v>
      </c>
      <c r="Y2212" s="17" t="s">
        <v>707</v>
      </c>
      <c r="Z2212" s="17" t="s">
        <v>708</v>
      </c>
    </row>
    <row r="2213" spans="1:82" ht="20.100000000000001" customHeight="1">
      <c r="A2213" s="31"/>
      <c r="C2213" s="16"/>
      <c r="D2213" s="28" t="s">
        <v>226</v>
      </c>
      <c r="E2213" s="7"/>
      <c r="F2213" s="35"/>
      <c r="G2213" s="35"/>
      <c r="H2213" s="35">
        <v>1</v>
      </c>
      <c r="I2213" s="35"/>
      <c r="J2213" s="35"/>
      <c r="K2213" s="35"/>
      <c r="L2213" s="35"/>
      <c r="M2213" s="35"/>
      <c r="N2213" s="35"/>
      <c r="O2213" s="35"/>
      <c r="P2213" s="35"/>
      <c r="Q2213" s="35"/>
      <c r="R2213" s="35"/>
      <c r="S2213" s="35"/>
      <c r="T2213" s="35"/>
      <c r="U2213" s="35"/>
      <c r="V2213" s="35"/>
      <c r="W2213" s="35"/>
      <c r="X2213" s="35"/>
      <c r="Y2213" s="35"/>
      <c r="Z2213" s="35"/>
    </row>
    <row r="2214" spans="1:82" ht="20.100000000000001" customHeight="1">
      <c r="A2214" s="31"/>
      <c r="C2214" s="6" t="s">
        <v>64</v>
      </c>
      <c r="D2214" s="53" t="e">
        <f>#REF!</f>
        <v>#REF!</v>
      </c>
      <c r="E2214" s="27" t="e">
        <f>IF(egTextCal(D2214)&lt;&gt;0, egTextCal(D2214),"")</f>
        <v>#VALUE!</v>
      </c>
      <c r="F2214" s="26"/>
      <c r="G2214" s="26"/>
      <c r="H2214" s="26" t="e">
        <f>IF(E2214*H2213&lt;&gt;0,E2214*H2213,  )</f>
        <v>#VALUE!</v>
      </c>
      <c r="I2214" s="26"/>
      <c r="J2214" s="26"/>
      <c r="K2214" s="26"/>
      <c r="L2214" s="26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26"/>
      <c r="Y2214" s="26"/>
      <c r="Z2214" s="26"/>
      <c r="CC2214" s="1" t="e">
        <f>H2214</f>
        <v>#VALUE!</v>
      </c>
    </row>
    <row r="2215" spans="1:82" ht="20.100000000000001" customHeight="1">
      <c r="A2215" s="31"/>
      <c r="C2215" s="16"/>
      <c r="D2215" s="29" t="s">
        <v>176</v>
      </c>
      <c r="E2215" s="8"/>
      <c r="F2215" s="36"/>
      <c r="G2215" s="36"/>
      <c r="H2215" s="36"/>
      <c r="I2215" s="36"/>
      <c r="J2215" s="36"/>
      <c r="K2215" s="36"/>
      <c r="L2215" s="36"/>
      <c r="M2215" s="36"/>
      <c r="N2215" s="36"/>
      <c r="O2215" s="36"/>
      <c r="P2215" s="36"/>
      <c r="Q2215" s="36"/>
      <c r="R2215" s="36"/>
      <c r="S2215" s="36"/>
      <c r="T2215" s="36"/>
      <c r="U2215" s="36"/>
      <c r="V2215" s="36"/>
      <c r="W2215" s="36"/>
      <c r="X2215" s="36"/>
      <c r="Y2215" s="36"/>
      <c r="Z2215" s="36"/>
    </row>
    <row r="2216" spans="1:82" ht="20.100000000000001" customHeight="1">
      <c r="A2216" s="31"/>
      <c r="C2216" s="6" t="s">
        <v>73</v>
      </c>
      <c r="D2216" s="52" t="e">
        <f>#REF!</f>
        <v>#REF!</v>
      </c>
      <c r="E2216" s="27" t="e">
        <f>IF(egTextCal(D2216)&lt;&gt;0, egTextCal(D2216),"")</f>
        <v>#VALUE!</v>
      </c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26"/>
      <c r="Y2216" s="26"/>
      <c r="Z2216" s="26"/>
    </row>
    <row r="2217" spans="1:82" ht="20.100000000000001" customHeight="1">
      <c r="A2217" s="31"/>
      <c r="C2217" s="16"/>
      <c r="D2217" s="29" t="s">
        <v>148</v>
      </c>
      <c r="E2217" s="8"/>
      <c r="F2217" s="36"/>
      <c r="G2217" s="36"/>
      <c r="H2217" s="36"/>
      <c r="I2217" s="36">
        <v>1</v>
      </c>
      <c r="J2217" s="36"/>
      <c r="K2217" s="36"/>
      <c r="L2217" s="36"/>
      <c r="M2217" s="36"/>
      <c r="N2217" s="36"/>
      <c r="O2217" s="36"/>
      <c r="P2217" s="36"/>
      <c r="Q2217" s="36"/>
      <c r="R2217" s="36"/>
      <c r="S2217" s="36"/>
      <c r="T2217" s="36"/>
      <c r="U2217" s="36"/>
      <c r="V2217" s="36"/>
      <c r="W2217" s="36"/>
      <c r="X2217" s="36"/>
      <c r="Y2217" s="36"/>
      <c r="Z2217" s="36"/>
    </row>
    <row r="2218" spans="1:82" ht="20.100000000000001" customHeight="1">
      <c r="A2218" s="31"/>
      <c r="C2218" s="6" t="s">
        <v>139</v>
      </c>
      <c r="D2218" s="52" t="e">
        <f>#REF!</f>
        <v>#REF!</v>
      </c>
      <c r="E2218" s="27" t="e">
        <f>IF(egTextCal(D2218)&lt;&gt;0, egTextCal(D2218),"")</f>
        <v>#VALUE!</v>
      </c>
      <c r="F2218" s="26"/>
      <c r="G2218" s="26"/>
      <c r="H2218" s="26"/>
      <c r="I2218" s="26" t="e">
        <f>IF(E2218*I2217&lt;&gt;0,E2218*I2217,  )</f>
        <v>#VALUE!</v>
      </c>
      <c r="J2218" s="26"/>
      <c r="K2218" s="26"/>
      <c r="L2218" s="26"/>
      <c r="M2218" s="26"/>
      <c r="N2218" s="26"/>
      <c r="O2218" s="26"/>
      <c r="P2218" s="26"/>
      <c r="Q2218" s="26"/>
      <c r="R2218" s="26"/>
      <c r="S2218" s="26"/>
      <c r="T2218" s="26"/>
      <c r="U2218" s="26"/>
      <c r="V2218" s="26"/>
      <c r="W2218" s="26"/>
      <c r="X2218" s="26"/>
      <c r="Y2218" s="26"/>
      <c r="Z2218" s="26"/>
      <c r="CD2218" s="1" t="e">
        <f>I2218</f>
        <v>#VALUE!</v>
      </c>
    </row>
    <row r="2219" spans="1:82" ht="20.100000000000001" customHeight="1">
      <c r="A2219" s="31"/>
      <c r="C2219" s="16"/>
      <c r="D2219" s="28"/>
      <c r="E2219" s="7"/>
      <c r="F2219" s="36"/>
      <c r="G2219" s="36"/>
      <c r="H2219" s="36"/>
      <c r="I2219" s="36"/>
      <c r="J2219" s="36"/>
      <c r="K2219" s="36"/>
      <c r="L2219" s="36"/>
      <c r="M2219" s="36"/>
      <c r="N2219" s="36"/>
      <c r="O2219" s="36"/>
      <c r="P2219" s="36"/>
      <c r="Q2219" s="36"/>
      <c r="R2219" s="36"/>
      <c r="S2219" s="36"/>
      <c r="T2219" s="36"/>
      <c r="U2219" s="36"/>
      <c r="V2219" s="36"/>
      <c r="W2219" s="36"/>
      <c r="X2219" s="36"/>
      <c r="Y2219" s="36"/>
      <c r="Z2219" s="36"/>
    </row>
    <row r="2220" spans="1:82" ht="20.100000000000001" customHeight="1">
      <c r="A2220" s="31"/>
      <c r="C2220" s="6" t="s">
        <v>511</v>
      </c>
      <c r="D2220" s="33"/>
      <c r="E2220" s="27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6"/>
      <c r="S2220" s="26"/>
      <c r="T2220" s="26"/>
      <c r="U2220" s="26"/>
      <c r="V2220" s="26"/>
      <c r="W2220" s="26"/>
      <c r="X2220" s="26"/>
      <c r="Y2220" s="26"/>
      <c r="Z2220" s="26"/>
    </row>
    <row r="2221" spans="1:82" ht="20.100000000000001" customHeight="1">
      <c r="A2221" s="31"/>
      <c r="C2221" s="16"/>
      <c r="D2221" s="28" t="s">
        <v>227</v>
      </c>
      <c r="E2221" s="7"/>
      <c r="F2221" s="36"/>
      <c r="G2221" s="36"/>
      <c r="H2221" s="36"/>
      <c r="I2221" s="36"/>
      <c r="J2221" s="36"/>
      <c r="K2221" s="36"/>
      <c r="L2221" s="36"/>
      <c r="M2221" s="36"/>
      <c r="N2221" s="36"/>
      <c r="O2221" s="36"/>
      <c r="P2221" s="36"/>
      <c r="Q2221" s="36"/>
      <c r="R2221" s="36"/>
      <c r="S2221" s="36"/>
      <c r="T2221" s="36"/>
      <c r="U2221" s="36"/>
      <c r="V2221" s="36"/>
      <c r="W2221" s="36"/>
      <c r="X2221" s="36"/>
      <c r="Y2221" s="36"/>
      <c r="Z2221" s="36"/>
    </row>
    <row r="2222" spans="1:82" ht="20.100000000000001" customHeight="1">
      <c r="A2222" s="31"/>
      <c r="C2222" s="6" t="s">
        <v>452</v>
      </c>
      <c r="D2222" s="53" t="e">
        <f>#REF!</f>
        <v>#REF!</v>
      </c>
      <c r="E2222" s="27" t="e">
        <f>IF(egTextCal(D2222)&lt;&gt;0, egTextCal(D2222),"")</f>
        <v>#VALUE!</v>
      </c>
      <c r="F2222" s="26"/>
      <c r="G2222" s="26"/>
      <c r="H2222" s="26"/>
      <c r="I2222" s="26"/>
      <c r="J2222" s="26"/>
      <c r="K2222" s="26"/>
      <c r="L2222" s="26"/>
      <c r="M2222" s="26"/>
      <c r="N2222" s="26"/>
      <c r="O2222" s="26"/>
      <c r="P2222" s="26"/>
      <c r="Q2222" s="26"/>
      <c r="R2222" s="26"/>
      <c r="S2222" s="26"/>
      <c r="T2222" s="26"/>
      <c r="U2222" s="26"/>
      <c r="V2222" s="26"/>
      <c r="W2222" s="26"/>
      <c r="X2222" s="26"/>
      <c r="Y2222" s="26"/>
      <c r="Z2222" s="26"/>
    </row>
    <row r="2223" spans="1:82" ht="20.100000000000001" customHeight="1">
      <c r="A2223" s="31"/>
      <c r="C2223" s="16"/>
      <c r="D2223" s="28" t="s">
        <v>231</v>
      </c>
      <c r="E2223" s="7"/>
      <c r="F2223" s="36"/>
      <c r="G2223" s="36"/>
      <c r="H2223" s="36">
        <v>1</v>
      </c>
      <c r="I2223" s="36"/>
      <c r="J2223" s="36"/>
      <c r="K2223" s="36"/>
      <c r="L2223" s="36"/>
      <c r="M2223" s="36"/>
      <c r="N2223" s="36"/>
      <c r="O2223" s="36"/>
      <c r="P2223" s="36"/>
      <c r="Q2223" s="36"/>
      <c r="R2223" s="36"/>
      <c r="S2223" s="36"/>
      <c r="T2223" s="36"/>
      <c r="U2223" s="36"/>
      <c r="V2223" s="36"/>
      <c r="W2223" s="36"/>
      <c r="X2223" s="36"/>
      <c r="Y2223" s="36"/>
      <c r="Z2223" s="36"/>
    </row>
    <row r="2224" spans="1:82" ht="20.100000000000001" customHeight="1">
      <c r="A2224" s="31"/>
      <c r="C2224" s="6" t="s">
        <v>567</v>
      </c>
      <c r="D2224" s="53" t="e">
        <f>#REF!</f>
        <v>#REF!</v>
      </c>
      <c r="E2224" s="27" t="e">
        <f>IF(egTextCal(D2224)&lt;&gt;0, egTextCal(D2224),"")</f>
        <v>#VALUE!</v>
      </c>
      <c r="F2224" s="26"/>
      <c r="G2224" s="26"/>
      <c r="H2224" s="26" t="e">
        <f>IF(E2224*H2223&lt;&gt;0,E2224*H2223,  )</f>
        <v>#VALUE!</v>
      </c>
      <c r="I2224" s="26"/>
      <c r="J2224" s="26"/>
      <c r="K2224" s="26"/>
      <c r="L2224" s="26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26"/>
      <c r="Y2224" s="26"/>
      <c r="Z2224" s="26"/>
      <c r="CC2224" s="1" t="e">
        <f>H2224</f>
        <v>#VALUE!</v>
      </c>
    </row>
    <row r="2225" spans="1:82" ht="20.100000000000001" customHeight="1">
      <c r="A2225" s="31"/>
      <c r="C2225" s="16"/>
      <c r="D2225" s="28" t="s">
        <v>232</v>
      </c>
      <c r="E2225" s="7"/>
      <c r="F2225" s="36"/>
      <c r="G2225" s="36"/>
      <c r="H2225" s="36"/>
      <c r="I2225" s="36"/>
      <c r="J2225" s="36"/>
      <c r="K2225" s="36"/>
      <c r="L2225" s="36"/>
      <c r="M2225" s="36"/>
      <c r="N2225" s="36"/>
      <c r="O2225" s="36"/>
      <c r="P2225" s="36"/>
      <c r="Q2225" s="36"/>
      <c r="R2225" s="36"/>
      <c r="S2225" s="36"/>
      <c r="T2225" s="36"/>
      <c r="U2225" s="36"/>
      <c r="V2225" s="36"/>
      <c r="W2225" s="36"/>
      <c r="X2225" s="36"/>
      <c r="Y2225" s="36"/>
      <c r="Z2225" s="36"/>
    </row>
    <row r="2226" spans="1:82" ht="20.100000000000001" customHeight="1">
      <c r="A2226" s="31"/>
      <c r="C2226" s="6" t="s">
        <v>568</v>
      </c>
      <c r="D2226" s="53" t="e">
        <f>#REF!</f>
        <v>#REF!</v>
      </c>
      <c r="E2226" s="27" t="e">
        <f>IF(egTextCal(D2226)&lt;&gt;0, egTextCal(D2226),"")</f>
        <v>#VALUE!</v>
      </c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</row>
    <row r="2227" spans="1:82" ht="20.100000000000001" customHeight="1">
      <c r="A2227" s="31"/>
      <c r="C2227" s="16"/>
      <c r="D2227" s="28"/>
      <c r="E2227" s="7"/>
      <c r="F2227" s="36"/>
      <c r="G2227" s="36"/>
      <c r="H2227" s="36"/>
      <c r="I2227" s="36"/>
      <c r="J2227" s="36"/>
      <c r="K2227" s="36"/>
      <c r="L2227" s="36"/>
      <c r="M2227" s="36"/>
      <c r="N2227" s="36"/>
      <c r="O2227" s="36"/>
      <c r="P2227" s="36"/>
      <c r="Q2227" s="36"/>
      <c r="R2227" s="36"/>
      <c r="S2227" s="36"/>
      <c r="T2227" s="36"/>
      <c r="U2227" s="36"/>
      <c r="V2227" s="36"/>
      <c r="W2227" s="36"/>
      <c r="X2227" s="36"/>
      <c r="Y2227" s="36"/>
      <c r="Z2227" s="36"/>
    </row>
    <row r="2228" spans="1:82" ht="20.100000000000001" customHeight="1">
      <c r="A2228" s="31"/>
      <c r="C2228" s="6" t="s">
        <v>434</v>
      </c>
      <c r="D2228" s="33"/>
      <c r="E2228" s="27"/>
      <c r="F2228" s="26"/>
      <c r="G2228" s="26"/>
      <c r="H2228" s="26"/>
      <c r="I2228" s="26"/>
      <c r="J2228" s="26"/>
      <c r="K2228" s="26"/>
      <c r="L2228" s="26"/>
      <c r="M2228" s="26"/>
      <c r="N2228" s="26"/>
      <c r="O2228" s="26"/>
      <c r="P2228" s="26"/>
      <c r="Q2228" s="26"/>
      <c r="R2228" s="26"/>
      <c r="S2228" s="26"/>
      <c r="T2228" s="26"/>
      <c r="U2228" s="26"/>
      <c r="V2228" s="26"/>
      <c r="W2228" s="26"/>
      <c r="X2228" s="26"/>
      <c r="Y2228" s="26"/>
      <c r="Z2228" s="26"/>
    </row>
    <row r="2229" spans="1:82" ht="20.100000000000001" customHeight="1">
      <c r="A2229" s="31"/>
      <c r="C2229" s="16"/>
      <c r="D2229" s="28" t="s">
        <v>259</v>
      </c>
      <c r="E2229" s="7"/>
      <c r="F2229" s="36"/>
      <c r="G2229" s="36"/>
      <c r="H2229" s="36"/>
      <c r="I2229" s="36"/>
      <c r="J2229" s="36"/>
      <c r="K2229" s="36"/>
      <c r="L2229" s="36"/>
      <c r="M2229" s="36"/>
      <c r="N2229" s="36"/>
      <c r="O2229" s="36"/>
      <c r="P2229" s="36"/>
      <c r="Q2229" s="36"/>
      <c r="R2229" s="36"/>
      <c r="S2229" s="36"/>
      <c r="T2229" s="36"/>
      <c r="U2229" s="36"/>
      <c r="V2229" s="36"/>
      <c r="W2229" s="36"/>
      <c r="X2229" s="36"/>
      <c r="Y2229" s="36"/>
      <c r="Z2229" s="36"/>
    </row>
    <row r="2230" spans="1:82" ht="20.100000000000001" customHeight="1">
      <c r="A2230" s="31"/>
      <c r="C2230" s="6" t="s">
        <v>650</v>
      </c>
      <c r="D2230" s="33"/>
      <c r="E2230" s="27" t="str">
        <f>IF(egTextCal(D2230)&lt;&gt;0, egTextCal(D2230),"")</f>
        <v/>
      </c>
      <c r="F2230" s="26"/>
      <c r="G2230" s="26"/>
      <c r="H2230" s="26"/>
      <c r="I2230" s="26"/>
      <c r="J2230" s="26"/>
      <c r="K2230" s="26"/>
      <c r="L2230" s="26"/>
      <c r="M2230" s="26"/>
      <c r="N2230" s="26"/>
      <c r="O2230" s="26"/>
      <c r="P2230" s="26"/>
      <c r="Q2230" s="26"/>
      <c r="R2230" s="26"/>
      <c r="S2230" s="26"/>
      <c r="T2230" s="26"/>
      <c r="U2230" s="26"/>
      <c r="V2230" s="26"/>
      <c r="W2230" s="26"/>
      <c r="X2230" s="26"/>
      <c r="Y2230" s="26"/>
      <c r="Z2230" s="26"/>
    </row>
    <row r="2231" spans="1:82" ht="20.100000000000001" customHeight="1">
      <c r="A2231" s="31"/>
      <c r="C2231" s="16"/>
      <c r="D2231" s="28" t="s">
        <v>225</v>
      </c>
      <c r="E2231" s="7"/>
      <c r="F2231" s="36"/>
      <c r="G2231" s="36"/>
      <c r="H2231" s="36"/>
      <c r="I2231" s="36"/>
      <c r="J2231" s="36"/>
      <c r="K2231" s="36"/>
      <c r="L2231" s="36"/>
      <c r="M2231" s="36"/>
      <c r="N2231" s="36"/>
      <c r="O2231" s="36"/>
      <c r="P2231" s="36"/>
      <c r="Q2231" s="36"/>
      <c r="R2231" s="36"/>
      <c r="S2231" s="36"/>
      <c r="T2231" s="36"/>
      <c r="U2231" s="36"/>
      <c r="V2231" s="36"/>
      <c r="W2231" s="36"/>
      <c r="X2231" s="36"/>
      <c r="Y2231" s="36"/>
      <c r="Z2231" s="36"/>
    </row>
    <row r="2232" spans="1:82" ht="20.100000000000001" customHeight="1">
      <c r="A2232" s="31"/>
      <c r="C2232" s="6" t="s">
        <v>570</v>
      </c>
      <c r="D2232" s="53" t="e">
        <f>#REF!</f>
        <v>#REF!</v>
      </c>
      <c r="E2232" s="27" t="e">
        <f>IF(egTextCal(D2232)&lt;&gt;0, egTextCal(D2232),"")</f>
        <v>#VALUE!</v>
      </c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26"/>
      <c r="Y2232" s="26"/>
      <c r="Z2232" s="26"/>
    </row>
    <row r="2233" spans="1:82" ht="20.100000000000001" customHeight="1">
      <c r="A2233" s="31"/>
      <c r="C2233" s="16"/>
      <c r="D2233" s="28" t="s">
        <v>226</v>
      </c>
      <c r="E2233" s="7"/>
      <c r="F2233" s="36"/>
      <c r="G2233" s="36"/>
      <c r="H2233" s="36">
        <v>1</v>
      </c>
      <c r="I2233" s="36"/>
      <c r="J2233" s="36"/>
      <c r="K2233" s="36"/>
      <c r="L2233" s="36"/>
      <c r="M2233" s="36"/>
      <c r="N2233" s="36"/>
      <c r="O2233" s="36"/>
      <c r="P2233" s="36"/>
      <c r="Q2233" s="36"/>
      <c r="R2233" s="36"/>
      <c r="S2233" s="36"/>
      <c r="T2233" s="36"/>
      <c r="U2233" s="36"/>
      <c r="V2233" s="36"/>
      <c r="W2233" s="36"/>
      <c r="X2233" s="36"/>
      <c r="Y2233" s="36"/>
      <c r="Z2233" s="36"/>
    </row>
    <row r="2234" spans="1:82" ht="20.100000000000001" customHeight="1">
      <c r="A2234" s="31"/>
      <c r="C2234" s="6" t="s">
        <v>651</v>
      </c>
      <c r="D2234" s="53" t="e">
        <f>#REF!</f>
        <v>#REF!</v>
      </c>
      <c r="E2234" s="27" t="e">
        <f>IF(egTextCal(D2234)&lt;&gt;0, egTextCal(D2234),"")</f>
        <v>#VALUE!</v>
      </c>
      <c r="F2234" s="26"/>
      <c r="G2234" s="26"/>
      <c r="H2234" s="26" t="e">
        <f>IF(E2234*H2233&lt;&gt;0,E2234*H2233,  )</f>
        <v>#VALUE!</v>
      </c>
      <c r="I2234" s="26"/>
      <c r="J2234" s="26"/>
      <c r="K2234" s="26"/>
      <c r="L2234" s="26"/>
      <c r="M2234" s="26"/>
      <c r="N2234" s="26"/>
      <c r="O2234" s="26"/>
      <c r="P2234" s="26"/>
      <c r="Q2234" s="26"/>
      <c r="R2234" s="26"/>
      <c r="S2234" s="26"/>
      <c r="T2234" s="26"/>
      <c r="U2234" s="26"/>
      <c r="V2234" s="26"/>
      <c r="W2234" s="26"/>
      <c r="X2234" s="26"/>
      <c r="Y2234" s="26"/>
      <c r="Z2234" s="26"/>
      <c r="CC2234" s="1" t="e">
        <f>H2234</f>
        <v>#VALUE!</v>
      </c>
    </row>
    <row r="2235" spans="1:82" ht="20.100000000000001" customHeight="1">
      <c r="A2235" s="31"/>
      <c r="C2235" s="16"/>
      <c r="D2235" s="28" t="s">
        <v>176</v>
      </c>
      <c r="E2235" s="7"/>
      <c r="F2235" s="36"/>
      <c r="G2235" s="36"/>
      <c r="H2235" s="36"/>
      <c r="I2235" s="36"/>
      <c r="J2235" s="36"/>
      <c r="K2235" s="36"/>
      <c r="L2235" s="36"/>
      <c r="M2235" s="36"/>
      <c r="N2235" s="36"/>
      <c r="O2235" s="36"/>
      <c r="P2235" s="36"/>
      <c r="Q2235" s="36"/>
      <c r="R2235" s="36"/>
      <c r="S2235" s="36"/>
      <c r="T2235" s="36"/>
      <c r="U2235" s="36"/>
      <c r="V2235" s="36"/>
      <c r="W2235" s="36"/>
      <c r="X2235" s="36"/>
      <c r="Y2235" s="36"/>
      <c r="Z2235" s="36"/>
    </row>
    <row r="2236" spans="1:82" ht="20.100000000000001" customHeight="1">
      <c r="A2236" s="31"/>
      <c r="C2236" s="6" t="s">
        <v>652</v>
      </c>
      <c r="D2236" s="53" t="e">
        <f>#REF!</f>
        <v>#REF!</v>
      </c>
      <c r="E2236" s="27" t="e">
        <f>IF(egTextCal(D2236)&lt;&gt;0, egTextCal(D2236),"")</f>
        <v>#VALUE!</v>
      </c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26"/>
      <c r="Y2236" s="26"/>
      <c r="Z2236" s="26"/>
    </row>
    <row r="2237" spans="1:82" ht="20.100000000000001" customHeight="1">
      <c r="A2237" s="31"/>
      <c r="C2237" s="16"/>
      <c r="D2237" s="28" t="s">
        <v>148</v>
      </c>
      <c r="E2237" s="7"/>
      <c r="F2237" s="36"/>
      <c r="G2237" s="36"/>
      <c r="H2237" s="36"/>
      <c r="I2237" s="36">
        <v>1</v>
      </c>
      <c r="J2237" s="36"/>
      <c r="K2237" s="36"/>
      <c r="L2237" s="36"/>
      <c r="M2237" s="36"/>
      <c r="N2237" s="36"/>
      <c r="O2237" s="36"/>
      <c r="P2237" s="36"/>
      <c r="Q2237" s="36"/>
      <c r="R2237" s="36"/>
      <c r="S2237" s="36"/>
      <c r="T2237" s="36"/>
      <c r="U2237" s="36"/>
      <c r="V2237" s="36"/>
      <c r="W2237" s="36"/>
      <c r="X2237" s="36"/>
      <c r="Y2237" s="36"/>
      <c r="Z2237" s="36"/>
    </row>
    <row r="2238" spans="1:82" ht="20.100000000000001" customHeight="1">
      <c r="A2238" s="31"/>
      <c r="C2238" s="6" t="s">
        <v>653</v>
      </c>
      <c r="D2238" s="53" t="e">
        <f>#REF!</f>
        <v>#REF!</v>
      </c>
      <c r="E2238" s="27" t="e">
        <f>IF(egTextCal(D2238)&lt;&gt;0, egTextCal(D2238),"")</f>
        <v>#VALUE!</v>
      </c>
      <c r="F2238" s="26"/>
      <c r="G2238" s="26"/>
      <c r="H2238" s="26"/>
      <c r="I2238" s="26" t="e">
        <f>IF(E2238*I2237&lt;&gt;0,E2238*I2237,  )</f>
        <v>#VALUE!</v>
      </c>
      <c r="J2238" s="26"/>
      <c r="K2238" s="26"/>
      <c r="L2238" s="26"/>
      <c r="M2238" s="26"/>
      <c r="N2238" s="26"/>
      <c r="O2238" s="26"/>
      <c r="P2238" s="26"/>
      <c r="Q2238" s="26"/>
      <c r="R2238" s="26"/>
      <c r="S2238" s="26"/>
      <c r="T2238" s="26"/>
      <c r="U2238" s="26"/>
      <c r="V2238" s="26"/>
      <c r="W2238" s="26"/>
      <c r="X2238" s="26"/>
      <c r="Y2238" s="26"/>
      <c r="Z2238" s="26"/>
      <c r="CD2238" s="1" t="e">
        <f>I2238</f>
        <v>#VALUE!</v>
      </c>
    </row>
    <row r="2239" spans="1:82" ht="20.100000000000001" customHeight="1">
      <c r="A2239" s="31"/>
      <c r="C2239" s="16"/>
      <c r="D2239" s="28"/>
      <c r="E2239" s="7"/>
      <c r="F2239" s="36"/>
      <c r="G2239" s="36"/>
      <c r="H2239" s="36"/>
      <c r="I2239" s="36"/>
      <c r="J2239" s="36"/>
      <c r="K2239" s="36"/>
      <c r="L2239" s="36"/>
      <c r="M2239" s="36"/>
      <c r="N2239" s="36"/>
      <c r="O2239" s="36"/>
      <c r="P2239" s="36"/>
      <c r="Q2239" s="36"/>
      <c r="R2239" s="36"/>
      <c r="S2239" s="36"/>
      <c r="T2239" s="36"/>
      <c r="U2239" s="36"/>
      <c r="V2239" s="36"/>
      <c r="W2239" s="36"/>
      <c r="X2239" s="36"/>
      <c r="Y2239" s="36"/>
      <c r="Z2239" s="36"/>
    </row>
    <row r="2240" spans="1:82" ht="20.100000000000001" customHeight="1">
      <c r="A2240" s="31"/>
      <c r="C2240" s="6" t="s">
        <v>654</v>
      </c>
      <c r="D2240" s="33"/>
      <c r="E2240" s="27"/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26"/>
      <c r="Y2240" s="26"/>
      <c r="Z2240" s="26"/>
    </row>
    <row r="2241" spans="1:81" ht="20.100000000000001" customHeight="1">
      <c r="A2241" s="31"/>
      <c r="C2241" s="16"/>
      <c r="D2241" s="28" t="s">
        <v>227</v>
      </c>
      <c r="E2241" s="7"/>
      <c r="F2241" s="36"/>
      <c r="G2241" s="36"/>
      <c r="H2241" s="36"/>
      <c r="I2241" s="36"/>
      <c r="J2241" s="36"/>
      <c r="K2241" s="36"/>
      <c r="L2241" s="36"/>
      <c r="M2241" s="36"/>
      <c r="N2241" s="36"/>
      <c r="O2241" s="36"/>
      <c r="P2241" s="36"/>
      <c r="Q2241" s="36"/>
      <c r="R2241" s="36"/>
      <c r="S2241" s="36"/>
      <c r="T2241" s="36"/>
      <c r="U2241" s="36"/>
      <c r="V2241" s="36"/>
      <c r="W2241" s="36"/>
      <c r="X2241" s="36"/>
      <c r="Y2241" s="36"/>
      <c r="Z2241" s="36"/>
    </row>
    <row r="2242" spans="1:81" ht="20.100000000000001" customHeight="1">
      <c r="A2242" s="31"/>
      <c r="C2242" s="6" t="s">
        <v>655</v>
      </c>
      <c r="D2242" s="53" t="e">
        <f>#REF!</f>
        <v>#REF!</v>
      </c>
      <c r="E2242" s="27" t="e">
        <f>IF(egTextCal(D2242)&lt;&gt;0, egTextCal(D2242),"")</f>
        <v>#VALUE!</v>
      </c>
      <c r="F2242" s="26"/>
      <c r="G2242" s="26"/>
      <c r="H2242" s="26"/>
      <c r="I2242" s="26"/>
      <c r="J2242" s="26"/>
      <c r="K2242" s="26"/>
      <c r="L2242" s="26"/>
      <c r="M2242" s="26"/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26"/>
      <c r="Y2242" s="26"/>
      <c r="Z2242" s="26"/>
    </row>
    <row r="2243" spans="1:81" ht="20.100000000000001" customHeight="1">
      <c r="A2243" s="31"/>
      <c r="C2243" s="16"/>
      <c r="D2243" s="28" t="s">
        <v>231</v>
      </c>
      <c r="E2243" s="7"/>
      <c r="F2243" s="36"/>
      <c r="G2243" s="36"/>
      <c r="H2243" s="36">
        <v>1</v>
      </c>
      <c r="I2243" s="36"/>
      <c r="J2243" s="36"/>
      <c r="K2243" s="36"/>
      <c r="L2243" s="36"/>
      <c r="M2243" s="36"/>
      <c r="N2243" s="36"/>
      <c r="O2243" s="36"/>
      <c r="P2243" s="36"/>
      <c r="Q2243" s="36"/>
      <c r="R2243" s="36"/>
      <c r="S2243" s="36"/>
      <c r="T2243" s="36"/>
      <c r="U2243" s="36"/>
      <c r="V2243" s="36"/>
      <c r="W2243" s="36"/>
      <c r="X2243" s="36"/>
      <c r="Y2243" s="36"/>
      <c r="Z2243" s="36"/>
    </row>
    <row r="2244" spans="1:81" ht="20.100000000000001" customHeight="1">
      <c r="A2244" s="31"/>
      <c r="C2244" s="6" t="s">
        <v>656</v>
      </c>
      <c r="D2244" s="53" t="e">
        <f>#REF!</f>
        <v>#REF!</v>
      </c>
      <c r="E2244" s="27" t="e">
        <f>IF(egTextCal(D2244)&lt;&gt;0, egTextCal(D2244),"")</f>
        <v>#VALUE!</v>
      </c>
      <c r="F2244" s="26"/>
      <c r="G2244" s="26"/>
      <c r="H2244" s="26" t="e">
        <f>IF(E2244*H2243&lt;&gt;0,E2244*H2243,  )</f>
        <v>#VALUE!</v>
      </c>
      <c r="I2244" s="26"/>
      <c r="J2244" s="26"/>
      <c r="K2244" s="26"/>
      <c r="L2244" s="26"/>
      <c r="M2244" s="26"/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26"/>
      <c r="Y2244" s="26"/>
      <c r="Z2244" s="26"/>
      <c r="CC2244" s="1" t="e">
        <f>H2244</f>
        <v>#VALUE!</v>
      </c>
    </row>
    <row r="2245" spans="1:81" ht="20.100000000000001" customHeight="1">
      <c r="A2245" s="31"/>
      <c r="C2245" s="16"/>
      <c r="D2245" s="28" t="s">
        <v>232</v>
      </c>
      <c r="E2245" s="7"/>
      <c r="F2245" s="36"/>
      <c r="G2245" s="36"/>
      <c r="H2245" s="36"/>
      <c r="I2245" s="36"/>
      <c r="J2245" s="36"/>
      <c r="K2245" s="36"/>
      <c r="L2245" s="36"/>
      <c r="M2245" s="36"/>
      <c r="N2245" s="36"/>
      <c r="O2245" s="36"/>
      <c r="P2245" s="36"/>
      <c r="Q2245" s="36"/>
      <c r="R2245" s="36"/>
      <c r="S2245" s="36"/>
      <c r="T2245" s="36"/>
      <c r="U2245" s="36"/>
      <c r="V2245" s="36"/>
      <c r="W2245" s="36"/>
      <c r="X2245" s="36"/>
      <c r="Y2245" s="36"/>
      <c r="Z2245" s="36"/>
    </row>
    <row r="2246" spans="1:81" ht="20.100000000000001" customHeight="1">
      <c r="A2246" s="31"/>
      <c r="C2246" s="6" t="s">
        <v>657</v>
      </c>
      <c r="D2246" s="53" t="e">
        <f>#REF!</f>
        <v>#REF!</v>
      </c>
      <c r="E2246" s="27" t="e">
        <f>IF(egTextCal(D2246)&lt;&gt;0, egTextCal(D2246),"")</f>
        <v>#VALUE!</v>
      </c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6"/>
      <c r="S2246" s="26"/>
      <c r="T2246" s="26"/>
      <c r="U2246" s="26"/>
      <c r="V2246" s="26"/>
      <c r="W2246" s="26"/>
      <c r="X2246" s="26"/>
      <c r="Y2246" s="26"/>
      <c r="Z2246" s="26"/>
    </row>
    <row r="2247" spans="1:81" ht="20.100000000000001" customHeight="1">
      <c r="A2247" s="31"/>
      <c r="C2247" s="16"/>
      <c r="D2247" s="28"/>
      <c r="E2247" s="7"/>
      <c r="F2247" s="36"/>
      <c r="G2247" s="36"/>
      <c r="H2247" s="36"/>
      <c r="I2247" s="36"/>
      <c r="J2247" s="36"/>
      <c r="K2247" s="36"/>
      <c r="L2247" s="36"/>
      <c r="M2247" s="36"/>
      <c r="N2247" s="36"/>
      <c r="O2247" s="36"/>
      <c r="P2247" s="36"/>
      <c r="Q2247" s="36"/>
      <c r="R2247" s="36"/>
      <c r="S2247" s="36"/>
      <c r="T2247" s="36"/>
      <c r="U2247" s="36"/>
      <c r="V2247" s="36"/>
      <c r="W2247" s="36"/>
      <c r="X2247" s="36"/>
      <c r="Y2247" s="36"/>
      <c r="Z2247" s="36"/>
    </row>
    <row r="2248" spans="1:81" ht="20.100000000000001" customHeight="1">
      <c r="A2248" s="31"/>
      <c r="C2248" s="6" t="s">
        <v>658</v>
      </c>
      <c r="D2248" s="33"/>
      <c r="E2248" s="27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</row>
    <row r="2249" spans="1:81" ht="20.100000000000001" customHeight="1">
      <c r="A2249" s="31"/>
      <c r="C2249" s="16"/>
      <c r="D2249" s="28" t="s">
        <v>260</v>
      </c>
      <c r="E2249" s="7"/>
      <c r="F2249" s="36"/>
      <c r="G2249" s="36"/>
      <c r="H2249" s="36"/>
      <c r="I2249" s="36"/>
      <c r="J2249" s="36"/>
      <c r="K2249" s="36"/>
      <c r="L2249" s="36"/>
      <c r="M2249" s="36"/>
      <c r="N2249" s="36"/>
      <c r="O2249" s="36"/>
      <c r="P2249" s="36"/>
      <c r="Q2249" s="36"/>
      <c r="R2249" s="36"/>
      <c r="S2249" s="36"/>
      <c r="T2249" s="36"/>
      <c r="U2249" s="36"/>
      <c r="V2249" s="36"/>
      <c r="W2249" s="36"/>
      <c r="X2249" s="36"/>
      <c r="Y2249" s="36"/>
      <c r="Z2249" s="36"/>
    </row>
    <row r="2250" spans="1:81" ht="20.100000000000001" customHeight="1">
      <c r="A2250" s="31"/>
      <c r="C2250" s="6" t="s">
        <v>557</v>
      </c>
      <c r="D2250" s="33"/>
      <c r="E2250" s="27" t="str">
        <f>IF(egTextCal(D2250)&lt;&gt;0, egTextCal(D2250),"")</f>
        <v/>
      </c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6"/>
      <c r="S2250" s="26"/>
      <c r="T2250" s="26"/>
      <c r="U2250" s="26"/>
      <c r="V2250" s="26"/>
      <c r="W2250" s="26"/>
      <c r="X2250" s="26"/>
      <c r="Y2250" s="26"/>
      <c r="Z2250" s="26"/>
    </row>
    <row r="2251" spans="1:81" ht="20.100000000000001" customHeight="1">
      <c r="A2251" s="31"/>
      <c r="C2251" s="16"/>
      <c r="D2251" s="28" t="s">
        <v>225</v>
      </c>
      <c r="E2251" s="7"/>
      <c r="F2251" s="36"/>
      <c r="G2251" s="36"/>
      <c r="H2251" s="36"/>
      <c r="I2251" s="36"/>
      <c r="J2251" s="36"/>
      <c r="K2251" s="36"/>
      <c r="L2251" s="36"/>
      <c r="M2251" s="36"/>
      <c r="N2251" s="36"/>
      <c r="O2251" s="36"/>
      <c r="P2251" s="36"/>
      <c r="Q2251" s="36"/>
      <c r="R2251" s="36"/>
      <c r="S2251" s="36"/>
      <c r="T2251" s="36"/>
      <c r="U2251" s="36"/>
      <c r="V2251" s="36"/>
      <c r="W2251" s="36"/>
      <c r="X2251" s="36"/>
      <c r="Y2251" s="36"/>
      <c r="Z2251" s="36"/>
    </row>
    <row r="2252" spans="1:81" ht="20.100000000000001" customHeight="1">
      <c r="A2252" s="31"/>
      <c r="C2252" s="6" t="s">
        <v>78</v>
      </c>
      <c r="D2252" s="53" t="e">
        <f>#REF!</f>
        <v>#REF!</v>
      </c>
      <c r="E2252" s="27" t="e">
        <f>IF(egTextCal(D2252)&lt;&gt;0, egTextCal(D2252),"")</f>
        <v>#VALUE!</v>
      </c>
      <c r="F2252" s="26"/>
      <c r="G2252" s="26"/>
      <c r="H2252" s="26"/>
      <c r="I2252" s="26"/>
      <c r="J2252" s="26"/>
      <c r="K2252" s="26"/>
      <c r="L2252" s="26"/>
      <c r="M2252" s="26"/>
      <c r="N2252" s="26"/>
      <c r="O2252" s="26"/>
      <c r="P2252" s="26"/>
      <c r="Q2252" s="26"/>
      <c r="R2252" s="26"/>
      <c r="S2252" s="26"/>
      <c r="T2252" s="26"/>
      <c r="U2252" s="26"/>
      <c r="V2252" s="26"/>
      <c r="W2252" s="26"/>
      <c r="X2252" s="26"/>
      <c r="Y2252" s="26"/>
      <c r="Z2252" s="26"/>
    </row>
    <row r="2253" spans="1:81" ht="20.100000000000001" customHeight="1">
      <c r="A2253" s="31"/>
      <c r="C2253" s="16"/>
      <c r="D2253" s="28" t="s">
        <v>226</v>
      </c>
      <c r="E2253" s="7"/>
      <c r="F2253" s="36"/>
      <c r="G2253" s="36"/>
      <c r="H2253" s="36">
        <v>1</v>
      </c>
      <c r="I2253" s="36"/>
      <c r="J2253" s="36"/>
      <c r="K2253" s="36"/>
      <c r="L2253" s="36"/>
      <c r="M2253" s="36"/>
      <c r="N2253" s="36"/>
      <c r="O2253" s="36"/>
      <c r="P2253" s="36"/>
      <c r="Q2253" s="36"/>
      <c r="R2253" s="36"/>
      <c r="S2253" s="36"/>
      <c r="T2253" s="36"/>
      <c r="U2253" s="36"/>
      <c r="V2253" s="36"/>
      <c r="W2253" s="36"/>
      <c r="X2253" s="36"/>
      <c r="Y2253" s="36"/>
      <c r="Z2253" s="36"/>
    </row>
    <row r="2254" spans="1:81" ht="20.100000000000001" customHeight="1">
      <c r="A2254" s="31"/>
      <c r="C2254" s="6" t="s">
        <v>659</v>
      </c>
      <c r="D2254" s="53" t="e">
        <f>#REF!</f>
        <v>#REF!</v>
      </c>
      <c r="E2254" s="27" t="e">
        <f>IF(egTextCal(D2254)&lt;&gt;0, egTextCal(D2254),"")</f>
        <v>#VALUE!</v>
      </c>
      <c r="F2254" s="26"/>
      <c r="G2254" s="26"/>
      <c r="H2254" s="26" t="e">
        <f>IF(E2254*H2253&lt;&gt;0,E2254*H2253,  )</f>
        <v>#VALUE!</v>
      </c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/>
      <c r="Y2254" s="26"/>
      <c r="Z2254" s="26"/>
      <c r="CC2254" s="1" t="e">
        <f>H2254</f>
        <v>#VALUE!</v>
      </c>
    </row>
    <row r="2255" spans="1:81" ht="20.100000000000001" customHeight="1">
      <c r="D2255" s="14"/>
      <c r="E2255" s="38"/>
      <c r="F2255" s="38"/>
      <c r="G2255" s="38"/>
      <c r="H2255" s="38"/>
      <c r="I2255" s="38"/>
      <c r="J2255" s="38"/>
      <c r="K2255" s="38"/>
      <c r="L2255" s="38"/>
      <c r="M2255" s="38"/>
      <c r="N2255" s="38"/>
      <c r="O2255" s="38"/>
      <c r="P2255" s="38"/>
      <c r="Q2255" s="38"/>
      <c r="R2255" s="38"/>
      <c r="S2255" s="38"/>
      <c r="T2255" s="38"/>
      <c r="U2255" s="38"/>
      <c r="V2255" s="38"/>
      <c r="W2255" s="38"/>
      <c r="X2255" s="38"/>
      <c r="Y2255" s="38"/>
      <c r="Z2255" s="38"/>
    </row>
    <row r="2256" spans="1:81" ht="20.100000000000001" customHeight="1">
      <c r="B2256" s="30"/>
      <c r="C2256" s="20"/>
      <c r="D2256" s="37"/>
      <c r="E2256" s="37"/>
      <c r="F2256" s="18" t="s">
        <v>625</v>
      </c>
      <c r="G2256" s="18" t="s">
        <v>625</v>
      </c>
      <c r="H2256" s="16" t="s">
        <v>625</v>
      </c>
      <c r="I2256" s="16" t="s">
        <v>625</v>
      </c>
      <c r="J2256" s="16" t="s">
        <v>667</v>
      </c>
      <c r="K2256" s="16" t="s">
        <v>668</v>
      </c>
      <c r="L2256" s="16" t="s">
        <v>669</v>
      </c>
      <c r="M2256" s="16" t="s">
        <v>85</v>
      </c>
      <c r="N2256" s="16"/>
      <c r="O2256" s="16" t="s">
        <v>670</v>
      </c>
      <c r="P2256" s="16" t="s">
        <v>671</v>
      </c>
      <c r="Q2256" s="16" t="s">
        <v>671</v>
      </c>
      <c r="R2256" s="16" t="s">
        <v>672</v>
      </c>
      <c r="S2256" s="16" t="s">
        <v>623</v>
      </c>
      <c r="T2256" s="16"/>
      <c r="U2256" s="16"/>
      <c r="V2256" s="16"/>
      <c r="W2256" s="16"/>
      <c r="X2256" s="16"/>
      <c r="Y2256" s="16"/>
      <c r="Z2256" s="16"/>
    </row>
    <row r="2257" spans="1:104" ht="20.100000000000001" customHeight="1">
      <c r="A2257" s="31"/>
      <c r="B2257" s="30"/>
      <c r="C2257" s="4" t="s">
        <v>632</v>
      </c>
      <c r="D2257" s="4" t="s">
        <v>633</v>
      </c>
      <c r="E2257" s="4" t="s">
        <v>634</v>
      </c>
      <c r="F2257" s="12" t="s">
        <v>637</v>
      </c>
      <c r="G2257" s="12" t="s">
        <v>637</v>
      </c>
      <c r="H2257" s="4" t="s">
        <v>637</v>
      </c>
      <c r="I2257" s="4" t="s">
        <v>637</v>
      </c>
      <c r="J2257" s="4" t="s">
        <v>681</v>
      </c>
      <c r="K2257" s="4" t="s">
        <v>682</v>
      </c>
      <c r="L2257" s="4" t="s">
        <v>683</v>
      </c>
      <c r="M2257" s="4" t="s">
        <v>638</v>
      </c>
      <c r="N2257" s="4" t="s">
        <v>684</v>
      </c>
      <c r="O2257" s="4" t="s">
        <v>685</v>
      </c>
      <c r="P2257" s="4" t="s">
        <v>686</v>
      </c>
      <c r="Q2257" s="4" t="s">
        <v>686</v>
      </c>
      <c r="R2257" s="4" t="s">
        <v>285</v>
      </c>
      <c r="S2257" s="4" t="s">
        <v>687</v>
      </c>
      <c r="T2257" s="4"/>
      <c r="U2257" s="4"/>
      <c r="V2257" s="4"/>
      <c r="W2257" s="4"/>
      <c r="X2257" s="4"/>
      <c r="Y2257" s="4"/>
      <c r="Z2257" s="4"/>
    </row>
    <row r="2258" spans="1:104" ht="20.100000000000001" customHeight="1">
      <c r="A2258" s="31"/>
      <c r="B2258" s="30"/>
      <c r="C2258" s="21"/>
      <c r="D2258" s="21"/>
      <c r="E2258" s="21"/>
      <c r="F2258" s="19" t="s">
        <v>709</v>
      </c>
      <c r="G2258" s="19" t="s">
        <v>710</v>
      </c>
      <c r="H2258" s="17" t="s">
        <v>711</v>
      </c>
      <c r="I2258" s="17" t="s">
        <v>712</v>
      </c>
      <c r="J2258" s="17" t="s">
        <v>713</v>
      </c>
      <c r="K2258" s="17" t="s">
        <v>714</v>
      </c>
      <c r="L2258" s="17" t="s">
        <v>343</v>
      </c>
      <c r="M2258" s="17" t="s">
        <v>350</v>
      </c>
      <c r="N2258" s="17"/>
      <c r="O2258" s="17" t="s">
        <v>715</v>
      </c>
      <c r="P2258" s="17" t="s">
        <v>716</v>
      </c>
      <c r="Q2258" s="17" t="s">
        <v>717</v>
      </c>
      <c r="R2258" s="17" t="s">
        <v>71</v>
      </c>
      <c r="S2258" s="17" t="s">
        <v>718</v>
      </c>
      <c r="T2258" s="17"/>
      <c r="U2258" s="17"/>
      <c r="V2258" s="17"/>
      <c r="W2258" s="17"/>
      <c r="X2258" s="17"/>
      <c r="Y2258" s="17"/>
      <c r="Z2258" s="17"/>
    </row>
    <row r="2259" spans="1:104" ht="20.100000000000001" customHeight="1">
      <c r="A2259" s="31"/>
      <c r="C2259" s="16"/>
      <c r="D2259" s="28" t="s">
        <v>226</v>
      </c>
      <c r="E2259" s="7"/>
      <c r="F2259" s="35"/>
      <c r="G2259" s="35"/>
      <c r="H2259" s="35">
        <v>1</v>
      </c>
      <c r="I2259" s="35"/>
      <c r="J2259" s="35"/>
      <c r="K2259" s="35"/>
      <c r="L2259" s="35"/>
      <c r="M2259" s="35"/>
      <c r="N2259" s="35"/>
      <c r="O2259" s="35"/>
      <c r="P2259" s="35"/>
      <c r="Q2259" s="35"/>
      <c r="R2259" s="35"/>
      <c r="S2259" s="35"/>
      <c r="T2259" s="35"/>
      <c r="U2259" s="35"/>
      <c r="V2259" s="35"/>
      <c r="W2259" s="35"/>
      <c r="X2259" s="35"/>
      <c r="Y2259" s="35"/>
      <c r="Z2259" s="35"/>
    </row>
    <row r="2260" spans="1:104" ht="20.100000000000001" customHeight="1">
      <c r="A2260" s="31"/>
      <c r="C2260" s="6" t="s">
        <v>64</v>
      </c>
      <c r="D2260" s="53" t="e">
        <f>#REF!</f>
        <v>#REF!</v>
      </c>
      <c r="E2260" s="27" t="e">
        <f>IF(egTextCal(D2260)&lt;&gt;0, egTextCal(D2260),"")</f>
        <v>#VALUE!</v>
      </c>
      <c r="F2260" s="26"/>
      <c r="G2260" s="26"/>
      <c r="H2260" s="26" t="e">
        <f>IF(E2260*H2259&lt;&gt;0,E2260*H2259,  )</f>
        <v>#VALUE!</v>
      </c>
      <c r="I2260" s="26"/>
      <c r="J2260" s="26"/>
      <c r="K2260" s="26"/>
      <c r="L2260" s="26"/>
      <c r="M2260" s="26"/>
      <c r="N2260" s="26"/>
      <c r="O2260" s="26"/>
      <c r="P2260" s="26"/>
      <c r="Q2260" s="26"/>
      <c r="R2260" s="26"/>
      <c r="S2260" s="26"/>
      <c r="T2260" s="26"/>
      <c r="U2260" s="26"/>
      <c r="V2260" s="26"/>
      <c r="W2260" s="26"/>
      <c r="X2260" s="26"/>
      <c r="Y2260" s="26"/>
      <c r="Z2260" s="26"/>
      <c r="CX2260" s="1" t="e">
        <f>H2260</f>
        <v>#VALUE!</v>
      </c>
    </row>
    <row r="2261" spans="1:104" ht="20.100000000000001" customHeight="1">
      <c r="A2261" s="31"/>
      <c r="C2261" s="16"/>
      <c r="D2261" s="29" t="s">
        <v>176</v>
      </c>
      <c r="E2261" s="8"/>
      <c r="F2261" s="36"/>
      <c r="G2261" s="36"/>
      <c r="H2261" s="36">
        <v>1</v>
      </c>
      <c r="I2261" s="36"/>
      <c r="J2261" s="36"/>
      <c r="K2261" s="36"/>
      <c r="L2261" s="36"/>
      <c r="M2261" s="36"/>
      <c r="N2261" s="36"/>
      <c r="O2261" s="36"/>
      <c r="P2261" s="36"/>
      <c r="Q2261" s="36"/>
      <c r="R2261" s="36"/>
      <c r="S2261" s="36"/>
      <c r="T2261" s="36"/>
      <c r="U2261" s="36"/>
      <c r="V2261" s="36"/>
      <c r="W2261" s="36"/>
      <c r="X2261" s="36"/>
      <c r="Y2261" s="36"/>
      <c r="Z2261" s="36"/>
    </row>
    <row r="2262" spans="1:104" ht="20.100000000000001" customHeight="1">
      <c r="A2262" s="31"/>
      <c r="C2262" s="6" t="s">
        <v>73</v>
      </c>
      <c r="D2262" s="52" t="e">
        <f>#REF!</f>
        <v>#REF!</v>
      </c>
      <c r="E2262" s="27" t="e">
        <f>IF(egTextCal(D2262)&lt;&gt;0, egTextCal(D2262),"")</f>
        <v>#VALUE!</v>
      </c>
      <c r="F2262" s="26"/>
      <c r="G2262" s="26"/>
      <c r="H2262" s="26" t="e">
        <f>IF(E2262*H2261&lt;&gt;0,E2262*H2261,  )</f>
        <v>#VALUE!</v>
      </c>
      <c r="I2262" s="26"/>
      <c r="J2262" s="26"/>
      <c r="K2262" s="26"/>
      <c r="L2262" s="26"/>
      <c r="M2262" s="26"/>
      <c r="N2262" s="26"/>
      <c r="O2262" s="26"/>
      <c r="P2262" s="26"/>
      <c r="Q2262" s="26"/>
      <c r="R2262" s="26"/>
      <c r="S2262" s="26"/>
      <c r="T2262" s="26"/>
      <c r="U2262" s="26"/>
      <c r="V2262" s="26"/>
      <c r="W2262" s="26"/>
      <c r="X2262" s="26"/>
      <c r="Y2262" s="26"/>
      <c r="Z2262" s="26"/>
      <c r="CX2262" s="1" t="e">
        <f>H2262</f>
        <v>#VALUE!</v>
      </c>
    </row>
    <row r="2263" spans="1:104" ht="20.100000000000001" customHeight="1">
      <c r="A2263" s="31"/>
      <c r="C2263" s="16"/>
      <c r="D2263" s="29" t="s">
        <v>148</v>
      </c>
      <c r="E2263" s="8"/>
      <c r="F2263" s="36"/>
      <c r="G2263" s="36"/>
      <c r="H2263" s="36"/>
      <c r="I2263" s="36"/>
      <c r="J2263" s="36"/>
      <c r="K2263" s="36"/>
      <c r="L2263" s="36"/>
      <c r="M2263" s="36"/>
      <c r="N2263" s="36"/>
      <c r="O2263" s="36"/>
      <c r="P2263" s="36"/>
      <c r="Q2263" s="36"/>
      <c r="R2263" s="36"/>
      <c r="S2263" s="36"/>
      <c r="T2263" s="36"/>
      <c r="U2263" s="36"/>
      <c r="V2263" s="36"/>
      <c r="W2263" s="36"/>
      <c r="X2263" s="36"/>
      <c r="Y2263" s="36"/>
      <c r="Z2263" s="36"/>
    </row>
    <row r="2264" spans="1:104" ht="20.100000000000001" customHeight="1">
      <c r="A2264" s="31"/>
      <c r="C2264" s="6" t="s">
        <v>139</v>
      </c>
      <c r="D2264" s="52" t="e">
        <f>#REF!</f>
        <v>#REF!</v>
      </c>
      <c r="E2264" s="27" t="e">
        <f>IF(egTextCal(D2264)&lt;&gt;0, egTextCal(D2264),"")</f>
        <v>#VALUE!</v>
      </c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6"/>
      <c r="S2264" s="26"/>
      <c r="T2264" s="26"/>
      <c r="U2264" s="26"/>
      <c r="V2264" s="26"/>
      <c r="W2264" s="26"/>
      <c r="X2264" s="26"/>
      <c r="Y2264" s="26"/>
      <c r="Z2264" s="26"/>
    </row>
    <row r="2265" spans="1:104" ht="20.100000000000001" customHeight="1">
      <c r="A2265" s="31"/>
      <c r="C2265" s="16"/>
      <c r="D2265" s="28"/>
      <c r="E2265" s="7"/>
      <c r="F2265" s="36"/>
      <c r="G2265" s="36"/>
      <c r="H2265" s="36"/>
      <c r="I2265" s="36"/>
      <c r="J2265" s="36"/>
      <c r="K2265" s="36"/>
      <c r="L2265" s="36"/>
      <c r="M2265" s="36"/>
      <c r="N2265" s="36"/>
      <c r="O2265" s="36"/>
      <c r="P2265" s="36"/>
      <c r="Q2265" s="36"/>
      <c r="R2265" s="36"/>
      <c r="S2265" s="36"/>
      <c r="T2265" s="36"/>
      <c r="U2265" s="36"/>
      <c r="V2265" s="36"/>
      <c r="W2265" s="36"/>
      <c r="X2265" s="36"/>
      <c r="Y2265" s="36"/>
      <c r="Z2265" s="36"/>
    </row>
    <row r="2266" spans="1:104" ht="20.100000000000001" customHeight="1">
      <c r="A2266" s="31"/>
      <c r="C2266" s="6" t="s">
        <v>511</v>
      </c>
      <c r="D2266" s="33"/>
      <c r="E2266" s="27"/>
      <c r="F2266" s="26"/>
      <c r="G2266" s="26"/>
      <c r="H2266" s="26"/>
      <c r="I2266" s="26"/>
      <c r="J2266" s="26"/>
      <c r="K2266" s="26"/>
      <c r="L2266" s="26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26"/>
      <c r="Y2266" s="26"/>
      <c r="Z2266" s="26"/>
    </row>
    <row r="2267" spans="1:104" ht="20.100000000000001" customHeight="1">
      <c r="A2267" s="31"/>
      <c r="C2267" s="16"/>
      <c r="D2267" s="28" t="s">
        <v>227</v>
      </c>
      <c r="E2267" s="7"/>
      <c r="F2267" s="36"/>
      <c r="G2267" s="36"/>
      <c r="H2267" s="36"/>
      <c r="I2267" s="36"/>
      <c r="J2267" s="36">
        <v>1</v>
      </c>
      <c r="K2267" s="36"/>
      <c r="L2267" s="36"/>
      <c r="M2267" s="36"/>
      <c r="N2267" s="36"/>
      <c r="O2267" s="36"/>
      <c r="P2267" s="36"/>
      <c r="Q2267" s="36"/>
      <c r="R2267" s="36"/>
      <c r="S2267" s="36"/>
      <c r="T2267" s="36"/>
      <c r="U2267" s="36"/>
      <c r="V2267" s="36"/>
      <c r="W2267" s="36"/>
      <c r="X2267" s="36"/>
      <c r="Y2267" s="36"/>
      <c r="Z2267" s="36"/>
    </row>
    <row r="2268" spans="1:104" ht="20.100000000000001" customHeight="1">
      <c r="A2268" s="31"/>
      <c r="C2268" s="6" t="s">
        <v>452</v>
      </c>
      <c r="D2268" s="53" t="e">
        <f>#REF!</f>
        <v>#REF!</v>
      </c>
      <c r="E2268" s="27" t="e">
        <f>IF(egTextCal(D2268)&lt;&gt;0, egTextCal(D2268),"")</f>
        <v>#VALUE!</v>
      </c>
      <c r="F2268" s="26"/>
      <c r="G2268" s="26"/>
      <c r="H2268" s="26"/>
      <c r="I2268" s="26"/>
      <c r="J2268" s="26" t="e">
        <f>IF(E2268*J2267&lt;&gt;0,E2268*J2267,  )</f>
        <v>#VALUE!</v>
      </c>
      <c r="K2268" s="26"/>
      <c r="L2268" s="26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CZ2268" s="1" t="e">
        <f>J2268</f>
        <v>#VALUE!</v>
      </c>
    </row>
    <row r="2269" spans="1:104" ht="20.100000000000001" customHeight="1">
      <c r="A2269" s="31"/>
      <c r="C2269" s="16"/>
      <c r="D2269" s="28" t="s">
        <v>231</v>
      </c>
      <c r="E2269" s="7"/>
      <c r="F2269" s="36"/>
      <c r="G2269" s="36"/>
      <c r="H2269" s="36"/>
      <c r="I2269" s="36"/>
      <c r="J2269" s="36">
        <v>1</v>
      </c>
      <c r="K2269" s="36"/>
      <c r="L2269" s="36"/>
      <c r="M2269" s="36"/>
      <c r="N2269" s="36"/>
      <c r="O2269" s="36"/>
      <c r="P2269" s="36"/>
      <c r="Q2269" s="36"/>
      <c r="R2269" s="36"/>
      <c r="S2269" s="36"/>
      <c r="T2269" s="36"/>
      <c r="U2269" s="36"/>
      <c r="V2269" s="36"/>
      <c r="W2269" s="36"/>
      <c r="X2269" s="36"/>
      <c r="Y2269" s="36"/>
      <c r="Z2269" s="36"/>
    </row>
    <row r="2270" spans="1:104" ht="20.100000000000001" customHeight="1">
      <c r="A2270" s="31"/>
      <c r="C2270" s="6" t="s">
        <v>567</v>
      </c>
      <c r="D2270" s="53" t="e">
        <f>#REF!</f>
        <v>#REF!</v>
      </c>
      <c r="E2270" s="27" t="e">
        <f>IF(egTextCal(D2270)&lt;&gt;0, egTextCal(D2270),"")</f>
        <v>#VALUE!</v>
      </c>
      <c r="F2270" s="26"/>
      <c r="G2270" s="26"/>
      <c r="H2270" s="26"/>
      <c r="I2270" s="26"/>
      <c r="J2270" s="26" t="e">
        <f>IF(E2270*J2269&lt;&gt;0,E2270*J2269,  )</f>
        <v>#VALUE!</v>
      </c>
      <c r="K2270" s="26"/>
      <c r="L2270" s="26"/>
      <c r="M2270" s="26"/>
      <c r="N2270" s="26"/>
      <c r="O2270" s="26"/>
      <c r="P2270" s="26"/>
      <c r="Q2270" s="26"/>
      <c r="R2270" s="26"/>
      <c r="S2270" s="26"/>
      <c r="T2270" s="26"/>
      <c r="U2270" s="26"/>
      <c r="V2270" s="26"/>
      <c r="W2270" s="26"/>
      <c r="X2270" s="26"/>
      <c r="Y2270" s="26"/>
      <c r="Z2270" s="26"/>
      <c r="CZ2270" s="1" t="e">
        <f>J2270</f>
        <v>#VALUE!</v>
      </c>
    </row>
    <row r="2271" spans="1:104" ht="20.100000000000001" customHeight="1">
      <c r="A2271" s="31"/>
      <c r="C2271" s="16"/>
      <c r="D2271" s="28" t="s">
        <v>232</v>
      </c>
      <c r="E2271" s="7"/>
      <c r="F2271" s="36"/>
      <c r="G2271" s="36"/>
      <c r="H2271" s="36"/>
      <c r="I2271" s="36"/>
      <c r="J2271" s="36">
        <v>1</v>
      </c>
      <c r="K2271" s="36"/>
      <c r="L2271" s="36"/>
      <c r="M2271" s="36"/>
      <c r="N2271" s="36"/>
      <c r="O2271" s="36"/>
      <c r="P2271" s="36"/>
      <c r="Q2271" s="36"/>
      <c r="R2271" s="36"/>
      <c r="S2271" s="36"/>
      <c r="T2271" s="36"/>
      <c r="U2271" s="36"/>
      <c r="V2271" s="36"/>
      <c r="W2271" s="36"/>
      <c r="X2271" s="36"/>
      <c r="Y2271" s="36"/>
      <c r="Z2271" s="36"/>
    </row>
    <row r="2272" spans="1:104" ht="20.100000000000001" customHeight="1">
      <c r="A2272" s="31"/>
      <c r="C2272" s="6" t="s">
        <v>568</v>
      </c>
      <c r="D2272" s="53" t="e">
        <f>#REF!</f>
        <v>#REF!</v>
      </c>
      <c r="E2272" s="27" t="e">
        <f>IF(egTextCal(D2272)&lt;&gt;0, egTextCal(D2272),"")</f>
        <v>#VALUE!</v>
      </c>
      <c r="F2272" s="26"/>
      <c r="G2272" s="26"/>
      <c r="H2272" s="26"/>
      <c r="I2272" s="26"/>
      <c r="J2272" s="26" t="e">
        <f>IF(E2272*J2271&lt;&gt;0,E2272*J2271,  )</f>
        <v>#VALUE!</v>
      </c>
      <c r="K2272" s="26"/>
      <c r="L2272" s="26"/>
      <c r="M2272" s="26"/>
      <c r="N2272" s="26"/>
      <c r="O2272" s="26"/>
      <c r="P2272" s="26"/>
      <c r="Q2272" s="26"/>
      <c r="R2272" s="26"/>
      <c r="S2272" s="26"/>
      <c r="T2272" s="26"/>
      <c r="U2272" s="26"/>
      <c r="V2272" s="26"/>
      <c r="W2272" s="26"/>
      <c r="X2272" s="26"/>
      <c r="Y2272" s="26"/>
      <c r="Z2272" s="26"/>
      <c r="CZ2272" s="1" t="e">
        <f>J2272</f>
        <v>#VALUE!</v>
      </c>
    </row>
    <row r="2273" spans="1:104" ht="20.100000000000001" customHeight="1">
      <c r="A2273" s="31"/>
      <c r="C2273" s="16"/>
      <c r="D2273" s="28"/>
      <c r="E2273" s="7"/>
      <c r="F2273" s="36"/>
      <c r="G2273" s="36"/>
      <c r="H2273" s="36"/>
      <c r="I2273" s="36"/>
      <c r="J2273" s="36"/>
      <c r="K2273" s="36"/>
      <c r="L2273" s="36"/>
      <c r="M2273" s="36"/>
      <c r="N2273" s="36"/>
      <c r="O2273" s="36"/>
      <c r="P2273" s="36"/>
      <c r="Q2273" s="36"/>
      <c r="R2273" s="36"/>
      <c r="S2273" s="36"/>
      <c r="T2273" s="36"/>
      <c r="U2273" s="36"/>
      <c r="V2273" s="36"/>
      <c r="W2273" s="36"/>
      <c r="X2273" s="36"/>
      <c r="Y2273" s="36"/>
      <c r="Z2273" s="36"/>
    </row>
    <row r="2274" spans="1:104" ht="20.100000000000001" customHeight="1">
      <c r="A2274" s="31"/>
      <c r="C2274" s="6" t="s">
        <v>434</v>
      </c>
      <c r="D2274" s="33"/>
      <c r="E2274" s="27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6"/>
      <c r="S2274" s="26"/>
      <c r="T2274" s="26"/>
      <c r="U2274" s="26"/>
      <c r="V2274" s="26"/>
      <c r="W2274" s="26"/>
      <c r="X2274" s="26"/>
      <c r="Y2274" s="26"/>
      <c r="Z2274" s="26"/>
    </row>
    <row r="2275" spans="1:104" ht="20.100000000000001" customHeight="1">
      <c r="A2275" s="31"/>
      <c r="C2275" s="16"/>
      <c r="D2275" s="28" t="s">
        <v>259</v>
      </c>
      <c r="E2275" s="7"/>
      <c r="F2275" s="36"/>
      <c r="G2275" s="36"/>
      <c r="H2275" s="36"/>
      <c r="I2275" s="36"/>
      <c r="J2275" s="36"/>
      <c r="K2275" s="36"/>
      <c r="L2275" s="36"/>
      <c r="M2275" s="36"/>
      <c r="N2275" s="36"/>
      <c r="O2275" s="36"/>
      <c r="P2275" s="36"/>
      <c r="Q2275" s="36"/>
      <c r="R2275" s="36"/>
      <c r="S2275" s="36"/>
      <c r="T2275" s="36"/>
      <c r="U2275" s="36"/>
      <c r="V2275" s="36"/>
      <c r="W2275" s="36"/>
      <c r="X2275" s="36"/>
      <c r="Y2275" s="36"/>
      <c r="Z2275" s="36"/>
    </row>
    <row r="2276" spans="1:104" ht="20.100000000000001" customHeight="1">
      <c r="A2276" s="31"/>
      <c r="C2276" s="6" t="s">
        <v>650</v>
      </c>
      <c r="D2276" s="33"/>
      <c r="E2276" s="27" t="str">
        <f>IF(egTextCal(D2276)&lt;&gt;0, egTextCal(D2276),"")</f>
        <v/>
      </c>
      <c r="F2276" s="26"/>
      <c r="G2276" s="26"/>
      <c r="H2276" s="26"/>
      <c r="I2276" s="26"/>
      <c r="J2276" s="26"/>
      <c r="K2276" s="26"/>
      <c r="L2276" s="26"/>
      <c r="M2276" s="26"/>
      <c r="N2276" s="26"/>
      <c r="O2276" s="26"/>
      <c r="P2276" s="26"/>
      <c r="Q2276" s="26"/>
      <c r="R2276" s="26"/>
      <c r="S2276" s="26"/>
      <c r="T2276" s="26"/>
      <c r="U2276" s="26"/>
      <c r="V2276" s="26"/>
      <c r="W2276" s="26"/>
      <c r="X2276" s="26"/>
      <c r="Y2276" s="26"/>
      <c r="Z2276" s="26"/>
    </row>
    <row r="2277" spans="1:104" ht="20.100000000000001" customHeight="1">
      <c r="A2277" s="31"/>
      <c r="C2277" s="16"/>
      <c r="D2277" s="28" t="s">
        <v>225</v>
      </c>
      <c r="E2277" s="7"/>
      <c r="F2277" s="36"/>
      <c r="G2277" s="36"/>
      <c r="H2277" s="36">
        <v>1</v>
      </c>
      <c r="I2277" s="36"/>
      <c r="J2277" s="36"/>
      <c r="K2277" s="36"/>
      <c r="L2277" s="36"/>
      <c r="M2277" s="36"/>
      <c r="N2277" s="36"/>
      <c r="O2277" s="36"/>
      <c r="P2277" s="36"/>
      <c r="Q2277" s="36"/>
      <c r="R2277" s="36"/>
      <c r="S2277" s="36"/>
      <c r="T2277" s="36"/>
      <c r="U2277" s="36"/>
      <c r="V2277" s="36"/>
      <c r="W2277" s="36"/>
      <c r="X2277" s="36"/>
      <c r="Y2277" s="36"/>
      <c r="Z2277" s="36"/>
    </row>
    <row r="2278" spans="1:104" ht="20.100000000000001" customHeight="1">
      <c r="A2278" s="31"/>
      <c r="C2278" s="6" t="s">
        <v>570</v>
      </c>
      <c r="D2278" s="53" t="e">
        <f>#REF!</f>
        <v>#REF!</v>
      </c>
      <c r="E2278" s="27" t="e">
        <f>IF(egTextCal(D2278)&lt;&gt;0, egTextCal(D2278),"")</f>
        <v>#VALUE!</v>
      </c>
      <c r="F2278" s="26"/>
      <c r="G2278" s="26"/>
      <c r="H2278" s="26" t="e">
        <f>IF(E2278*H2277&lt;&gt;0,E2278*H2277,  )</f>
        <v>#VALUE!</v>
      </c>
      <c r="I2278" s="26"/>
      <c r="J2278" s="26"/>
      <c r="K2278" s="26"/>
      <c r="L2278" s="26"/>
      <c r="M2278" s="26"/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26"/>
      <c r="Y2278" s="26"/>
      <c r="Z2278" s="26"/>
      <c r="CX2278" s="1" t="e">
        <f>H2278</f>
        <v>#VALUE!</v>
      </c>
    </row>
    <row r="2279" spans="1:104" ht="20.100000000000001" customHeight="1">
      <c r="A2279" s="31"/>
      <c r="C2279" s="16"/>
      <c r="D2279" s="28" t="s">
        <v>226</v>
      </c>
      <c r="E2279" s="7"/>
      <c r="F2279" s="36"/>
      <c r="G2279" s="36"/>
      <c r="H2279" s="36">
        <v>1</v>
      </c>
      <c r="I2279" s="36"/>
      <c r="J2279" s="36"/>
      <c r="K2279" s="36"/>
      <c r="L2279" s="36"/>
      <c r="M2279" s="36"/>
      <c r="N2279" s="36"/>
      <c r="O2279" s="36"/>
      <c r="P2279" s="36"/>
      <c r="Q2279" s="36"/>
      <c r="R2279" s="36"/>
      <c r="S2279" s="36"/>
      <c r="T2279" s="36"/>
      <c r="U2279" s="36"/>
      <c r="V2279" s="36"/>
      <c r="W2279" s="36"/>
      <c r="X2279" s="36"/>
      <c r="Y2279" s="36"/>
      <c r="Z2279" s="36"/>
    </row>
    <row r="2280" spans="1:104" ht="20.100000000000001" customHeight="1">
      <c r="A2280" s="31"/>
      <c r="C2280" s="6" t="s">
        <v>651</v>
      </c>
      <c r="D2280" s="53" t="e">
        <f>#REF!</f>
        <v>#REF!</v>
      </c>
      <c r="E2280" s="27" t="e">
        <f>IF(egTextCal(D2280)&lt;&gt;0, egTextCal(D2280),"")</f>
        <v>#VALUE!</v>
      </c>
      <c r="F2280" s="26"/>
      <c r="G2280" s="26"/>
      <c r="H2280" s="26" t="e">
        <f>IF(E2280*H2279&lt;&gt;0,E2280*H2279,  )</f>
        <v>#VALUE!</v>
      </c>
      <c r="I2280" s="26"/>
      <c r="J2280" s="26"/>
      <c r="K2280" s="26"/>
      <c r="L2280" s="26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26"/>
      <c r="Y2280" s="26"/>
      <c r="Z2280" s="26"/>
      <c r="CX2280" s="1" t="e">
        <f>H2280</f>
        <v>#VALUE!</v>
      </c>
    </row>
    <row r="2281" spans="1:104" ht="20.100000000000001" customHeight="1">
      <c r="A2281" s="31"/>
      <c r="C2281" s="16"/>
      <c r="D2281" s="28" t="s">
        <v>176</v>
      </c>
      <c r="E2281" s="7"/>
      <c r="F2281" s="36"/>
      <c r="G2281" s="36"/>
      <c r="H2281" s="36">
        <v>1</v>
      </c>
      <c r="I2281" s="36"/>
      <c r="J2281" s="36"/>
      <c r="K2281" s="36"/>
      <c r="L2281" s="36"/>
      <c r="M2281" s="36"/>
      <c r="N2281" s="36"/>
      <c r="O2281" s="36"/>
      <c r="P2281" s="36"/>
      <c r="Q2281" s="36"/>
      <c r="R2281" s="36"/>
      <c r="S2281" s="36"/>
      <c r="T2281" s="36"/>
      <c r="U2281" s="36"/>
      <c r="V2281" s="36"/>
      <c r="W2281" s="36"/>
      <c r="X2281" s="36"/>
      <c r="Y2281" s="36"/>
      <c r="Z2281" s="36"/>
    </row>
    <row r="2282" spans="1:104" ht="20.100000000000001" customHeight="1">
      <c r="A2282" s="31"/>
      <c r="C2282" s="6" t="s">
        <v>652</v>
      </c>
      <c r="D2282" s="53" t="e">
        <f>#REF!</f>
        <v>#REF!</v>
      </c>
      <c r="E2282" s="27" t="e">
        <f>IF(egTextCal(D2282)&lt;&gt;0, egTextCal(D2282),"")</f>
        <v>#VALUE!</v>
      </c>
      <c r="F2282" s="26"/>
      <c r="G2282" s="26"/>
      <c r="H2282" s="26" t="e">
        <f>IF(E2282*H2281&lt;&gt;0,E2282*H2281,  )</f>
        <v>#VALUE!</v>
      </c>
      <c r="I2282" s="26"/>
      <c r="J2282" s="26"/>
      <c r="K2282" s="26"/>
      <c r="L2282" s="26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26"/>
      <c r="Y2282" s="26"/>
      <c r="Z2282" s="26"/>
      <c r="CX2282" s="1" t="e">
        <f>H2282</f>
        <v>#VALUE!</v>
      </c>
    </row>
    <row r="2283" spans="1:104" ht="20.100000000000001" customHeight="1">
      <c r="A2283" s="31"/>
      <c r="C2283" s="16"/>
      <c r="D2283" s="28" t="s">
        <v>148</v>
      </c>
      <c r="E2283" s="7"/>
      <c r="F2283" s="36"/>
      <c r="G2283" s="36"/>
      <c r="H2283" s="36"/>
      <c r="I2283" s="36"/>
      <c r="J2283" s="36"/>
      <c r="K2283" s="36"/>
      <c r="L2283" s="36"/>
      <c r="M2283" s="36"/>
      <c r="N2283" s="36"/>
      <c r="O2283" s="36"/>
      <c r="P2283" s="36"/>
      <c r="Q2283" s="36"/>
      <c r="R2283" s="36"/>
      <c r="S2283" s="36"/>
      <c r="T2283" s="36"/>
      <c r="U2283" s="36"/>
      <c r="V2283" s="36"/>
      <c r="W2283" s="36"/>
      <c r="X2283" s="36"/>
      <c r="Y2283" s="36"/>
      <c r="Z2283" s="36"/>
    </row>
    <row r="2284" spans="1:104" ht="20.100000000000001" customHeight="1">
      <c r="A2284" s="31"/>
      <c r="C2284" s="6" t="s">
        <v>653</v>
      </c>
      <c r="D2284" s="53" t="e">
        <f>#REF!</f>
        <v>#REF!</v>
      </c>
      <c r="E2284" s="27" t="e">
        <f>IF(egTextCal(D2284)&lt;&gt;0, egTextCal(D2284),"")</f>
        <v>#VALUE!</v>
      </c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6"/>
      <c r="S2284" s="26"/>
      <c r="T2284" s="26"/>
      <c r="U2284" s="26"/>
      <c r="V2284" s="26"/>
      <c r="W2284" s="26"/>
      <c r="X2284" s="26"/>
      <c r="Y2284" s="26"/>
      <c r="Z2284" s="26"/>
    </row>
    <row r="2285" spans="1:104" ht="20.100000000000001" customHeight="1">
      <c r="A2285" s="31"/>
      <c r="C2285" s="16"/>
      <c r="D2285" s="28"/>
      <c r="E2285" s="7"/>
      <c r="F2285" s="36"/>
      <c r="G2285" s="36"/>
      <c r="H2285" s="36"/>
      <c r="I2285" s="36"/>
      <c r="J2285" s="36"/>
      <c r="K2285" s="36"/>
      <c r="L2285" s="36"/>
      <c r="M2285" s="36"/>
      <c r="N2285" s="36"/>
      <c r="O2285" s="36"/>
      <c r="P2285" s="36"/>
      <c r="Q2285" s="36"/>
      <c r="R2285" s="36"/>
      <c r="S2285" s="36"/>
      <c r="T2285" s="36"/>
      <c r="U2285" s="36"/>
      <c r="V2285" s="36"/>
      <c r="W2285" s="36"/>
      <c r="X2285" s="36"/>
      <c r="Y2285" s="36"/>
      <c r="Z2285" s="36"/>
    </row>
    <row r="2286" spans="1:104" ht="20.100000000000001" customHeight="1">
      <c r="A2286" s="31"/>
      <c r="C2286" s="6" t="s">
        <v>654</v>
      </c>
      <c r="D2286" s="33"/>
      <c r="E2286" s="27"/>
      <c r="F2286" s="26"/>
      <c r="G2286" s="26"/>
      <c r="H2286" s="26"/>
      <c r="I2286" s="26"/>
      <c r="J2286" s="26"/>
      <c r="K2286" s="26"/>
      <c r="L2286" s="26"/>
      <c r="M2286" s="26"/>
      <c r="N2286" s="26"/>
      <c r="O2286" s="26"/>
      <c r="P2286" s="26"/>
      <c r="Q2286" s="26"/>
      <c r="R2286" s="26"/>
      <c r="S2286" s="26"/>
      <c r="T2286" s="26"/>
      <c r="U2286" s="26"/>
      <c r="V2286" s="26"/>
      <c r="W2286" s="26"/>
      <c r="X2286" s="26"/>
      <c r="Y2286" s="26"/>
      <c r="Z2286" s="26"/>
    </row>
    <row r="2287" spans="1:104" ht="20.100000000000001" customHeight="1">
      <c r="A2287" s="31"/>
      <c r="C2287" s="16"/>
      <c r="D2287" s="28" t="s">
        <v>227</v>
      </c>
      <c r="E2287" s="7"/>
      <c r="F2287" s="36"/>
      <c r="G2287" s="36"/>
      <c r="H2287" s="36"/>
      <c r="I2287" s="36"/>
      <c r="J2287" s="36">
        <v>1</v>
      </c>
      <c r="K2287" s="36"/>
      <c r="L2287" s="36"/>
      <c r="M2287" s="36"/>
      <c r="N2287" s="36"/>
      <c r="O2287" s="36"/>
      <c r="P2287" s="36"/>
      <c r="Q2287" s="36"/>
      <c r="R2287" s="36"/>
      <c r="S2287" s="36"/>
      <c r="T2287" s="36"/>
      <c r="U2287" s="36"/>
      <c r="V2287" s="36"/>
      <c r="W2287" s="36"/>
      <c r="X2287" s="36"/>
      <c r="Y2287" s="36"/>
      <c r="Z2287" s="36"/>
    </row>
    <row r="2288" spans="1:104" ht="20.100000000000001" customHeight="1">
      <c r="A2288" s="31"/>
      <c r="C2288" s="6" t="s">
        <v>655</v>
      </c>
      <c r="D2288" s="53" t="e">
        <f>#REF!</f>
        <v>#REF!</v>
      </c>
      <c r="E2288" s="27" t="e">
        <f>IF(egTextCal(D2288)&lt;&gt;0, egTextCal(D2288),"")</f>
        <v>#VALUE!</v>
      </c>
      <c r="F2288" s="26"/>
      <c r="G2288" s="26"/>
      <c r="H2288" s="26"/>
      <c r="I2288" s="26"/>
      <c r="J2288" s="26" t="e">
        <f>IF(E2288*J2287&lt;&gt;0,E2288*J2287,  )</f>
        <v>#VALUE!</v>
      </c>
      <c r="K2288" s="26"/>
      <c r="L2288" s="26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26"/>
      <c r="Y2288" s="26"/>
      <c r="Z2288" s="26"/>
      <c r="CZ2288" s="1" t="e">
        <f>J2288</f>
        <v>#VALUE!</v>
      </c>
    </row>
    <row r="2289" spans="1:104" ht="20.100000000000001" customHeight="1">
      <c r="A2289" s="31"/>
      <c r="C2289" s="16"/>
      <c r="D2289" s="28" t="s">
        <v>231</v>
      </c>
      <c r="E2289" s="7"/>
      <c r="F2289" s="36"/>
      <c r="G2289" s="36"/>
      <c r="H2289" s="36"/>
      <c r="I2289" s="36"/>
      <c r="J2289" s="36">
        <v>1</v>
      </c>
      <c r="K2289" s="36"/>
      <c r="L2289" s="36"/>
      <c r="M2289" s="36"/>
      <c r="N2289" s="36"/>
      <c r="O2289" s="36"/>
      <c r="P2289" s="36"/>
      <c r="Q2289" s="36"/>
      <c r="R2289" s="36"/>
      <c r="S2289" s="36"/>
      <c r="T2289" s="36"/>
      <c r="U2289" s="36"/>
      <c r="V2289" s="36"/>
      <c r="W2289" s="36"/>
      <c r="X2289" s="36"/>
      <c r="Y2289" s="36"/>
      <c r="Z2289" s="36"/>
    </row>
    <row r="2290" spans="1:104" ht="20.100000000000001" customHeight="1">
      <c r="A2290" s="31"/>
      <c r="C2290" s="6" t="s">
        <v>656</v>
      </c>
      <c r="D2290" s="53" t="e">
        <f>#REF!</f>
        <v>#REF!</v>
      </c>
      <c r="E2290" s="27" t="e">
        <f>IF(egTextCal(D2290)&lt;&gt;0, egTextCal(D2290),"")</f>
        <v>#VALUE!</v>
      </c>
      <c r="F2290" s="26"/>
      <c r="G2290" s="26"/>
      <c r="H2290" s="26"/>
      <c r="I2290" s="26"/>
      <c r="J2290" s="26" t="e">
        <f>IF(E2290*J2289&lt;&gt;0,E2290*J2289,  )</f>
        <v>#VALUE!</v>
      </c>
      <c r="K2290" s="26"/>
      <c r="L2290" s="26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26"/>
      <c r="Y2290" s="26"/>
      <c r="Z2290" s="26"/>
      <c r="CZ2290" s="1" t="e">
        <f>J2290</f>
        <v>#VALUE!</v>
      </c>
    </row>
    <row r="2291" spans="1:104" ht="20.100000000000001" customHeight="1">
      <c r="A2291" s="31"/>
      <c r="C2291" s="16"/>
      <c r="D2291" s="28" t="s">
        <v>232</v>
      </c>
      <c r="E2291" s="7"/>
      <c r="F2291" s="36"/>
      <c r="G2291" s="36"/>
      <c r="H2291" s="36"/>
      <c r="I2291" s="36"/>
      <c r="J2291" s="36">
        <v>1</v>
      </c>
      <c r="K2291" s="36"/>
      <c r="L2291" s="36"/>
      <c r="M2291" s="36"/>
      <c r="N2291" s="36"/>
      <c r="O2291" s="36"/>
      <c r="P2291" s="36"/>
      <c r="Q2291" s="36"/>
      <c r="R2291" s="36"/>
      <c r="S2291" s="36"/>
      <c r="T2291" s="36"/>
      <c r="U2291" s="36"/>
      <c r="V2291" s="36"/>
      <c r="W2291" s="36"/>
      <c r="X2291" s="36"/>
      <c r="Y2291" s="36"/>
      <c r="Z2291" s="36"/>
    </row>
    <row r="2292" spans="1:104" ht="20.100000000000001" customHeight="1">
      <c r="A2292" s="31"/>
      <c r="C2292" s="6" t="s">
        <v>657</v>
      </c>
      <c r="D2292" s="53" t="e">
        <f>#REF!</f>
        <v>#REF!</v>
      </c>
      <c r="E2292" s="27" t="e">
        <f>IF(egTextCal(D2292)&lt;&gt;0, egTextCal(D2292),"")</f>
        <v>#VALUE!</v>
      </c>
      <c r="F2292" s="26"/>
      <c r="G2292" s="26"/>
      <c r="H2292" s="26"/>
      <c r="I2292" s="26"/>
      <c r="J2292" s="26" t="e">
        <f>IF(E2292*J2291&lt;&gt;0,E2292*J2291,  )</f>
        <v>#VALUE!</v>
      </c>
      <c r="K2292" s="26"/>
      <c r="L2292" s="26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26"/>
      <c r="Y2292" s="26"/>
      <c r="Z2292" s="26"/>
      <c r="CZ2292" s="1" t="e">
        <f>J2292</f>
        <v>#VALUE!</v>
      </c>
    </row>
    <row r="2293" spans="1:104" ht="20.100000000000001" customHeight="1">
      <c r="A2293" s="31"/>
      <c r="C2293" s="16"/>
      <c r="D2293" s="28"/>
      <c r="E2293" s="7"/>
      <c r="F2293" s="36"/>
      <c r="G2293" s="36"/>
      <c r="H2293" s="36"/>
      <c r="I2293" s="36"/>
      <c r="J2293" s="36"/>
      <c r="K2293" s="36"/>
      <c r="L2293" s="36"/>
      <c r="M2293" s="36"/>
      <c r="N2293" s="36"/>
      <c r="O2293" s="36"/>
      <c r="P2293" s="36"/>
      <c r="Q2293" s="36"/>
      <c r="R2293" s="36"/>
      <c r="S2293" s="36"/>
      <c r="T2293" s="36"/>
      <c r="U2293" s="36"/>
      <c r="V2293" s="36"/>
      <c r="W2293" s="36"/>
      <c r="X2293" s="36"/>
      <c r="Y2293" s="36"/>
      <c r="Z2293" s="36"/>
    </row>
    <row r="2294" spans="1:104" ht="20.100000000000001" customHeight="1">
      <c r="A2294" s="31"/>
      <c r="C2294" s="6" t="s">
        <v>658</v>
      </c>
      <c r="D2294" s="33"/>
      <c r="E2294" s="27"/>
      <c r="F2294" s="26"/>
      <c r="G2294" s="26"/>
      <c r="H2294" s="26"/>
      <c r="I2294" s="26"/>
      <c r="J2294" s="26"/>
      <c r="K2294" s="26"/>
      <c r="L2294" s="26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26"/>
      <c r="Y2294" s="26"/>
      <c r="Z2294" s="26"/>
    </row>
    <row r="2295" spans="1:104" ht="20.100000000000001" customHeight="1">
      <c r="A2295" s="31"/>
      <c r="C2295" s="16"/>
      <c r="D2295" s="28" t="s">
        <v>260</v>
      </c>
      <c r="E2295" s="7"/>
      <c r="F2295" s="36"/>
      <c r="G2295" s="36"/>
      <c r="H2295" s="36"/>
      <c r="I2295" s="36"/>
      <c r="J2295" s="36"/>
      <c r="K2295" s="36"/>
      <c r="L2295" s="36"/>
      <c r="M2295" s="36"/>
      <c r="N2295" s="36"/>
      <c r="O2295" s="36"/>
      <c r="P2295" s="36"/>
      <c r="Q2295" s="36"/>
      <c r="R2295" s="36"/>
      <c r="S2295" s="36"/>
      <c r="T2295" s="36"/>
      <c r="U2295" s="36"/>
      <c r="V2295" s="36"/>
      <c r="W2295" s="36"/>
      <c r="X2295" s="36"/>
      <c r="Y2295" s="36"/>
      <c r="Z2295" s="36"/>
    </row>
    <row r="2296" spans="1:104" ht="20.100000000000001" customHeight="1">
      <c r="A2296" s="31"/>
      <c r="C2296" s="6" t="s">
        <v>557</v>
      </c>
      <c r="D2296" s="33"/>
      <c r="E2296" s="27" t="str">
        <f>IF(egTextCal(D2296)&lt;&gt;0, egTextCal(D2296),"")</f>
        <v/>
      </c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</row>
    <row r="2297" spans="1:104" ht="20.100000000000001" customHeight="1">
      <c r="A2297" s="31"/>
      <c r="C2297" s="16"/>
      <c r="D2297" s="28" t="s">
        <v>225</v>
      </c>
      <c r="E2297" s="7"/>
      <c r="F2297" s="36"/>
      <c r="G2297" s="36"/>
      <c r="H2297" s="36">
        <v>1</v>
      </c>
      <c r="I2297" s="36"/>
      <c r="J2297" s="36"/>
      <c r="K2297" s="36"/>
      <c r="L2297" s="36"/>
      <c r="M2297" s="36"/>
      <c r="N2297" s="36"/>
      <c r="O2297" s="36"/>
      <c r="P2297" s="36"/>
      <c r="Q2297" s="36"/>
      <c r="R2297" s="36"/>
      <c r="S2297" s="36"/>
      <c r="T2297" s="36"/>
      <c r="U2297" s="36"/>
      <c r="V2297" s="36"/>
      <c r="W2297" s="36"/>
      <c r="X2297" s="36"/>
      <c r="Y2297" s="36"/>
      <c r="Z2297" s="36"/>
    </row>
    <row r="2298" spans="1:104" ht="20.100000000000001" customHeight="1">
      <c r="A2298" s="31"/>
      <c r="C2298" s="6" t="s">
        <v>78</v>
      </c>
      <c r="D2298" s="53" t="e">
        <f>#REF!</f>
        <v>#REF!</v>
      </c>
      <c r="E2298" s="27" t="e">
        <f>IF(egTextCal(D2298)&lt;&gt;0, egTextCal(D2298),"")</f>
        <v>#VALUE!</v>
      </c>
      <c r="F2298" s="26"/>
      <c r="G2298" s="26"/>
      <c r="H2298" s="26" t="e">
        <f>IF(E2298*H2297&lt;&gt;0,E2298*H2297,  )</f>
        <v>#VALUE!</v>
      </c>
      <c r="I2298" s="26"/>
      <c r="J2298" s="26"/>
      <c r="K2298" s="26"/>
      <c r="L2298" s="26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26"/>
      <c r="Y2298" s="26"/>
      <c r="Z2298" s="26"/>
      <c r="CX2298" s="1" t="e">
        <f>H2298</f>
        <v>#VALUE!</v>
      </c>
    </row>
    <row r="2299" spans="1:104" ht="20.100000000000001" customHeight="1">
      <c r="A2299" s="31"/>
      <c r="C2299" s="16"/>
      <c r="D2299" s="28" t="s">
        <v>226</v>
      </c>
      <c r="E2299" s="7"/>
      <c r="F2299" s="36"/>
      <c r="G2299" s="36"/>
      <c r="H2299" s="36">
        <v>1</v>
      </c>
      <c r="I2299" s="36"/>
      <c r="J2299" s="36"/>
      <c r="K2299" s="36"/>
      <c r="L2299" s="36"/>
      <c r="M2299" s="36"/>
      <c r="N2299" s="36"/>
      <c r="O2299" s="36"/>
      <c r="P2299" s="36"/>
      <c r="Q2299" s="36"/>
      <c r="R2299" s="36"/>
      <c r="S2299" s="36"/>
      <c r="T2299" s="36"/>
      <c r="U2299" s="36"/>
      <c r="V2299" s="36"/>
      <c r="W2299" s="36"/>
      <c r="X2299" s="36"/>
      <c r="Y2299" s="36"/>
      <c r="Z2299" s="36"/>
    </row>
    <row r="2300" spans="1:104" ht="20.100000000000001" customHeight="1">
      <c r="A2300" s="31"/>
      <c r="C2300" s="6" t="s">
        <v>659</v>
      </c>
      <c r="D2300" s="53" t="e">
        <f>#REF!</f>
        <v>#REF!</v>
      </c>
      <c r="E2300" s="27" t="e">
        <f>IF(egTextCal(D2300)&lt;&gt;0, egTextCal(D2300),"")</f>
        <v>#VALUE!</v>
      </c>
      <c r="F2300" s="26"/>
      <c r="G2300" s="26"/>
      <c r="H2300" s="26" t="e">
        <f>IF(E2300*H2299&lt;&gt;0,E2300*H2299,  )</f>
        <v>#VALUE!</v>
      </c>
      <c r="I2300" s="26"/>
      <c r="J2300" s="26"/>
      <c r="K2300" s="26"/>
      <c r="L2300" s="26"/>
      <c r="M2300" s="26"/>
      <c r="N2300" s="26"/>
      <c r="O2300" s="26"/>
      <c r="P2300" s="26"/>
      <c r="Q2300" s="26"/>
      <c r="R2300" s="26"/>
      <c r="S2300" s="26"/>
      <c r="T2300" s="26"/>
      <c r="U2300" s="26"/>
      <c r="V2300" s="26"/>
      <c r="W2300" s="26"/>
      <c r="X2300" s="26"/>
      <c r="Y2300" s="26"/>
      <c r="Z2300" s="26"/>
      <c r="CX2300" s="1" t="e">
        <f>H2300</f>
        <v>#VALUE!</v>
      </c>
    </row>
    <row r="2301" spans="1:104" ht="20.100000000000001" customHeight="1">
      <c r="D2301" s="14"/>
      <c r="E2301" s="38"/>
      <c r="F2301" s="38"/>
      <c r="G2301" s="38"/>
      <c r="H2301" s="38"/>
      <c r="I2301" s="38"/>
      <c r="J2301" s="38"/>
      <c r="K2301" s="38"/>
      <c r="L2301" s="38"/>
      <c r="M2301" s="38"/>
      <c r="N2301" s="38"/>
      <c r="O2301" s="38"/>
      <c r="P2301" s="38"/>
      <c r="Q2301" s="38"/>
      <c r="R2301" s="38"/>
      <c r="S2301" s="38"/>
      <c r="T2301" s="38"/>
      <c r="U2301" s="38"/>
      <c r="V2301" s="38"/>
      <c r="W2301" s="38"/>
      <c r="X2301" s="38"/>
      <c r="Y2301" s="38"/>
      <c r="Z2301" s="38"/>
    </row>
    <row r="2302" spans="1:104" ht="20.100000000000001" customHeight="1">
      <c r="B2302" s="30"/>
      <c r="C2302" s="20"/>
      <c r="D2302" s="37"/>
      <c r="E2302" s="37"/>
      <c r="F2302" s="18" t="s">
        <v>623</v>
      </c>
      <c r="G2302" s="18" t="s">
        <v>623</v>
      </c>
      <c r="H2302" s="16" t="s">
        <v>663</v>
      </c>
      <c r="I2302" s="16" t="s">
        <v>663</v>
      </c>
      <c r="J2302" s="16" t="s">
        <v>664</v>
      </c>
      <c r="K2302" s="16" t="s">
        <v>368</v>
      </c>
      <c r="L2302" s="16" t="s">
        <v>665</v>
      </c>
      <c r="M2302" s="16" t="s">
        <v>665</v>
      </c>
      <c r="N2302" s="16" t="s">
        <v>665</v>
      </c>
      <c r="O2302" s="16" t="s">
        <v>665</v>
      </c>
      <c r="P2302" s="16" t="s">
        <v>665</v>
      </c>
      <c r="Q2302" s="16" t="s">
        <v>665</v>
      </c>
      <c r="R2302" s="16" t="s">
        <v>665</v>
      </c>
      <c r="S2302" s="16" t="s">
        <v>665</v>
      </c>
      <c r="T2302" s="16" t="s">
        <v>666</v>
      </c>
      <c r="U2302" s="16" t="s">
        <v>666</v>
      </c>
      <c r="V2302" s="16" t="s">
        <v>666</v>
      </c>
      <c r="W2302" s="16" t="s">
        <v>666</v>
      </c>
      <c r="X2302" s="16" t="s">
        <v>666</v>
      </c>
      <c r="Y2302" s="16" t="s">
        <v>625</v>
      </c>
      <c r="Z2302" s="16" t="s">
        <v>625</v>
      </c>
    </row>
    <row r="2303" spans="1:104" ht="20.100000000000001" customHeight="1">
      <c r="A2303" s="31"/>
      <c r="B2303" s="30"/>
      <c r="C2303" s="4" t="s">
        <v>632</v>
      </c>
      <c r="D2303" s="4" t="s">
        <v>633</v>
      </c>
      <c r="E2303" s="4" t="s">
        <v>634</v>
      </c>
      <c r="F2303" s="12" t="s">
        <v>673</v>
      </c>
      <c r="G2303" s="12" t="s">
        <v>674</v>
      </c>
      <c r="H2303" s="4" t="s">
        <v>623</v>
      </c>
      <c r="I2303" s="4" t="s">
        <v>623</v>
      </c>
      <c r="J2303" s="4"/>
      <c r="K2303" s="4" t="s">
        <v>646</v>
      </c>
      <c r="L2303" s="4" t="s">
        <v>675</v>
      </c>
      <c r="M2303" s="4" t="s">
        <v>675</v>
      </c>
      <c r="N2303" s="4" t="s">
        <v>676</v>
      </c>
      <c r="O2303" s="4" t="s">
        <v>676</v>
      </c>
      <c r="P2303" s="4" t="s">
        <v>677</v>
      </c>
      <c r="Q2303" s="4" t="s">
        <v>677</v>
      </c>
      <c r="R2303" s="4" t="s">
        <v>678</v>
      </c>
      <c r="S2303" s="4" t="s">
        <v>679</v>
      </c>
      <c r="T2303" s="4" t="s">
        <v>680</v>
      </c>
      <c r="U2303" s="4" t="s">
        <v>680</v>
      </c>
      <c r="V2303" s="4" t="s">
        <v>680</v>
      </c>
      <c r="W2303" s="4" t="s">
        <v>680</v>
      </c>
      <c r="X2303" s="4" t="s">
        <v>680</v>
      </c>
      <c r="Y2303" s="4" t="s">
        <v>637</v>
      </c>
      <c r="Z2303" s="4" t="s">
        <v>637</v>
      </c>
    </row>
    <row r="2304" spans="1:104" ht="20.100000000000001" customHeight="1">
      <c r="A2304" s="31"/>
      <c r="B2304" s="30"/>
      <c r="C2304" s="21"/>
      <c r="D2304" s="21"/>
      <c r="E2304" s="21"/>
      <c r="F2304" s="19" t="s">
        <v>688</v>
      </c>
      <c r="G2304" s="19" t="s">
        <v>689</v>
      </c>
      <c r="H2304" s="17" t="s">
        <v>690</v>
      </c>
      <c r="I2304" s="17" t="s">
        <v>691</v>
      </c>
      <c r="J2304" s="17" t="s">
        <v>692</v>
      </c>
      <c r="K2304" s="17" t="s">
        <v>693</v>
      </c>
      <c r="L2304" s="17" t="s">
        <v>694</v>
      </c>
      <c r="M2304" s="17" t="s">
        <v>695</v>
      </c>
      <c r="N2304" s="17" t="s">
        <v>696</v>
      </c>
      <c r="O2304" s="17" t="s">
        <v>697</v>
      </c>
      <c r="P2304" s="17" t="s">
        <v>698</v>
      </c>
      <c r="Q2304" s="17" t="s">
        <v>699</v>
      </c>
      <c r="R2304" s="17" t="s">
        <v>700</v>
      </c>
      <c r="S2304" s="17" t="s">
        <v>701</v>
      </c>
      <c r="T2304" s="17" t="s">
        <v>702</v>
      </c>
      <c r="U2304" s="17" t="s">
        <v>703</v>
      </c>
      <c r="V2304" s="17" t="s">
        <v>704</v>
      </c>
      <c r="W2304" s="17" t="s">
        <v>705</v>
      </c>
      <c r="X2304" s="17" t="s">
        <v>706</v>
      </c>
      <c r="Y2304" s="17" t="s">
        <v>707</v>
      </c>
      <c r="Z2304" s="17" t="s">
        <v>708</v>
      </c>
    </row>
    <row r="2305" spans="1:82" ht="20.100000000000001" customHeight="1">
      <c r="A2305" s="31"/>
      <c r="C2305" s="16"/>
      <c r="D2305" s="28" t="s">
        <v>176</v>
      </c>
      <c r="E2305" s="7"/>
      <c r="F2305" s="35"/>
      <c r="G2305" s="35"/>
      <c r="H2305" s="35"/>
      <c r="I2305" s="35"/>
      <c r="J2305" s="35"/>
      <c r="K2305" s="35"/>
      <c r="L2305" s="35"/>
      <c r="M2305" s="35"/>
      <c r="N2305" s="35"/>
      <c r="O2305" s="35"/>
      <c r="P2305" s="35"/>
      <c r="Q2305" s="35"/>
      <c r="R2305" s="35"/>
      <c r="S2305" s="35"/>
      <c r="T2305" s="35"/>
      <c r="U2305" s="35"/>
      <c r="V2305" s="35"/>
      <c r="W2305" s="35"/>
      <c r="X2305" s="35"/>
      <c r="Y2305" s="35"/>
      <c r="Z2305" s="35"/>
    </row>
    <row r="2306" spans="1:82" ht="20.100000000000001" customHeight="1">
      <c r="A2306" s="31"/>
      <c r="C2306" s="6" t="s">
        <v>64</v>
      </c>
      <c r="D2306" s="53" t="e">
        <f>#REF!</f>
        <v>#REF!</v>
      </c>
      <c r="E2306" s="27" t="e">
        <f>IF(egTextCal(D2306)&lt;&gt;0, egTextCal(D2306),"")</f>
        <v>#VALUE!</v>
      </c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6"/>
      <c r="Y2306" s="26"/>
      <c r="Z2306" s="26"/>
    </row>
    <row r="2307" spans="1:82" ht="20.100000000000001" customHeight="1">
      <c r="A2307" s="31"/>
      <c r="C2307" s="16"/>
      <c r="D2307" s="29" t="s">
        <v>148</v>
      </c>
      <c r="E2307" s="8"/>
      <c r="F2307" s="36"/>
      <c r="G2307" s="36"/>
      <c r="H2307" s="36"/>
      <c r="I2307" s="36">
        <v>1</v>
      </c>
      <c r="J2307" s="36"/>
      <c r="K2307" s="36"/>
      <c r="L2307" s="36"/>
      <c r="M2307" s="36"/>
      <c r="N2307" s="36"/>
      <c r="O2307" s="36"/>
      <c r="P2307" s="36"/>
      <c r="Q2307" s="36"/>
      <c r="R2307" s="36"/>
      <c r="S2307" s="36"/>
      <c r="T2307" s="36"/>
      <c r="U2307" s="36"/>
      <c r="V2307" s="36"/>
      <c r="W2307" s="36"/>
      <c r="X2307" s="36"/>
      <c r="Y2307" s="36"/>
      <c r="Z2307" s="36"/>
    </row>
    <row r="2308" spans="1:82" ht="20.100000000000001" customHeight="1">
      <c r="A2308" s="31"/>
      <c r="C2308" s="6" t="s">
        <v>73</v>
      </c>
      <c r="D2308" s="52" t="e">
        <f>#REF!</f>
        <v>#REF!</v>
      </c>
      <c r="E2308" s="27" t="e">
        <f>IF(egTextCal(D2308)&lt;&gt;0, egTextCal(D2308),"")</f>
        <v>#VALUE!</v>
      </c>
      <c r="F2308" s="26"/>
      <c r="G2308" s="26"/>
      <c r="H2308" s="26"/>
      <c r="I2308" s="26" t="e">
        <f>IF(E2308*I2307&lt;&gt;0,E2308*I2307,  )</f>
        <v>#VALUE!</v>
      </c>
      <c r="J2308" s="26"/>
      <c r="K2308" s="26"/>
      <c r="L2308" s="26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26"/>
      <c r="Y2308" s="26"/>
      <c r="Z2308" s="26"/>
      <c r="CD2308" s="1" t="e">
        <f>I2308</f>
        <v>#VALUE!</v>
      </c>
    </row>
    <row r="2309" spans="1:82" ht="20.100000000000001" customHeight="1">
      <c r="A2309" s="31"/>
      <c r="C2309" s="16"/>
      <c r="D2309" s="29"/>
      <c r="E2309" s="8"/>
      <c r="F2309" s="36"/>
      <c r="G2309" s="36"/>
      <c r="H2309" s="36"/>
      <c r="I2309" s="36"/>
      <c r="J2309" s="36"/>
      <c r="K2309" s="36"/>
      <c r="L2309" s="36"/>
      <c r="M2309" s="36"/>
      <c r="N2309" s="36"/>
      <c r="O2309" s="36"/>
      <c r="P2309" s="36"/>
      <c r="Q2309" s="36"/>
      <c r="R2309" s="36"/>
      <c r="S2309" s="36"/>
      <c r="T2309" s="36"/>
      <c r="U2309" s="36"/>
      <c r="V2309" s="36"/>
      <c r="W2309" s="36"/>
      <c r="X2309" s="36"/>
      <c r="Y2309" s="36"/>
      <c r="Z2309" s="36"/>
    </row>
    <row r="2310" spans="1:82" ht="20.100000000000001" customHeight="1">
      <c r="A2310" s="31"/>
      <c r="C2310" s="6" t="s">
        <v>139</v>
      </c>
      <c r="D2310" s="34"/>
      <c r="E2310" s="27"/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26"/>
      <c r="Y2310" s="26"/>
      <c r="Z2310" s="26"/>
    </row>
    <row r="2311" spans="1:82" ht="20.100000000000001" customHeight="1">
      <c r="A2311" s="31"/>
      <c r="C2311" s="16"/>
      <c r="D2311" s="28" t="s">
        <v>227</v>
      </c>
      <c r="E2311" s="7"/>
      <c r="F2311" s="36"/>
      <c r="G2311" s="36"/>
      <c r="H2311" s="36"/>
      <c r="I2311" s="36"/>
      <c r="J2311" s="36"/>
      <c r="K2311" s="36"/>
      <c r="L2311" s="36"/>
      <c r="M2311" s="36"/>
      <c r="N2311" s="36"/>
      <c r="O2311" s="36"/>
      <c r="P2311" s="36"/>
      <c r="Q2311" s="36"/>
      <c r="R2311" s="36"/>
      <c r="S2311" s="36"/>
      <c r="T2311" s="36"/>
      <c r="U2311" s="36"/>
      <c r="V2311" s="36"/>
      <c r="W2311" s="36"/>
      <c r="X2311" s="36"/>
      <c r="Y2311" s="36"/>
      <c r="Z2311" s="36"/>
    </row>
    <row r="2312" spans="1:82" ht="20.100000000000001" customHeight="1">
      <c r="A2312" s="31"/>
      <c r="C2312" s="6" t="s">
        <v>511</v>
      </c>
      <c r="D2312" s="53" t="e">
        <f>#REF!</f>
        <v>#REF!</v>
      </c>
      <c r="E2312" s="27" t="e">
        <f>IF(egTextCal(D2312)&lt;&gt;0, egTextCal(D2312),"")</f>
        <v>#VALUE!</v>
      </c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6"/>
      <c r="S2312" s="26"/>
      <c r="T2312" s="26"/>
      <c r="U2312" s="26"/>
      <c r="V2312" s="26"/>
      <c r="W2312" s="26"/>
      <c r="X2312" s="26"/>
      <c r="Y2312" s="26"/>
      <c r="Z2312" s="26"/>
    </row>
    <row r="2313" spans="1:82" ht="20.100000000000001" customHeight="1">
      <c r="A2313" s="31"/>
      <c r="C2313" s="16"/>
      <c r="D2313" s="28" t="s">
        <v>231</v>
      </c>
      <c r="E2313" s="7"/>
      <c r="F2313" s="36"/>
      <c r="G2313" s="36"/>
      <c r="H2313" s="36">
        <v>1</v>
      </c>
      <c r="I2313" s="36"/>
      <c r="J2313" s="36"/>
      <c r="K2313" s="36"/>
      <c r="L2313" s="36"/>
      <c r="M2313" s="36"/>
      <c r="N2313" s="36"/>
      <c r="O2313" s="36"/>
      <c r="P2313" s="36"/>
      <c r="Q2313" s="36"/>
      <c r="R2313" s="36"/>
      <c r="S2313" s="36"/>
      <c r="T2313" s="36"/>
      <c r="U2313" s="36"/>
      <c r="V2313" s="36"/>
      <c r="W2313" s="36"/>
      <c r="X2313" s="36"/>
      <c r="Y2313" s="36"/>
      <c r="Z2313" s="36"/>
    </row>
    <row r="2314" spans="1:82" ht="20.100000000000001" customHeight="1">
      <c r="A2314" s="31"/>
      <c r="C2314" s="6" t="s">
        <v>452</v>
      </c>
      <c r="D2314" s="53" t="e">
        <f>#REF!</f>
        <v>#REF!</v>
      </c>
      <c r="E2314" s="27" t="e">
        <f>IF(egTextCal(D2314)&lt;&gt;0, egTextCal(D2314),"")</f>
        <v>#VALUE!</v>
      </c>
      <c r="F2314" s="26"/>
      <c r="G2314" s="26"/>
      <c r="H2314" s="26" t="e">
        <f>IF(E2314*H2313&lt;&gt;0,E2314*H2313,  )</f>
        <v>#VALUE!</v>
      </c>
      <c r="I2314" s="26"/>
      <c r="J2314" s="26"/>
      <c r="K2314" s="26"/>
      <c r="L2314" s="26"/>
      <c r="M2314" s="26"/>
      <c r="N2314" s="26"/>
      <c r="O2314" s="26"/>
      <c r="P2314" s="26"/>
      <c r="Q2314" s="26"/>
      <c r="R2314" s="26"/>
      <c r="S2314" s="26"/>
      <c r="T2314" s="26"/>
      <c r="U2314" s="26"/>
      <c r="V2314" s="26"/>
      <c r="W2314" s="26"/>
      <c r="X2314" s="26"/>
      <c r="Y2314" s="26"/>
      <c r="Z2314" s="26"/>
      <c r="CC2314" s="1" t="e">
        <f>H2314</f>
        <v>#VALUE!</v>
      </c>
    </row>
    <row r="2315" spans="1:82" ht="20.100000000000001" customHeight="1">
      <c r="A2315" s="31"/>
      <c r="C2315" s="16"/>
      <c r="D2315" s="28" t="s">
        <v>232</v>
      </c>
      <c r="E2315" s="7"/>
      <c r="F2315" s="36"/>
      <c r="G2315" s="36"/>
      <c r="H2315" s="36"/>
      <c r="I2315" s="36"/>
      <c r="J2315" s="36"/>
      <c r="K2315" s="36"/>
      <c r="L2315" s="36"/>
      <c r="M2315" s="36"/>
      <c r="N2315" s="36"/>
      <c r="O2315" s="36"/>
      <c r="P2315" s="36"/>
      <c r="Q2315" s="36"/>
      <c r="R2315" s="36"/>
      <c r="S2315" s="36"/>
      <c r="T2315" s="36"/>
      <c r="U2315" s="36"/>
      <c r="V2315" s="36"/>
      <c r="W2315" s="36"/>
      <c r="X2315" s="36"/>
      <c r="Y2315" s="36"/>
      <c r="Z2315" s="36"/>
    </row>
    <row r="2316" spans="1:82" ht="20.100000000000001" customHeight="1">
      <c r="A2316" s="31"/>
      <c r="C2316" s="6" t="s">
        <v>567</v>
      </c>
      <c r="D2316" s="53" t="e">
        <f>#REF!</f>
        <v>#REF!</v>
      </c>
      <c r="E2316" s="27" t="e">
        <f>IF(egTextCal(D2316)&lt;&gt;0, egTextCal(D2316),"")</f>
        <v>#VALUE!</v>
      </c>
      <c r="F2316" s="26"/>
      <c r="G2316" s="26"/>
      <c r="H2316" s="26"/>
      <c r="I2316" s="26"/>
      <c r="J2316" s="26"/>
      <c r="K2316" s="26"/>
      <c r="L2316" s="26"/>
      <c r="M2316" s="26"/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26"/>
      <c r="Y2316" s="26"/>
      <c r="Z2316" s="26"/>
    </row>
    <row r="2317" spans="1:82" ht="20.100000000000001" customHeight="1">
      <c r="A2317" s="31"/>
      <c r="C2317" s="16"/>
      <c r="D2317" s="28"/>
      <c r="E2317" s="7"/>
      <c r="F2317" s="36"/>
      <c r="G2317" s="36"/>
      <c r="H2317" s="36"/>
      <c r="I2317" s="36"/>
      <c r="J2317" s="36"/>
      <c r="K2317" s="36"/>
      <c r="L2317" s="36"/>
      <c r="M2317" s="36"/>
      <c r="N2317" s="36"/>
      <c r="O2317" s="36"/>
      <c r="P2317" s="36"/>
      <c r="Q2317" s="36"/>
      <c r="R2317" s="36"/>
      <c r="S2317" s="36"/>
      <c r="T2317" s="36"/>
      <c r="U2317" s="36"/>
      <c r="V2317" s="36"/>
      <c r="W2317" s="36"/>
      <c r="X2317" s="36"/>
      <c r="Y2317" s="36"/>
      <c r="Z2317" s="36"/>
    </row>
    <row r="2318" spans="1:82" ht="20.100000000000001" customHeight="1">
      <c r="A2318" s="31"/>
      <c r="C2318" s="6" t="s">
        <v>568</v>
      </c>
      <c r="D2318" s="33"/>
      <c r="E2318" s="27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6"/>
      <c r="S2318" s="26"/>
      <c r="T2318" s="26"/>
      <c r="U2318" s="26"/>
      <c r="V2318" s="26"/>
      <c r="W2318" s="26"/>
      <c r="X2318" s="26"/>
      <c r="Y2318" s="26"/>
      <c r="Z2318" s="26"/>
    </row>
    <row r="2319" spans="1:82" ht="20.100000000000001" customHeight="1">
      <c r="A2319" s="31"/>
      <c r="C2319" s="16"/>
      <c r="D2319" s="28" t="s">
        <v>261</v>
      </c>
      <c r="E2319" s="7"/>
      <c r="F2319" s="36"/>
      <c r="G2319" s="36"/>
      <c r="H2319" s="36"/>
      <c r="I2319" s="36"/>
      <c r="J2319" s="36"/>
      <c r="K2319" s="36"/>
      <c r="L2319" s="36"/>
      <c r="M2319" s="36"/>
      <c r="N2319" s="36"/>
      <c r="O2319" s="36"/>
      <c r="P2319" s="36"/>
      <c r="Q2319" s="36"/>
      <c r="R2319" s="36"/>
      <c r="S2319" s="36"/>
      <c r="T2319" s="36"/>
      <c r="U2319" s="36"/>
      <c r="V2319" s="36"/>
      <c r="W2319" s="36"/>
      <c r="X2319" s="36"/>
      <c r="Y2319" s="36"/>
      <c r="Z2319" s="36"/>
    </row>
    <row r="2320" spans="1:82" ht="20.100000000000001" customHeight="1">
      <c r="A2320" s="31"/>
      <c r="C2320" s="6" t="s">
        <v>434</v>
      </c>
      <c r="D2320" s="33"/>
      <c r="E2320" s="27" t="str">
        <f>IF(egTextCal(D2320)&lt;&gt;0, egTextCal(D2320),"")</f>
        <v/>
      </c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6"/>
      <c r="S2320" s="26"/>
      <c r="T2320" s="26"/>
      <c r="U2320" s="26"/>
      <c r="V2320" s="26"/>
      <c r="W2320" s="26"/>
      <c r="X2320" s="26"/>
      <c r="Y2320" s="26"/>
      <c r="Z2320" s="26"/>
    </row>
    <row r="2321" spans="1:82" ht="20.100000000000001" customHeight="1">
      <c r="A2321" s="31"/>
      <c r="C2321" s="16"/>
      <c r="D2321" s="28" t="s">
        <v>225</v>
      </c>
      <c r="E2321" s="7"/>
      <c r="F2321" s="36"/>
      <c r="G2321" s="36"/>
      <c r="H2321" s="36"/>
      <c r="I2321" s="36"/>
      <c r="J2321" s="36"/>
      <c r="K2321" s="36"/>
      <c r="L2321" s="36"/>
      <c r="M2321" s="36"/>
      <c r="N2321" s="36"/>
      <c r="O2321" s="36"/>
      <c r="P2321" s="36"/>
      <c r="Q2321" s="36"/>
      <c r="R2321" s="36"/>
      <c r="S2321" s="36"/>
      <c r="T2321" s="36"/>
      <c r="U2321" s="36"/>
      <c r="V2321" s="36"/>
      <c r="W2321" s="36"/>
      <c r="X2321" s="36"/>
      <c r="Y2321" s="36"/>
      <c r="Z2321" s="36"/>
    </row>
    <row r="2322" spans="1:82" ht="20.100000000000001" customHeight="1">
      <c r="A2322" s="31"/>
      <c r="C2322" s="6" t="s">
        <v>650</v>
      </c>
      <c r="D2322" s="53" t="e">
        <f>#REF!</f>
        <v>#REF!</v>
      </c>
      <c r="E2322" s="27" t="e">
        <f>IF(egTextCal(D2322)&lt;&gt;0, egTextCal(D2322),"")</f>
        <v>#VALUE!</v>
      </c>
      <c r="F2322" s="26"/>
      <c r="G2322" s="26"/>
      <c r="H2322" s="26"/>
      <c r="I2322" s="26"/>
      <c r="J2322" s="26"/>
      <c r="K2322" s="26"/>
      <c r="L2322" s="26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26"/>
      <c r="Y2322" s="26"/>
      <c r="Z2322" s="26"/>
    </row>
    <row r="2323" spans="1:82" ht="20.100000000000001" customHeight="1">
      <c r="A2323" s="31"/>
      <c r="C2323" s="16"/>
      <c r="D2323" s="28" t="s">
        <v>226</v>
      </c>
      <c r="E2323" s="7"/>
      <c r="F2323" s="36"/>
      <c r="G2323" s="36"/>
      <c r="H2323" s="36">
        <v>1</v>
      </c>
      <c r="I2323" s="36"/>
      <c r="J2323" s="36"/>
      <c r="K2323" s="36"/>
      <c r="L2323" s="36"/>
      <c r="M2323" s="36"/>
      <c r="N2323" s="36"/>
      <c r="O2323" s="36"/>
      <c r="P2323" s="36"/>
      <c r="Q2323" s="36"/>
      <c r="R2323" s="36"/>
      <c r="S2323" s="36"/>
      <c r="T2323" s="36"/>
      <c r="U2323" s="36"/>
      <c r="V2323" s="36"/>
      <c r="W2323" s="36"/>
      <c r="X2323" s="36"/>
      <c r="Y2323" s="36"/>
      <c r="Z2323" s="36"/>
    </row>
    <row r="2324" spans="1:82" ht="20.100000000000001" customHeight="1">
      <c r="A2324" s="31"/>
      <c r="C2324" s="6" t="s">
        <v>570</v>
      </c>
      <c r="D2324" s="53" t="e">
        <f>#REF!</f>
        <v>#REF!</v>
      </c>
      <c r="E2324" s="27" t="e">
        <f>IF(egTextCal(D2324)&lt;&gt;0, egTextCal(D2324),"")</f>
        <v>#VALUE!</v>
      </c>
      <c r="F2324" s="26"/>
      <c r="G2324" s="26"/>
      <c r="H2324" s="26" t="e">
        <f>IF(E2324*H2323&lt;&gt;0,E2324*H2323,  )</f>
        <v>#VALUE!</v>
      </c>
      <c r="I2324" s="26"/>
      <c r="J2324" s="26"/>
      <c r="K2324" s="26"/>
      <c r="L2324" s="26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26"/>
      <c r="Y2324" s="26"/>
      <c r="Z2324" s="26"/>
      <c r="CC2324" s="1" t="e">
        <f>H2324</f>
        <v>#VALUE!</v>
      </c>
    </row>
    <row r="2325" spans="1:82" ht="20.100000000000001" customHeight="1">
      <c r="A2325" s="31"/>
      <c r="C2325" s="16"/>
      <c r="D2325" s="28" t="s">
        <v>176</v>
      </c>
      <c r="E2325" s="7"/>
      <c r="F2325" s="36"/>
      <c r="G2325" s="36"/>
      <c r="H2325" s="36"/>
      <c r="I2325" s="36"/>
      <c r="J2325" s="36"/>
      <c r="K2325" s="36"/>
      <c r="L2325" s="36"/>
      <c r="M2325" s="36"/>
      <c r="N2325" s="36"/>
      <c r="O2325" s="36"/>
      <c r="P2325" s="36"/>
      <c r="Q2325" s="36"/>
      <c r="R2325" s="36"/>
      <c r="S2325" s="36"/>
      <c r="T2325" s="36"/>
      <c r="U2325" s="36"/>
      <c r="V2325" s="36"/>
      <c r="W2325" s="36"/>
      <c r="X2325" s="36"/>
      <c r="Y2325" s="36"/>
      <c r="Z2325" s="36"/>
    </row>
    <row r="2326" spans="1:82" ht="20.100000000000001" customHeight="1">
      <c r="A2326" s="31"/>
      <c r="C2326" s="6" t="s">
        <v>651</v>
      </c>
      <c r="D2326" s="53" t="e">
        <f>#REF!</f>
        <v>#REF!</v>
      </c>
      <c r="E2326" s="27" t="e">
        <f>IF(egTextCal(D2326)&lt;&gt;0, egTextCal(D2326),"")</f>
        <v>#VALUE!</v>
      </c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6"/>
      <c r="S2326" s="26"/>
      <c r="T2326" s="26"/>
      <c r="U2326" s="26"/>
      <c r="V2326" s="26"/>
      <c r="W2326" s="26"/>
      <c r="X2326" s="26"/>
      <c r="Y2326" s="26"/>
      <c r="Z2326" s="26"/>
    </row>
    <row r="2327" spans="1:82" ht="20.100000000000001" customHeight="1">
      <c r="A2327" s="31"/>
      <c r="C2327" s="16"/>
      <c r="D2327" s="28" t="s">
        <v>148</v>
      </c>
      <c r="E2327" s="7"/>
      <c r="F2327" s="36"/>
      <c r="G2327" s="36"/>
      <c r="H2327" s="36"/>
      <c r="I2327" s="36">
        <v>1</v>
      </c>
      <c r="J2327" s="36"/>
      <c r="K2327" s="36"/>
      <c r="L2327" s="36"/>
      <c r="M2327" s="36"/>
      <c r="N2327" s="36"/>
      <c r="O2327" s="36"/>
      <c r="P2327" s="36"/>
      <c r="Q2327" s="36"/>
      <c r="R2327" s="36"/>
      <c r="S2327" s="36"/>
      <c r="T2327" s="36"/>
      <c r="U2327" s="36"/>
      <c r="V2327" s="36"/>
      <c r="W2327" s="36"/>
      <c r="X2327" s="36"/>
      <c r="Y2327" s="36"/>
      <c r="Z2327" s="36"/>
    </row>
    <row r="2328" spans="1:82" ht="20.100000000000001" customHeight="1">
      <c r="A2328" s="31"/>
      <c r="C2328" s="6" t="s">
        <v>652</v>
      </c>
      <c r="D2328" s="53" t="e">
        <f>#REF!</f>
        <v>#REF!</v>
      </c>
      <c r="E2328" s="27" t="e">
        <f>IF(egTextCal(D2328)&lt;&gt;0, egTextCal(D2328),"")</f>
        <v>#VALUE!</v>
      </c>
      <c r="F2328" s="26"/>
      <c r="G2328" s="26"/>
      <c r="H2328" s="26"/>
      <c r="I2328" s="26" t="e">
        <f>IF(E2328*I2327&lt;&gt;0,E2328*I2327,  )</f>
        <v>#VALUE!</v>
      </c>
      <c r="J2328" s="26"/>
      <c r="K2328" s="26"/>
      <c r="L2328" s="26"/>
      <c r="M2328" s="26"/>
      <c r="N2328" s="26"/>
      <c r="O2328" s="26"/>
      <c r="P2328" s="26"/>
      <c r="Q2328" s="26"/>
      <c r="R2328" s="26"/>
      <c r="S2328" s="26"/>
      <c r="T2328" s="26"/>
      <c r="U2328" s="26"/>
      <c r="V2328" s="26"/>
      <c r="W2328" s="26"/>
      <c r="X2328" s="26"/>
      <c r="Y2328" s="26"/>
      <c r="Z2328" s="26"/>
      <c r="CD2328" s="1" t="e">
        <f>I2328</f>
        <v>#VALUE!</v>
      </c>
    </row>
    <row r="2329" spans="1:82" ht="20.100000000000001" customHeight="1">
      <c r="A2329" s="31"/>
      <c r="C2329" s="16"/>
      <c r="D2329" s="28"/>
      <c r="E2329" s="7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  <c r="P2329" s="36"/>
      <c r="Q2329" s="36"/>
      <c r="R2329" s="36"/>
      <c r="S2329" s="36"/>
      <c r="T2329" s="36"/>
      <c r="U2329" s="36"/>
      <c r="V2329" s="36"/>
      <c r="W2329" s="36"/>
      <c r="X2329" s="36"/>
      <c r="Y2329" s="36"/>
      <c r="Z2329" s="36"/>
    </row>
    <row r="2330" spans="1:82" ht="20.100000000000001" customHeight="1">
      <c r="A2330" s="31"/>
      <c r="C2330" s="6" t="s">
        <v>653</v>
      </c>
      <c r="D2330" s="33"/>
      <c r="E2330" s="27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26"/>
      <c r="Y2330" s="26"/>
      <c r="Z2330" s="26"/>
    </row>
    <row r="2331" spans="1:82" ht="20.100000000000001" customHeight="1">
      <c r="A2331" s="31"/>
      <c r="C2331" s="16"/>
      <c r="D2331" s="28" t="s">
        <v>227</v>
      </c>
      <c r="E2331" s="7"/>
      <c r="F2331" s="36"/>
      <c r="G2331" s="36"/>
      <c r="H2331" s="36"/>
      <c r="I2331" s="36"/>
      <c r="J2331" s="36"/>
      <c r="K2331" s="36"/>
      <c r="L2331" s="36"/>
      <c r="M2331" s="36"/>
      <c r="N2331" s="36"/>
      <c r="O2331" s="36"/>
      <c r="P2331" s="36"/>
      <c r="Q2331" s="36"/>
      <c r="R2331" s="36"/>
      <c r="S2331" s="36"/>
      <c r="T2331" s="36"/>
      <c r="U2331" s="36"/>
      <c r="V2331" s="36"/>
      <c r="W2331" s="36"/>
      <c r="X2331" s="36"/>
      <c r="Y2331" s="36"/>
      <c r="Z2331" s="36"/>
    </row>
    <row r="2332" spans="1:82" ht="20.100000000000001" customHeight="1">
      <c r="A2332" s="31"/>
      <c r="C2332" s="6" t="s">
        <v>654</v>
      </c>
      <c r="D2332" s="53" t="e">
        <f>#REF!</f>
        <v>#REF!</v>
      </c>
      <c r="E2332" s="27" t="e">
        <f>IF(egTextCal(D2332)&lt;&gt;0, egTextCal(D2332),"")</f>
        <v>#VALUE!</v>
      </c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26"/>
      <c r="Y2332" s="26"/>
      <c r="Z2332" s="26"/>
    </row>
    <row r="2333" spans="1:82" ht="20.100000000000001" customHeight="1">
      <c r="A2333" s="31"/>
      <c r="C2333" s="16"/>
      <c r="D2333" s="28" t="s">
        <v>231</v>
      </c>
      <c r="E2333" s="7"/>
      <c r="F2333" s="36"/>
      <c r="G2333" s="36"/>
      <c r="H2333" s="36">
        <v>1</v>
      </c>
      <c r="I2333" s="36"/>
      <c r="J2333" s="36"/>
      <c r="K2333" s="36"/>
      <c r="L2333" s="36"/>
      <c r="M2333" s="36"/>
      <c r="N2333" s="36"/>
      <c r="O2333" s="36"/>
      <c r="P2333" s="36"/>
      <c r="Q2333" s="36"/>
      <c r="R2333" s="36"/>
      <c r="S2333" s="36"/>
      <c r="T2333" s="36"/>
      <c r="U2333" s="36"/>
      <c r="V2333" s="36"/>
      <c r="W2333" s="36"/>
      <c r="X2333" s="36"/>
      <c r="Y2333" s="36"/>
      <c r="Z2333" s="36"/>
    </row>
    <row r="2334" spans="1:82" ht="20.100000000000001" customHeight="1">
      <c r="A2334" s="31"/>
      <c r="C2334" s="6" t="s">
        <v>655</v>
      </c>
      <c r="D2334" s="53" t="e">
        <f>#REF!</f>
        <v>#REF!</v>
      </c>
      <c r="E2334" s="27" t="e">
        <f>IF(egTextCal(D2334)&lt;&gt;0, egTextCal(D2334),"")</f>
        <v>#VALUE!</v>
      </c>
      <c r="F2334" s="26"/>
      <c r="G2334" s="26"/>
      <c r="H2334" s="26" t="e">
        <f>IF(E2334*H2333&lt;&gt;0,E2334*H2333,  )</f>
        <v>#VALUE!</v>
      </c>
      <c r="I2334" s="26"/>
      <c r="J2334" s="26"/>
      <c r="K2334" s="26"/>
      <c r="L2334" s="26"/>
      <c r="M2334" s="26"/>
      <c r="N2334" s="26"/>
      <c r="O2334" s="26"/>
      <c r="P2334" s="26"/>
      <c r="Q2334" s="26"/>
      <c r="R2334" s="26"/>
      <c r="S2334" s="26"/>
      <c r="T2334" s="26"/>
      <c r="U2334" s="26"/>
      <c r="V2334" s="26"/>
      <c r="W2334" s="26"/>
      <c r="X2334" s="26"/>
      <c r="Y2334" s="26"/>
      <c r="Z2334" s="26"/>
      <c r="CC2334" s="1" t="e">
        <f>H2334</f>
        <v>#VALUE!</v>
      </c>
    </row>
    <row r="2335" spans="1:82" ht="20.100000000000001" customHeight="1">
      <c r="A2335" s="31"/>
      <c r="C2335" s="16"/>
      <c r="D2335" s="28" t="s">
        <v>232</v>
      </c>
      <c r="E2335" s="7"/>
      <c r="F2335" s="36"/>
      <c r="G2335" s="36"/>
      <c r="H2335" s="36"/>
      <c r="I2335" s="36"/>
      <c r="J2335" s="36"/>
      <c r="K2335" s="36"/>
      <c r="L2335" s="36"/>
      <c r="M2335" s="36"/>
      <c r="N2335" s="36"/>
      <c r="O2335" s="36"/>
      <c r="P2335" s="36"/>
      <c r="Q2335" s="36"/>
      <c r="R2335" s="36"/>
      <c r="S2335" s="36"/>
      <c r="T2335" s="36"/>
      <c r="U2335" s="36"/>
      <c r="V2335" s="36"/>
      <c r="W2335" s="36"/>
      <c r="X2335" s="36"/>
      <c r="Y2335" s="36"/>
      <c r="Z2335" s="36"/>
    </row>
    <row r="2336" spans="1:82" ht="20.100000000000001" customHeight="1">
      <c r="A2336" s="31"/>
      <c r="C2336" s="6" t="s">
        <v>656</v>
      </c>
      <c r="D2336" s="53" t="e">
        <f>#REF!</f>
        <v>#REF!</v>
      </c>
      <c r="E2336" s="27" t="e">
        <f>IF(egTextCal(D2336)&lt;&gt;0, egTextCal(D2336),"")</f>
        <v>#VALUE!</v>
      </c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26"/>
      <c r="Y2336" s="26"/>
      <c r="Z2336" s="26"/>
    </row>
    <row r="2337" spans="1:102" ht="20.100000000000001" customHeight="1">
      <c r="A2337" s="31"/>
      <c r="C2337" s="16"/>
      <c r="D2337" s="28"/>
      <c r="E2337" s="7"/>
      <c r="F2337" s="36"/>
      <c r="G2337" s="36"/>
      <c r="H2337" s="36"/>
      <c r="I2337" s="36"/>
      <c r="J2337" s="36"/>
      <c r="K2337" s="36"/>
      <c r="L2337" s="36"/>
      <c r="M2337" s="36"/>
      <c r="N2337" s="36"/>
      <c r="O2337" s="36"/>
      <c r="P2337" s="36"/>
      <c r="Q2337" s="36"/>
      <c r="R2337" s="36"/>
      <c r="S2337" s="36"/>
      <c r="T2337" s="36"/>
      <c r="U2337" s="36"/>
      <c r="V2337" s="36"/>
      <c r="W2337" s="36"/>
      <c r="X2337" s="36"/>
      <c r="Y2337" s="36"/>
      <c r="Z2337" s="36"/>
    </row>
    <row r="2338" spans="1:102" ht="20.100000000000001" customHeight="1">
      <c r="A2338" s="31"/>
      <c r="C2338" s="6" t="s">
        <v>657</v>
      </c>
      <c r="D2338" s="33"/>
      <c r="E2338" s="27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</row>
    <row r="2339" spans="1:102" ht="20.100000000000001" customHeight="1">
      <c r="A2339" s="31"/>
      <c r="C2339" s="16"/>
      <c r="D2339" s="28" t="s">
        <v>262</v>
      </c>
      <c r="E2339" s="7"/>
      <c r="F2339" s="36"/>
      <c r="G2339" s="36"/>
      <c r="H2339" s="36"/>
      <c r="I2339" s="36"/>
      <c r="J2339" s="36"/>
      <c r="K2339" s="36"/>
      <c r="L2339" s="36"/>
      <c r="M2339" s="36"/>
      <c r="N2339" s="36"/>
      <c r="O2339" s="36"/>
      <c r="P2339" s="36"/>
      <c r="Q2339" s="36"/>
      <c r="R2339" s="36"/>
      <c r="S2339" s="36"/>
      <c r="T2339" s="36"/>
      <c r="U2339" s="36"/>
      <c r="V2339" s="36"/>
      <c r="W2339" s="36"/>
      <c r="X2339" s="36"/>
      <c r="Y2339" s="36"/>
      <c r="Z2339" s="36"/>
    </row>
    <row r="2340" spans="1:102" ht="20.100000000000001" customHeight="1">
      <c r="A2340" s="31"/>
      <c r="C2340" s="6" t="s">
        <v>658</v>
      </c>
      <c r="D2340" s="33"/>
      <c r="E2340" s="27" t="str">
        <f>IF(egTextCal(D2340)&lt;&gt;0, egTextCal(D2340),"")</f>
        <v/>
      </c>
      <c r="F2340" s="26"/>
      <c r="G2340" s="26"/>
      <c r="H2340" s="26"/>
      <c r="I2340" s="26"/>
      <c r="J2340" s="26"/>
      <c r="K2340" s="26"/>
      <c r="L2340" s="26"/>
      <c r="M2340" s="26"/>
      <c r="N2340" s="26"/>
      <c r="O2340" s="26"/>
      <c r="P2340" s="26"/>
      <c r="Q2340" s="26"/>
      <c r="R2340" s="26"/>
      <c r="S2340" s="26"/>
      <c r="T2340" s="26"/>
      <c r="U2340" s="26"/>
      <c r="V2340" s="26"/>
      <c r="W2340" s="26"/>
      <c r="X2340" s="26"/>
      <c r="Y2340" s="26"/>
      <c r="Z2340" s="26"/>
    </row>
    <row r="2341" spans="1:102" ht="20.100000000000001" customHeight="1">
      <c r="A2341" s="31"/>
      <c r="C2341" s="16"/>
      <c r="D2341" s="28" t="s">
        <v>225</v>
      </c>
      <c r="E2341" s="7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  <c r="P2341" s="36"/>
      <c r="Q2341" s="36"/>
      <c r="R2341" s="36"/>
      <c r="S2341" s="36"/>
      <c r="T2341" s="36"/>
      <c r="U2341" s="36"/>
      <c r="V2341" s="36"/>
      <c r="W2341" s="36"/>
      <c r="X2341" s="36"/>
      <c r="Y2341" s="36"/>
      <c r="Z2341" s="36"/>
    </row>
    <row r="2342" spans="1:102" ht="20.100000000000001" customHeight="1">
      <c r="A2342" s="31"/>
      <c r="C2342" s="6" t="s">
        <v>557</v>
      </c>
      <c r="D2342" s="53" t="e">
        <f>#REF!</f>
        <v>#REF!</v>
      </c>
      <c r="E2342" s="27" t="e">
        <f>IF(egTextCal(D2342)&lt;&gt;0, egTextCal(D2342),"")</f>
        <v>#VALUE!</v>
      </c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6"/>
      <c r="S2342" s="26"/>
      <c r="T2342" s="26"/>
      <c r="U2342" s="26"/>
      <c r="V2342" s="26"/>
      <c r="W2342" s="26"/>
      <c r="X2342" s="26"/>
      <c r="Y2342" s="26"/>
      <c r="Z2342" s="26"/>
    </row>
    <row r="2343" spans="1:102" ht="20.100000000000001" customHeight="1">
      <c r="A2343" s="31"/>
      <c r="C2343" s="16"/>
      <c r="D2343" s="28" t="s">
        <v>226</v>
      </c>
      <c r="E2343" s="7"/>
      <c r="F2343" s="36"/>
      <c r="G2343" s="36"/>
      <c r="H2343" s="36">
        <v>1</v>
      </c>
      <c r="I2343" s="36"/>
      <c r="J2343" s="36"/>
      <c r="K2343" s="36"/>
      <c r="L2343" s="36"/>
      <c r="M2343" s="36"/>
      <c r="N2343" s="36"/>
      <c r="O2343" s="36"/>
      <c r="P2343" s="36"/>
      <c r="Q2343" s="36"/>
      <c r="R2343" s="36"/>
      <c r="S2343" s="36"/>
      <c r="T2343" s="36"/>
      <c r="U2343" s="36"/>
      <c r="V2343" s="36"/>
      <c r="W2343" s="36"/>
      <c r="X2343" s="36"/>
      <c r="Y2343" s="36"/>
      <c r="Z2343" s="36"/>
    </row>
    <row r="2344" spans="1:102" ht="20.100000000000001" customHeight="1">
      <c r="A2344" s="31"/>
      <c r="C2344" s="6" t="s">
        <v>78</v>
      </c>
      <c r="D2344" s="53" t="e">
        <f>#REF!</f>
        <v>#REF!</v>
      </c>
      <c r="E2344" s="27" t="e">
        <f>IF(egTextCal(D2344)&lt;&gt;0, egTextCal(D2344),"")</f>
        <v>#VALUE!</v>
      </c>
      <c r="F2344" s="26"/>
      <c r="G2344" s="26"/>
      <c r="H2344" s="26" t="e">
        <f>IF(E2344*H2343&lt;&gt;0,E2344*H2343,  )</f>
        <v>#VALUE!</v>
      </c>
      <c r="I2344" s="26"/>
      <c r="J2344" s="26"/>
      <c r="K2344" s="26"/>
      <c r="L2344" s="26"/>
      <c r="M2344" s="26"/>
      <c r="N2344" s="26"/>
      <c r="O2344" s="26"/>
      <c r="P2344" s="26"/>
      <c r="Q2344" s="26"/>
      <c r="R2344" s="26"/>
      <c r="S2344" s="26"/>
      <c r="T2344" s="26"/>
      <c r="U2344" s="26"/>
      <c r="V2344" s="26"/>
      <c r="W2344" s="26"/>
      <c r="X2344" s="26"/>
      <c r="Y2344" s="26"/>
      <c r="Z2344" s="26"/>
      <c r="CC2344" s="1" t="e">
        <f>H2344</f>
        <v>#VALUE!</v>
      </c>
    </row>
    <row r="2345" spans="1:102" ht="20.100000000000001" customHeight="1">
      <c r="A2345" s="31"/>
      <c r="C2345" s="16"/>
      <c r="D2345" s="28" t="s">
        <v>176</v>
      </c>
      <c r="E2345" s="7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  <c r="P2345" s="36"/>
      <c r="Q2345" s="36"/>
      <c r="R2345" s="36"/>
      <c r="S2345" s="36"/>
      <c r="T2345" s="36"/>
      <c r="U2345" s="36"/>
      <c r="V2345" s="36"/>
      <c r="W2345" s="36"/>
      <c r="X2345" s="36"/>
      <c r="Y2345" s="36"/>
      <c r="Z2345" s="36"/>
    </row>
    <row r="2346" spans="1:102" ht="20.100000000000001" customHeight="1">
      <c r="A2346" s="31"/>
      <c r="C2346" s="6" t="s">
        <v>659</v>
      </c>
      <c r="D2346" s="53" t="e">
        <f>#REF!</f>
        <v>#REF!</v>
      </c>
      <c r="E2346" s="27" t="e">
        <f>IF(egTextCal(D2346)&lt;&gt;0, egTextCal(D2346),"")</f>
        <v>#VALUE!</v>
      </c>
      <c r="F2346" s="26"/>
      <c r="G2346" s="26"/>
      <c r="H2346" s="26"/>
      <c r="I2346" s="26"/>
      <c r="J2346" s="26"/>
      <c r="K2346" s="26"/>
      <c r="L2346" s="26"/>
      <c r="M2346" s="26"/>
      <c r="N2346" s="26"/>
      <c r="O2346" s="26"/>
      <c r="P2346" s="26"/>
      <c r="Q2346" s="26"/>
      <c r="R2346" s="26"/>
      <c r="S2346" s="26"/>
      <c r="T2346" s="26"/>
      <c r="U2346" s="26"/>
      <c r="V2346" s="26"/>
      <c r="W2346" s="26"/>
      <c r="X2346" s="26"/>
      <c r="Y2346" s="26"/>
      <c r="Z2346" s="26"/>
    </row>
    <row r="2347" spans="1:102" ht="20.100000000000001" customHeight="1">
      <c r="D2347" s="14"/>
      <c r="E2347" s="38"/>
      <c r="F2347" s="38"/>
      <c r="G2347" s="38"/>
      <c r="H2347" s="38"/>
      <c r="I2347" s="38"/>
      <c r="J2347" s="38"/>
      <c r="K2347" s="38"/>
      <c r="L2347" s="38"/>
      <c r="M2347" s="38"/>
      <c r="N2347" s="38"/>
      <c r="O2347" s="38"/>
      <c r="P2347" s="38"/>
      <c r="Q2347" s="38"/>
      <c r="R2347" s="38"/>
      <c r="S2347" s="38"/>
      <c r="T2347" s="38"/>
      <c r="U2347" s="38"/>
      <c r="V2347" s="38"/>
      <c r="W2347" s="38"/>
      <c r="X2347" s="38"/>
      <c r="Y2347" s="38"/>
      <c r="Z2347" s="38"/>
    </row>
    <row r="2348" spans="1:102" ht="20.100000000000001" customHeight="1">
      <c r="B2348" s="30"/>
      <c r="C2348" s="20"/>
      <c r="D2348" s="37"/>
      <c r="E2348" s="37"/>
      <c r="F2348" s="18" t="s">
        <v>625</v>
      </c>
      <c r="G2348" s="18" t="s">
        <v>625</v>
      </c>
      <c r="H2348" s="16" t="s">
        <v>625</v>
      </c>
      <c r="I2348" s="16" t="s">
        <v>625</v>
      </c>
      <c r="J2348" s="16" t="s">
        <v>667</v>
      </c>
      <c r="K2348" s="16" t="s">
        <v>668</v>
      </c>
      <c r="L2348" s="16" t="s">
        <v>669</v>
      </c>
      <c r="M2348" s="16" t="s">
        <v>85</v>
      </c>
      <c r="N2348" s="16"/>
      <c r="O2348" s="16" t="s">
        <v>670</v>
      </c>
      <c r="P2348" s="16" t="s">
        <v>671</v>
      </c>
      <c r="Q2348" s="16" t="s">
        <v>671</v>
      </c>
      <c r="R2348" s="16" t="s">
        <v>672</v>
      </c>
      <c r="S2348" s="16" t="s">
        <v>623</v>
      </c>
      <c r="T2348" s="16"/>
      <c r="U2348" s="16"/>
      <c r="V2348" s="16"/>
      <c r="W2348" s="16"/>
      <c r="X2348" s="16"/>
      <c r="Y2348" s="16"/>
      <c r="Z2348" s="16"/>
    </row>
    <row r="2349" spans="1:102" ht="20.100000000000001" customHeight="1">
      <c r="A2349" s="31"/>
      <c r="B2349" s="30"/>
      <c r="C2349" s="4" t="s">
        <v>632</v>
      </c>
      <c r="D2349" s="4" t="s">
        <v>633</v>
      </c>
      <c r="E2349" s="4" t="s">
        <v>634</v>
      </c>
      <c r="F2349" s="12" t="s">
        <v>637</v>
      </c>
      <c r="G2349" s="12" t="s">
        <v>637</v>
      </c>
      <c r="H2349" s="4" t="s">
        <v>637</v>
      </c>
      <c r="I2349" s="4" t="s">
        <v>637</v>
      </c>
      <c r="J2349" s="4" t="s">
        <v>681</v>
      </c>
      <c r="K2349" s="4" t="s">
        <v>682</v>
      </c>
      <c r="L2349" s="4" t="s">
        <v>683</v>
      </c>
      <c r="M2349" s="4" t="s">
        <v>638</v>
      </c>
      <c r="N2349" s="4" t="s">
        <v>684</v>
      </c>
      <c r="O2349" s="4" t="s">
        <v>685</v>
      </c>
      <c r="P2349" s="4" t="s">
        <v>686</v>
      </c>
      <c r="Q2349" s="4" t="s">
        <v>686</v>
      </c>
      <c r="R2349" s="4" t="s">
        <v>285</v>
      </c>
      <c r="S2349" s="4" t="s">
        <v>687</v>
      </c>
      <c r="T2349" s="4"/>
      <c r="U2349" s="4"/>
      <c r="V2349" s="4"/>
      <c r="W2349" s="4"/>
      <c r="X2349" s="4"/>
      <c r="Y2349" s="4"/>
      <c r="Z2349" s="4"/>
    </row>
    <row r="2350" spans="1:102" ht="20.100000000000001" customHeight="1">
      <c r="A2350" s="31"/>
      <c r="B2350" s="30"/>
      <c r="C2350" s="21"/>
      <c r="D2350" s="21"/>
      <c r="E2350" s="21"/>
      <c r="F2350" s="19" t="s">
        <v>709</v>
      </c>
      <c r="G2350" s="19" t="s">
        <v>710</v>
      </c>
      <c r="H2350" s="17" t="s">
        <v>711</v>
      </c>
      <c r="I2350" s="17" t="s">
        <v>712</v>
      </c>
      <c r="J2350" s="17" t="s">
        <v>713</v>
      </c>
      <c r="K2350" s="17" t="s">
        <v>714</v>
      </c>
      <c r="L2350" s="17" t="s">
        <v>343</v>
      </c>
      <c r="M2350" s="17" t="s">
        <v>350</v>
      </c>
      <c r="N2350" s="17"/>
      <c r="O2350" s="17" t="s">
        <v>715</v>
      </c>
      <c r="P2350" s="17" t="s">
        <v>716</v>
      </c>
      <c r="Q2350" s="17" t="s">
        <v>717</v>
      </c>
      <c r="R2350" s="17" t="s">
        <v>71</v>
      </c>
      <c r="S2350" s="17" t="s">
        <v>718</v>
      </c>
      <c r="T2350" s="17"/>
      <c r="U2350" s="17"/>
      <c r="V2350" s="17"/>
      <c r="W2350" s="17"/>
      <c r="X2350" s="17"/>
      <c r="Y2350" s="17"/>
      <c r="Z2350" s="17"/>
    </row>
    <row r="2351" spans="1:102" ht="20.100000000000001" customHeight="1">
      <c r="A2351" s="31"/>
      <c r="C2351" s="16"/>
      <c r="D2351" s="28" t="s">
        <v>176</v>
      </c>
      <c r="E2351" s="7"/>
      <c r="F2351" s="35"/>
      <c r="G2351" s="35"/>
      <c r="H2351" s="35">
        <v>1</v>
      </c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5"/>
      <c r="Y2351" s="35"/>
      <c r="Z2351" s="35"/>
    </row>
    <row r="2352" spans="1:102" ht="20.100000000000001" customHeight="1">
      <c r="A2352" s="31"/>
      <c r="C2352" s="6" t="s">
        <v>64</v>
      </c>
      <c r="D2352" s="53" t="e">
        <f>#REF!</f>
        <v>#REF!</v>
      </c>
      <c r="E2352" s="27" t="e">
        <f>IF(egTextCal(D2352)&lt;&gt;0, egTextCal(D2352),"")</f>
        <v>#VALUE!</v>
      </c>
      <c r="F2352" s="26"/>
      <c r="G2352" s="26"/>
      <c r="H2352" s="26" t="e">
        <f>IF(E2352*H2351&lt;&gt;0,E2352*H2351,  )</f>
        <v>#VALUE!</v>
      </c>
      <c r="I2352" s="26"/>
      <c r="J2352" s="26"/>
      <c r="K2352" s="26"/>
      <c r="L2352" s="26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CX2352" s="1" t="e">
        <f>H2352</f>
        <v>#VALUE!</v>
      </c>
    </row>
    <row r="2353" spans="1:104" ht="20.100000000000001" customHeight="1">
      <c r="A2353" s="31"/>
      <c r="C2353" s="16"/>
      <c r="D2353" s="29" t="s">
        <v>148</v>
      </c>
      <c r="E2353" s="8"/>
      <c r="F2353" s="36"/>
      <c r="G2353" s="36"/>
      <c r="H2353" s="36"/>
      <c r="I2353" s="36"/>
      <c r="J2353" s="36"/>
      <c r="K2353" s="36"/>
      <c r="L2353" s="36"/>
      <c r="M2353" s="36"/>
      <c r="N2353" s="36"/>
      <c r="O2353" s="36"/>
      <c r="P2353" s="36"/>
      <c r="Q2353" s="36"/>
      <c r="R2353" s="36"/>
      <c r="S2353" s="36"/>
      <c r="T2353" s="36"/>
      <c r="U2353" s="36"/>
      <c r="V2353" s="36"/>
      <c r="W2353" s="36"/>
      <c r="X2353" s="36"/>
      <c r="Y2353" s="36"/>
      <c r="Z2353" s="36"/>
    </row>
    <row r="2354" spans="1:104" ht="20.100000000000001" customHeight="1">
      <c r="A2354" s="31"/>
      <c r="C2354" s="6" t="s">
        <v>73</v>
      </c>
      <c r="D2354" s="52" t="e">
        <f>#REF!</f>
        <v>#REF!</v>
      </c>
      <c r="E2354" s="27" t="e">
        <f>IF(egTextCal(D2354)&lt;&gt;0, egTextCal(D2354),"")</f>
        <v>#VALUE!</v>
      </c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6"/>
      <c r="S2354" s="26"/>
      <c r="T2354" s="26"/>
      <c r="U2354" s="26"/>
      <c r="V2354" s="26"/>
      <c r="W2354" s="26"/>
      <c r="X2354" s="26"/>
      <c r="Y2354" s="26"/>
      <c r="Z2354" s="26"/>
    </row>
    <row r="2355" spans="1:104" ht="20.100000000000001" customHeight="1">
      <c r="A2355" s="31"/>
      <c r="C2355" s="16"/>
      <c r="D2355" s="29"/>
      <c r="E2355" s="8"/>
      <c r="F2355" s="36"/>
      <c r="G2355" s="36"/>
      <c r="H2355" s="36"/>
      <c r="I2355" s="36"/>
      <c r="J2355" s="36"/>
      <c r="K2355" s="36"/>
      <c r="L2355" s="36"/>
      <c r="M2355" s="36"/>
      <c r="N2355" s="36"/>
      <c r="O2355" s="36"/>
      <c r="P2355" s="36"/>
      <c r="Q2355" s="36"/>
      <c r="R2355" s="36"/>
      <c r="S2355" s="36"/>
      <c r="T2355" s="36"/>
      <c r="U2355" s="36"/>
      <c r="V2355" s="36"/>
      <c r="W2355" s="36"/>
      <c r="X2355" s="36"/>
      <c r="Y2355" s="36"/>
      <c r="Z2355" s="36"/>
    </row>
    <row r="2356" spans="1:104" ht="20.100000000000001" customHeight="1">
      <c r="A2356" s="31"/>
      <c r="C2356" s="6" t="s">
        <v>139</v>
      </c>
      <c r="D2356" s="34"/>
      <c r="E2356" s="27"/>
      <c r="F2356" s="26"/>
      <c r="G2356" s="26"/>
      <c r="H2356" s="26"/>
      <c r="I2356" s="26"/>
      <c r="J2356" s="26"/>
      <c r="K2356" s="26"/>
      <c r="L2356" s="26"/>
      <c r="M2356" s="26"/>
      <c r="N2356" s="26"/>
      <c r="O2356" s="26"/>
      <c r="P2356" s="26"/>
      <c r="Q2356" s="26"/>
      <c r="R2356" s="26"/>
      <c r="S2356" s="26"/>
      <c r="T2356" s="26"/>
      <c r="U2356" s="26"/>
      <c r="V2356" s="26"/>
      <c r="W2356" s="26"/>
      <c r="X2356" s="26"/>
      <c r="Y2356" s="26"/>
      <c r="Z2356" s="26"/>
    </row>
    <row r="2357" spans="1:104" ht="20.100000000000001" customHeight="1">
      <c r="A2357" s="31"/>
      <c r="C2357" s="16"/>
      <c r="D2357" s="28" t="s">
        <v>227</v>
      </c>
      <c r="E2357" s="7"/>
      <c r="F2357" s="36"/>
      <c r="G2357" s="36"/>
      <c r="H2357" s="36"/>
      <c r="I2357" s="36"/>
      <c r="J2357" s="36">
        <v>1</v>
      </c>
      <c r="K2357" s="36"/>
      <c r="L2357" s="36"/>
      <c r="M2357" s="36"/>
      <c r="N2357" s="36"/>
      <c r="O2357" s="36"/>
      <c r="P2357" s="36"/>
      <c r="Q2357" s="36"/>
      <c r="R2357" s="36"/>
      <c r="S2357" s="36"/>
      <c r="T2357" s="36"/>
      <c r="U2357" s="36"/>
      <c r="V2357" s="36"/>
      <c r="W2357" s="36"/>
      <c r="X2357" s="36"/>
      <c r="Y2357" s="36"/>
      <c r="Z2357" s="36"/>
    </row>
    <row r="2358" spans="1:104" ht="20.100000000000001" customHeight="1">
      <c r="A2358" s="31"/>
      <c r="C2358" s="6" t="s">
        <v>511</v>
      </c>
      <c r="D2358" s="53" t="e">
        <f>#REF!</f>
        <v>#REF!</v>
      </c>
      <c r="E2358" s="27" t="e">
        <f>IF(egTextCal(D2358)&lt;&gt;0, egTextCal(D2358),"")</f>
        <v>#VALUE!</v>
      </c>
      <c r="F2358" s="26"/>
      <c r="G2358" s="26"/>
      <c r="H2358" s="26"/>
      <c r="I2358" s="26"/>
      <c r="J2358" s="26" t="e">
        <f>IF(E2358*J2357&lt;&gt;0,E2358*J2357,  )</f>
        <v>#VALUE!</v>
      </c>
      <c r="K2358" s="26"/>
      <c r="L2358" s="26"/>
      <c r="M2358" s="26"/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26"/>
      <c r="Y2358" s="26"/>
      <c r="Z2358" s="26"/>
      <c r="CZ2358" s="1" t="e">
        <f>J2358</f>
        <v>#VALUE!</v>
      </c>
    </row>
    <row r="2359" spans="1:104" ht="20.100000000000001" customHeight="1">
      <c r="A2359" s="31"/>
      <c r="C2359" s="16"/>
      <c r="D2359" s="28" t="s">
        <v>231</v>
      </c>
      <c r="E2359" s="7"/>
      <c r="F2359" s="36"/>
      <c r="G2359" s="36"/>
      <c r="H2359" s="36"/>
      <c r="I2359" s="36"/>
      <c r="J2359" s="36">
        <v>1</v>
      </c>
      <c r="K2359" s="36"/>
      <c r="L2359" s="36"/>
      <c r="M2359" s="36"/>
      <c r="N2359" s="36"/>
      <c r="O2359" s="36"/>
      <c r="P2359" s="36"/>
      <c r="Q2359" s="36"/>
      <c r="R2359" s="36"/>
      <c r="S2359" s="36"/>
      <c r="T2359" s="36"/>
      <c r="U2359" s="36"/>
      <c r="V2359" s="36"/>
      <c r="W2359" s="36"/>
      <c r="X2359" s="36"/>
      <c r="Y2359" s="36"/>
      <c r="Z2359" s="36"/>
    </row>
    <row r="2360" spans="1:104" ht="20.100000000000001" customHeight="1">
      <c r="A2360" s="31"/>
      <c r="C2360" s="6" t="s">
        <v>452</v>
      </c>
      <c r="D2360" s="53" t="e">
        <f>#REF!</f>
        <v>#REF!</v>
      </c>
      <c r="E2360" s="27" t="e">
        <f>IF(egTextCal(D2360)&lt;&gt;0, egTextCal(D2360),"")</f>
        <v>#VALUE!</v>
      </c>
      <c r="F2360" s="26"/>
      <c r="G2360" s="26"/>
      <c r="H2360" s="26"/>
      <c r="I2360" s="26"/>
      <c r="J2360" s="26" t="e">
        <f>IF(E2360*J2359&lt;&gt;0,E2360*J2359,  )</f>
        <v>#VALUE!</v>
      </c>
      <c r="K2360" s="26"/>
      <c r="L2360" s="26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26"/>
      <c r="Y2360" s="26"/>
      <c r="Z2360" s="26"/>
      <c r="CZ2360" s="1" t="e">
        <f>J2360</f>
        <v>#VALUE!</v>
      </c>
    </row>
    <row r="2361" spans="1:104" ht="20.100000000000001" customHeight="1">
      <c r="A2361" s="31"/>
      <c r="C2361" s="16"/>
      <c r="D2361" s="28" t="s">
        <v>232</v>
      </c>
      <c r="E2361" s="7"/>
      <c r="F2361" s="36"/>
      <c r="G2361" s="36"/>
      <c r="H2361" s="36"/>
      <c r="I2361" s="36"/>
      <c r="J2361" s="36">
        <v>1</v>
      </c>
      <c r="K2361" s="36"/>
      <c r="L2361" s="36"/>
      <c r="M2361" s="36"/>
      <c r="N2361" s="36"/>
      <c r="O2361" s="36"/>
      <c r="P2361" s="36"/>
      <c r="Q2361" s="36"/>
      <c r="R2361" s="36"/>
      <c r="S2361" s="36"/>
      <c r="T2361" s="36"/>
      <c r="U2361" s="36"/>
      <c r="V2361" s="36"/>
      <c r="W2361" s="36"/>
      <c r="X2361" s="36"/>
      <c r="Y2361" s="36"/>
      <c r="Z2361" s="36"/>
    </row>
    <row r="2362" spans="1:104" ht="20.100000000000001" customHeight="1">
      <c r="A2362" s="31"/>
      <c r="C2362" s="6" t="s">
        <v>567</v>
      </c>
      <c r="D2362" s="53" t="e">
        <f>#REF!</f>
        <v>#REF!</v>
      </c>
      <c r="E2362" s="27" t="e">
        <f>IF(egTextCal(D2362)&lt;&gt;0, egTextCal(D2362),"")</f>
        <v>#VALUE!</v>
      </c>
      <c r="F2362" s="26"/>
      <c r="G2362" s="26"/>
      <c r="H2362" s="26"/>
      <c r="I2362" s="26"/>
      <c r="J2362" s="26" t="e">
        <f>IF(E2362*J2361&lt;&gt;0,E2362*J2361,  )</f>
        <v>#VALUE!</v>
      </c>
      <c r="K2362" s="26"/>
      <c r="L2362" s="26"/>
      <c r="M2362" s="26"/>
      <c r="N2362" s="26"/>
      <c r="O2362" s="26"/>
      <c r="P2362" s="26"/>
      <c r="Q2362" s="26"/>
      <c r="R2362" s="26"/>
      <c r="S2362" s="26"/>
      <c r="T2362" s="26"/>
      <c r="U2362" s="26"/>
      <c r="V2362" s="26"/>
      <c r="W2362" s="26"/>
      <c r="X2362" s="26"/>
      <c r="Y2362" s="26"/>
      <c r="Z2362" s="26"/>
      <c r="CZ2362" s="1" t="e">
        <f>J2362</f>
        <v>#VALUE!</v>
      </c>
    </row>
    <row r="2363" spans="1:104" ht="20.100000000000001" customHeight="1">
      <c r="A2363" s="31"/>
      <c r="C2363" s="16"/>
      <c r="D2363" s="28"/>
      <c r="E2363" s="7"/>
      <c r="F2363" s="36"/>
      <c r="G2363" s="36"/>
      <c r="H2363" s="36"/>
      <c r="I2363" s="36"/>
      <c r="J2363" s="36"/>
      <c r="K2363" s="36"/>
      <c r="L2363" s="36"/>
      <c r="M2363" s="36"/>
      <c r="N2363" s="36"/>
      <c r="O2363" s="36"/>
      <c r="P2363" s="36"/>
      <c r="Q2363" s="36"/>
      <c r="R2363" s="36"/>
      <c r="S2363" s="36"/>
      <c r="T2363" s="36"/>
      <c r="U2363" s="36"/>
      <c r="V2363" s="36"/>
      <c r="W2363" s="36"/>
      <c r="X2363" s="36"/>
      <c r="Y2363" s="36"/>
      <c r="Z2363" s="36"/>
    </row>
    <row r="2364" spans="1:104" ht="20.100000000000001" customHeight="1">
      <c r="A2364" s="31"/>
      <c r="C2364" s="6" t="s">
        <v>568</v>
      </c>
      <c r="D2364" s="33"/>
      <c r="E2364" s="27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6"/>
      <c r="Y2364" s="26"/>
      <c r="Z2364" s="26"/>
    </row>
    <row r="2365" spans="1:104" ht="20.100000000000001" customHeight="1">
      <c r="A2365" s="31"/>
      <c r="C2365" s="16"/>
      <c r="D2365" s="28" t="s">
        <v>261</v>
      </c>
      <c r="E2365" s="7"/>
      <c r="F2365" s="36"/>
      <c r="G2365" s="36"/>
      <c r="H2365" s="36"/>
      <c r="I2365" s="36"/>
      <c r="J2365" s="36"/>
      <c r="K2365" s="36"/>
      <c r="L2365" s="36"/>
      <c r="M2365" s="36"/>
      <c r="N2365" s="36"/>
      <c r="O2365" s="36"/>
      <c r="P2365" s="36"/>
      <c r="Q2365" s="36"/>
      <c r="R2365" s="36"/>
      <c r="S2365" s="36"/>
      <c r="T2365" s="36"/>
      <c r="U2365" s="36"/>
      <c r="V2365" s="36"/>
      <c r="W2365" s="36"/>
      <c r="X2365" s="36"/>
      <c r="Y2365" s="36"/>
      <c r="Z2365" s="36"/>
    </row>
    <row r="2366" spans="1:104" ht="20.100000000000001" customHeight="1">
      <c r="A2366" s="31"/>
      <c r="C2366" s="6" t="s">
        <v>434</v>
      </c>
      <c r="D2366" s="33"/>
      <c r="E2366" s="27" t="str">
        <f>IF(egTextCal(D2366)&lt;&gt;0, egTextCal(D2366),"")</f>
        <v/>
      </c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26"/>
      <c r="Y2366" s="26"/>
      <c r="Z2366" s="26"/>
    </row>
    <row r="2367" spans="1:104" ht="20.100000000000001" customHeight="1">
      <c r="A2367" s="31"/>
      <c r="C2367" s="16"/>
      <c r="D2367" s="28" t="s">
        <v>225</v>
      </c>
      <c r="E2367" s="7"/>
      <c r="F2367" s="36"/>
      <c r="G2367" s="36"/>
      <c r="H2367" s="36">
        <v>1</v>
      </c>
      <c r="I2367" s="36"/>
      <c r="J2367" s="36"/>
      <c r="K2367" s="36"/>
      <c r="L2367" s="36"/>
      <c r="M2367" s="36"/>
      <c r="N2367" s="36"/>
      <c r="O2367" s="36"/>
      <c r="P2367" s="36"/>
      <c r="Q2367" s="36"/>
      <c r="R2367" s="36"/>
      <c r="S2367" s="36"/>
      <c r="T2367" s="36"/>
      <c r="U2367" s="36"/>
      <c r="V2367" s="36"/>
      <c r="W2367" s="36"/>
      <c r="X2367" s="36"/>
      <c r="Y2367" s="36"/>
      <c r="Z2367" s="36"/>
    </row>
    <row r="2368" spans="1:104" ht="20.100000000000001" customHeight="1">
      <c r="A2368" s="31"/>
      <c r="C2368" s="6" t="s">
        <v>650</v>
      </c>
      <c r="D2368" s="53" t="e">
        <f>#REF!</f>
        <v>#REF!</v>
      </c>
      <c r="E2368" s="27" t="e">
        <f>IF(egTextCal(D2368)&lt;&gt;0, egTextCal(D2368),"")</f>
        <v>#VALUE!</v>
      </c>
      <c r="F2368" s="26"/>
      <c r="G2368" s="26"/>
      <c r="H2368" s="26" t="e">
        <f>IF(E2368*H2367&lt;&gt;0,E2368*H2367,  )</f>
        <v>#VALUE!</v>
      </c>
      <c r="I2368" s="26"/>
      <c r="J2368" s="26"/>
      <c r="K2368" s="26"/>
      <c r="L2368" s="26"/>
      <c r="M2368" s="26"/>
      <c r="N2368" s="26"/>
      <c r="O2368" s="26"/>
      <c r="P2368" s="26"/>
      <c r="Q2368" s="26"/>
      <c r="R2368" s="26"/>
      <c r="S2368" s="26"/>
      <c r="T2368" s="26"/>
      <c r="U2368" s="26"/>
      <c r="V2368" s="26"/>
      <c r="W2368" s="26"/>
      <c r="X2368" s="26"/>
      <c r="Y2368" s="26"/>
      <c r="Z2368" s="26"/>
      <c r="CX2368" s="1" t="e">
        <f>H2368</f>
        <v>#VALUE!</v>
      </c>
    </row>
    <row r="2369" spans="1:104" ht="20.100000000000001" customHeight="1">
      <c r="A2369" s="31"/>
      <c r="C2369" s="16"/>
      <c r="D2369" s="28" t="s">
        <v>226</v>
      </c>
      <c r="E2369" s="7"/>
      <c r="F2369" s="36"/>
      <c r="G2369" s="36"/>
      <c r="H2369" s="36">
        <v>1</v>
      </c>
      <c r="I2369" s="36"/>
      <c r="J2369" s="36"/>
      <c r="K2369" s="36"/>
      <c r="L2369" s="36"/>
      <c r="M2369" s="36"/>
      <c r="N2369" s="36"/>
      <c r="O2369" s="36"/>
      <c r="P2369" s="36"/>
      <c r="Q2369" s="36"/>
      <c r="R2369" s="36"/>
      <c r="S2369" s="36"/>
      <c r="T2369" s="36"/>
      <c r="U2369" s="36"/>
      <c r="V2369" s="36"/>
      <c r="W2369" s="36"/>
      <c r="X2369" s="36"/>
      <c r="Y2369" s="36"/>
      <c r="Z2369" s="36"/>
    </row>
    <row r="2370" spans="1:104" ht="20.100000000000001" customHeight="1">
      <c r="A2370" s="31"/>
      <c r="C2370" s="6" t="s">
        <v>570</v>
      </c>
      <c r="D2370" s="53" t="e">
        <f>#REF!</f>
        <v>#REF!</v>
      </c>
      <c r="E2370" s="27" t="e">
        <f>IF(egTextCal(D2370)&lt;&gt;0, egTextCal(D2370),"")</f>
        <v>#VALUE!</v>
      </c>
      <c r="F2370" s="26"/>
      <c r="G2370" s="26"/>
      <c r="H2370" s="26" t="e">
        <f>IF(E2370*H2369&lt;&gt;0,E2370*H2369,  )</f>
        <v>#VALUE!</v>
      </c>
      <c r="I2370" s="26"/>
      <c r="J2370" s="26"/>
      <c r="K2370" s="26"/>
      <c r="L2370" s="26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6"/>
      <c r="Y2370" s="26"/>
      <c r="Z2370" s="26"/>
      <c r="CX2370" s="1" t="e">
        <f>H2370</f>
        <v>#VALUE!</v>
      </c>
    </row>
    <row r="2371" spans="1:104" ht="20.100000000000001" customHeight="1">
      <c r="A2371" s="31"/>
      <c r="C2371" s="16"/>
      <c r="D2371" s="28" t="s">
        <v>176</v>
      </c>
      <c r="E2371" s="7"/>
      <c r="F2371" s="36"/>
      <c r="G2371" s="36"/>
      <c r="H2371" s="36">
        <v>1</v>
      </c>
      <c r="I2371" s="36"/>
      <c r="J2371" s="36"/>
      <c r="K2371" s="36"/>
      <c r="L2371" s="36"/>
      <c r="M2371" s="36"/>
      <c r="N2371" s="36"/>
      <c r="O2371" s="36"/>
      <c r="P2371" s="36"/>
      <c r="Q2371" s="36"/>
      <c r="R2371" s="36"/>
      <c r="S2371" s="36"/>
      <c r="T2371" s="36"/>
      <c r="U2371" s="36"/>
      <c r="V2371" s="36"/>
      <c r="W2371" s="36"/>
      <c r="X2371" s="36"/>
      <c r="Y2371" s="36"/>
      <c r="Z2371" s="36"/>
    </row>
    <row r="2372" spans="1:104" ht="20.100000000000001" customHeight="1">
      <c r="A2372" s="31"/>
      <c r="C2372" s="6" t="s">
        <v>651</v>
      </c>
      <c r="D2372" s="53" t="e">
        <f>#REF!</f>
        <v>#REF!</v>
      </c>
      <c r="E2372" s="27" t="e">
        <f>IF(egTextCal(D2372)&lt;&gt;0, egTextCal(D2372),"")</f>
        <v>#VALUE!</v>
      </c>
      <c r="F2372" s="26"/>
      <c r="G2372" s="26"/>
      <c r="H2372" s="26" t="e">
        <f>IF(E2372*H2371&lt;&gt;0,E2372*H2371,  )</f>
        <v>#VALUE!</v>
      </c>
      <c r="I2372" s="26"/>
      <c r="J2372" s="26"/>
      <c r="K2372" s="26"/>
      <c r="L2372" s="26"/>
      <c r="M2372" s="26"/>
      <c r="N2372" s="26"/>
      <c r="O2372" s="26"/>
      <c r="P2372" s="26"/>
      <c r="Q2372" s="26"/>
      <c r="R2372" s="26"/>
      <c r="S2372" s="26"/>
      <c r="T2372" s="26"/>
      <c r="U2372" s="26"/>
      <c r="V2372" s="26"/>
      <c r="W2372" s="26"/>
      <c r="X2372" s="26"/>
      <c r="Y2372" s="26"/>
      <c r="Z2372" s="26"/>
      <c r="CX2372" s="1" t="e">
        <f>H2372</f>
        <v>#VALUE!</v>
      </c>
    </row>
    <row r="2373" spans="1:104" ht="20.100000000000001" customHeight="1">
      <c r="A2373" s="31"/>
      <c r="C2373" s="16"/>
      <c r="D2373" s="28" t="s">
        <v>148</v>
      </c>
      <c r="E2373" s="7"/>
      <c r="F2373" s="36"/>
      <c r="G2373" s="36"/>
      <c r="H2373" s="36"/>
      <c r="I2373" s="36"/>
      <c r="J2373" s="36"/>
      <c r="K2373" s="36"/>
      <c r="L2373" s="36"/>
      <c r="M2373" s="36"/>
      <c r="N2373" s="36"/>
      <c r="O2373" s="36"/>
      <c r="P2373" s="36"/>
      <c r="Q2373" s="36"/>
      <c r="R2373" s="36"/>
      <c r="S2373" s="36"/>
      <c r="T2373" s="36"/>
      <c r="U2373" s="36"/>
      <c r="V2373" s="36"/>
      <c r="W2373" s="36"/>
      <c r="X2373" s="36"/>
      <c r="Y2373" s="36"/>
      <c r="Z2373" s="36"/>
    </row>
    <row r="2374" spans="1:104" ht="20.100000000000001" customHeight="1">
      <c r="A2374" s="31"/>
      <c r="C2374" s="6" t="s">
        <v>652</v>
      </c>
      <c r="D2374" s="53" t="e">
        <f>#REF!</f>
        <v>#REF!</v>
      </c>
      <c r="E2374" s="27" t="e">
        <f>IF(egTextCal(D2374)&lt;&gt;0, egTextCal(D2374),"")</f>
        <v>#VALUE!</v>
      </c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6"/>
      <c r="S2374" s="26"/>
      <c r="T2374" s="26"/>
      <c r="U2374" s="26"/>
      <c r="V2374" s="26"/>
      <c r="W2374" s="26"/>
      <c r="X2374" s="26"/>
      <c r="Y2374" s="26"/>
      <c r="Z2374" s="26"/>
    </row>
    <row r="2375" spans="1:104" ht="20.100000000000001" customHeight="1">
      <c r="A2375" s="31"/>
      <c r="C2375" s="16"/>
      <c r="D2375" s="28"/>
      <c r="E2375" s="7"/>
      <c r="F2375" s="36"/>
      <c r="G2375" s="36"/>
      <c r="H2375" s="36"/>
      <c r="I2375" s="36"/>
      <c r="J2375" s="36"/>
      <c r="K2375" s="36"/>
      <c r="L2375" s="36"/>
      <c r="M2375" s="36"/>
      <c r="N2375" s="36"/>
      <c r="O2375" s="36"/>
      <c r="P2375" s="36"/>
      <c r="Q2375" s="36"/>
      <c r="R2375" s="36"/>
      <c r="S2375" s="36"/>
      <c r="T2375" s="36"/>
      <c r="U2375" s="36"/>
      <c r="V2375" s="36"/>
      <c r="W2375" s="36"/>
      <c r="X2375" s="36"/>
      <c r="Y2375" s="36"/>
      <c r="Z2375" s="36"/>
    </row>
    <row r="2376" spans="1:104" ht="20.100000000000001" customHeight="1">
      <c r="A2376" s="31"/>
      <c r="C2376" s="6" t="s">
        <v>653</v>
      </c>
      <c r="D2376" s="33"/>
      <c r="E2376" s="27"/>
      <c r="F2376" s="26"/>
      <c r="G2376" s="26"/>
      <c r="H2376" s="26"/>
      <c r="I2376" s="26"/>
      <c r="J2376" s="26"/>
      <c r="K2376" s="26"/>
      <c r="L2376" s="26"/>
      <c r="M2376" s="26"/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26"/>
      <c r="Y2376" s="26"/>
      <c r="Z2376" s="26"/>
    </row>
    <row r="2377" spans="1:104" ht="20.100000000000001" customHeight="1">
      <c r="A2377" s="31"/>
      <c r="C2377" s="16"/>
      <c r="D2377" s="28" t="s">
        <v>227</v>
      </c>
      <c r="E2377" s="7"/>
      <c r="F2377" s="36"/>
      <c r="G2377" s="36"/>
      <c r="H2377" s="36"/>
      <c r="I2377" s="36"/>
      <c r="J2377" s="36">
        <v>1</v>
      </c>
      <c r="K2377" s="36"/>
      <c r="L2377" s="36"/>
      <c r="M2377" s="36"/>
      <c r="N2377" s="36"/>
      <c r="O2377" s="36"/>
      <c r="P2377" s="36"/>
      <c r="Q2377" s="36"/>
      <c r="R2377" s="36"/>
      <c r="S2377" s="36"/>
      <c r="T2377" s="36"/>
      <c r="U2377" s="36"/>
      <c r="V2377" s="36"/>
      <c r="W2377" s="36"/>
      <c r="X2377" s="36"/>
      <c r="Y2377" s="36"/>
      <c r="Z2377" s="36"/>
    </row>
    <row r="2378" spans="1:104" ht="20.100000000000001" customHeight="1">
      <c r="A2378" s="31"/>
      <c r="C2378" s="6" t="s">
        <v>654</v>
      </c>
      <c r="D2378" s="53" t="e">
        <f>#REF!</f>
        <v>#REF!</v>
      </c>
      <c r="E2378" s="27" t="e">
        <f>IF(egTextCal(D2378)&lt;&gt;0, egTextCal(D2378),"")</f>
        <v>#VALUE!</v>
      </c>
      <c r="F2378" s="26"/>
      <c r="G2378" s="26"/>
      <c r="H2378" s="26"/>
      <c r="I2378" s="26"/>
      <c r="J2378" s="26" t="e">
        <f>IF(E2378*J2377&lt;&gt;0,E2378*J2377,  )</f>
        <v>#VALUE!</v>
      </c>
      <c r="K2378" s="26"/>
      <c r="L2378" s="26"/>
      <c r="M2378" s="26"/>
      <c r="N2378" s="26"/>
      <c r="O2378" s="26"/>
      <c r="P2378" s="26"/>
      <c r="Q2378" s="26"/>
      <c r="R2378" s="26"/>
      <c r="S2378" s="26"/>
      <c r="T2378" s="26"/>
      <c r="U2378" s="26"/>
      <c r="V2378" s="26"/>
      <c r="W2378" s="26"/>
      <c r="X2378" s="26"/>
      <c r="Y2378" s="26"/>
      <c r="Z2378" s="26"/>
      <c r="CZ2378" s="1" t="e">
        <f>J2378</f>
        <v>#VALUE!</v>
      </c>
    </row>
    <row r="2379" spans="1:104" ht="20.100000000000001" customHeight="1">
      <c r="A2379" s="31"/>
      <c r="C2379" s="16"/>
      <c r="D2379" s="28" t="s">
        <v>231</v>
      </c>
      <c r="E2379" s="7"/>
      <c r="F2379" s="36"/>
      <c r="G2379" s="36"/>
      <c r="H2379" s="36"/>
      <c r="I2379" s="36"/>
      <c r="J2379" s="36">
        <v>1</v>
      </c>
      <c r="K2379" s="36"/>
      <c r="L2379" s="36"/>
      <c r="M2379" s="36"/>
      <c r="N2379" s="36"/>
      <c r="O2379" s="36"/>
      <c r="P2379" s="36"/>
      <c r="Q2379" s="36"/>
      <c r="R2379" s="36"/>
      <c r="S2379" s="36"/>
      <c r="T2379" s="36"/>
      <c r="U2379" s="36"/>
      <c r="V2379" s="36"/>
      <c r="W2379" s="36"/>
      <c r="X2379" s="36"/>
      <c r="Y2379" s="36"/>
      <c r="Z2379" s="36"/>
    </row>
    <row r="2380" spans="1:104" ht="20.100000000000001" customHeight="1">
      <c r="A2380" s="31"/>
      <c r="C2380" s="6" t="s">
        <v>655</v>
      </c>
      <c r="D2380" s="53" t="e">
        <f>#REF!</f>
        <v>#REF!</v>
      </c>
      <c r="E2380" s="27" t="e">
        <f>IF(egTextCal(D2380)&lt;&gt;0, egTextCal(D2380),"")</f>
        <v>#VALUE!</v>
      </c>
      <c r="F2380" s="26"/>
      <c r="G2380" s="26"/>
      <c r="H2380" s="26"/>
      <c r="I2380" s="26"/>
      <c r="J2380" s="26" t="e">
        <f>IF(E2380*J2379&lt;&gt;0,E2380*J2379,  )</f>
        <v>#VALUE!</v>
      </c>
      <c r="K2380" s="26"/>
      <c r="L2380" s="26"/>
      <c r="M2380" s="26"/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26"/>
      <c r="Y2380" s="26"/>
      <c r="Z2380" s="26"/>
      <c r="CZ2380" s="1" t="e">
        <f>J2380</f>
        <v>#VALUE!</v>
      </c>
    </row>
    <row r="2381" spans="1:104" ht="20.100000000000001" customHeight="1">
      <c r="A2381" s="31"/>
      <c r="C2381" s="16"/>
      <c r="D2381" s="28" t="s">
        <v>232</v>
      </c>
      <c r="E2381" s="7"/>
      <c r="F2381" s="36"/>
      <c r="G2381" s="36"/>
      <c r="H2381" s="36"/>
      <c r="I2381" s="36"/>
      <c r="J2381" s="36">
        <v>1</v>
      </c>
      <c r="K2381" s="36"/>
      <c r="L2381" s="36"/>
      <c r="M2381" s="36"/>
      <c r="N2381" s="36"/>
      <c r="O2381" s="36"/>
      <c r="P2381" s="36"/>
      <c r="Q2381" s="36"/>
      <c r="R2381" s="36"/>
      <c r="S2381" s="36"/>
      <c r="T2381" s="36"/>
      <c r="U2381" s="36"/>
      <c r="V2381" s="36"/>
      <c r="W2381" s="36"/>
      <c r="X2381" s="36"/>
      <c r="Y2381" s="36"/>
      <c r="Z2381" s="36"/>
    </row>
    <row r="2382" spans="1:104" ht="20.100000000000001" customHeight="1">
      <c r="A2382" s="31"/>
      <c r="C2382" s="6" t="s">
        <v>656</v>
      </c>
      <c r="D2382" s="53" t="e">
        <f>#REF!</f>
        <v>#REF!</v>
      </c>
      <c r="E2382" s="27" t="e">
        <f>IF(egTextCal(D2382)&lt;&gt;0, egTextCal(D2382),"")</f>
        <v>#VALUE!</v>
      </c>
      <c r="F2382" s="26"/>
      <c r="G2382" s="26"/>
      <c r="H2382" s="26"/>
      <c r="I2382" s="26"/>
      <c r="J2382" s="26" t="e">
        <f>IF(E2382*J2381&lt;&gt;0,E2382*J2381,  )</f>
        <v>#VALUE!</v>
      </c>
      <c r="K2382" s="26"/>
      <c r="L2382" s="26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26"/>
      <c r="Y2382" s="26"/>
      <c r="Z2382" s="26"/>
      <c r="CZ2382" s="1" t="e">
        <f>J2382</f>
        <v>#VALUE!</v>
      </c>
    </row>
    <row r="2383" spans="1:104" ht="20.100000000000001" customHeight="1">
      <c r="A2383" s="31"/>
      <c r="C2383" s="16"/>
      <c r="D2383" s="28"/>
      <c r="E2383" s="7"/>
      <c r="F2383" s="36"/>
      <c r="G2383" s="36"/>
      <c r="H2383" s="36"/>
      <c r="I2383" s="36"/>
      <c r="J2383" s="36"/>
      <c r="K2383" s="36"/>
      <c r="L2383" s="36"/>
      <c r="M2383" s="36"/>
      <c r="N2383" s="36"/>
      <c r="O2383" s="36"/>
      <c r="P2383" s="36"/>
      <c r="Q2383" s="36"/>
      <c r="R2383" s="36"/>
      <c r="S2383" s="36"/>
      <c r="T2383" s="36"/>
      <c r="U2383" s="36"/>
      <c r="V2383" s="36"/>
      <c r="W2383" s="36"/>
      <c r="X2383" s="36"/>
      <c r="Y2383" s="36"/>
      <c r="Z2383" s="36"/>
    </row>
    <row r="2384" spans="1:104" ht="20.100000000000001" customHeight="1">
      <c r="A2384" s="31"/>
      <c r="C2384" s="6" t="s">
        <v>657</v>
      </c>
      <c r="D2384" s="33"/>
      <c r="E2384" s="27"/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</row>
    <row r="2385" spans="1:102" ht="20.100000000000001" customHeight="1">
      <c r="A2385" s="31"/>
      <c r="C2385" s="16"/>
      <c r="D2385" s="28" t="s">
        <v>262</v>
      </c>
      <c r="E2385" s="7"/>
      <c r="F2385" s="36"/>
      <c r="G2385" s="36"/>
      <c r="H2385" s="36"/>
      <c r="I2385" s="36"/>
      <c r="J2385" s="36"/>
      <c r="K2385" s="36"/>
      <c r="L2385" s="36"/>
      <c r="M2385" s="36"/>
      <c r="N2385" s="36"/>
      <c r="O2385" s="36"/>
      <c r="P2385" s="36"/>
      <c r="Q2385" s="36"/>
      <c r="R2385" s="36"/>
      <c r="S2385" s="36"/>
      <c r="T2385" s="36"/>
      <c r="U2385" s="36"/>
      <c r="V2385" s="36"/>
      <c r="W2385" s="36"/>
      <c r="X2385" s="36"/>
      <c r="Y2385" s="36"/>
      <c r="Z2385" s="36"/>
    </row>
    <row r="2386" spans="1:102" ht="20.100000000000001" customHeight="1">
      <c r="A2386" s="31"/>
      <c r="C2386" s="6" t="s">
        <v>658</v>
      </c>
      <c r="D2386" s="33"/>
      <c r="E2386" s="27" t="str">
        <f>IF(egTextCal(D2386)&lt;&gt;0, egTextCal(D2386),"")</f>
        <v/>
      </c>
      <c r="F2386" s="26"/>
      <c r="G2386" s="26"/>
      <c r="H2386" s="26"/>
      <c r="I2386" s="26"/>
      <c r="J2386" s="26"/>
      <c r="K2386" s="26"/>
      <c r="L2386" s="26"/>
      <c r="M2386" s="26"/>
      <c r="N2386" s="26"/>
      <c r="O2386" s="26"/>
      <c r="P2386" s="26"/>
      <c r="Q2386" s="26"/>
      <c r="R2386" s="26"/>
      <c r="S2386" s="26"/>
      <c r="T2386" s="26"/>
      <c r="U2386" s="26"/>
      <c r="V2386" s="26"/>
      <c r="W2386" s="26"/>
      <c r="X2386" s="26"/>
      <c r="Y2386" s="26"/>
      <c r="Z2386" s="26"/>
    </row>
    <row r="2387" spans="1:102" ht="20.100000000000001" customHeight="1">
      <c r="A2387" s="31"/>
      <c r="C2387" s="16"/>
      <c r="D2387" s="28" t="s">
        <v>225</v>
      </c>
      <c r="E2387" s="7"/>
      <c r="F2387" s="36"/>
      <c r="G2387" s="36"/>
      <c r="H2387" s="36">
        <v>1</v>
      </c>
      <c r="I2387" s="36"/>
      <c r="J2387" s="36"/>
      <c r="K2387" s="36"/>
      <c r="L2387" s="36"/>
      <c r="M2387" s="36"/>
      <c r="N2387" s="36"/>
      <c r="O2387" s="36"/>
      <c r="P2387" s="36"/>
      <c r="Q2387" s="36"/>
      <c r="R2387" s="36"/>
      <c r="S2387" s="36"/>
      <c r="T2387" s="36"/>
      <c r="U2387" s="36"/>
      <c r="V2387" s="36"/>
      <c r="W2387" s="36"/>
      <c r="X2387" s="36"/>
      <c r="Y2387" s="36"/>
      <c r="Z2387" s="36"/>
    </row>
    <row r="2388" spans="1:102" ht="20.100000000000001" customHeight="1">
      <c r="A2388" s="31"/>
      <c r="C2388" s="6" t="s">
        <v>557</v>
      </c>
      <c r="D2388" s="53" t="e">
        <f>#REF!</f>
        <v>#REF!</v>
      </c>
      <c r="E2388" s="27" t="e">
        <f>IF(egTextCal(D2388)&lt;&gt;0, egTextCal(D2388),"")</f>
        <v>#VALUE!</v>
      </c>
      <c r="F2388" s="26"/>
      <c r="G2388" s="26"/>
      <c r="H2388" s="26" t="e">
        <f>IF(E2388*H2387&lt;&gt;0,E2388*H2387,  )</f>
        <v>#VALUE!</v>
      </c>
      <c r="I2388" s="26"/>
      <c r="J2388" s="26"/>
      <c r="K2388" s="26"/>
      <c r="L2388" s="26"/>
      <c r="M2388" s="26"/>
      <c r="N2388" s="26"/>
      <c r="O2388" s="26"/>
      <c r="P2388" s="26"/>
      <c r="Q2388" s="26"/>
      <c r="R2388" s="26"/>
      <c r="S2388" s="26"/>
      <c r="T2388" s="26"/>
      <c r="U2388" s="26"/>
      <c r="V2388" s="26"/>
      <c r="W2388" s="26"/>
      <c r="X2388" s="26"/>
      <c r="Y2388" s="26"/>
      <c r="Z2388" s="26"/>
      <c r="CX2388" s="1" t="e">
        <f>H2388</f>
        <v>#VALUE!</v>
      </c>
    </row>
    <row r="2389" spans="1:102" ht="20.100000000000001" customHeight="1">
      <c r="A2389" s="31"/>
      <c r="C2389" s="16"/>
      <c r="D2389" s="28" t="s">
        <v>226</v>
      </c>
      <c r="E2389" s="7"/>
      <c r="F2389" s="36"/>
      <c r="G2389" s="36"/>
      <c r="H2389" s="36">
        <v>1</v>
      </c>
      <c r="I2389" s="36"/>
      <c r="J2389" s="36"/>
      <c r="K2389" s="36"/>
      <c r="L2389" s="36"/>
      <c r="M2389" s="36"/>
      <c r="N2389" s="36"/>
      <c r="O2389" s="36"/>
      <c r="P2389" s="36"/>
      <c r="Q2389" s="36"/>
      <c r="R2389" s="36"/>
      <c r="S2389" s="36"/>
      <c r="T2389" s="36"/>
      <c r="U2389" s="36"/>
      <c r="V2389" s="36"/>
      <c r="W2389" s="36"/>
      <c r="X2389" s="36"/>
      <c r="Y2389" s="36"/>
      <c r="Z2389" s="36"/>
    </row>
    <row r="2390" spans="1:102" ht="20.100000000000001" customHeight="1">
      <c r="A2390" s="31"/>
      <c r="C2390" s="6" t="s">
        <v>78</v>
      </c>
      <c r="D2390" s="53" t="e">
        <f>#REF!</f>
        <v>#REF!</v>
      </c>
      <c r="E2390" s="27" t="e">
        <f>IF(egTextCal(D2390)&lt;&gt;0, egTextCal(D2390),"")</f>
        <v>#VALUE!</v>
      </c>
      <c r="F2390" s="26"/>
      <c r="G2390" s="26"/>
      <c r="H2390" s="26" t="e">
        <f>IF(E2390*H2389&lt;&gt;0,E2390*H2389,  )</f>
        <v>#VALUE!</v>
      </c>
      <c r="I2390" s="26"/>
      <c r="J2390" s="26"/>
      <c r="K2390" s="26"/>
      <c r="L2390" s="26"/>
      <c r="M2390" s="26"/>
      <c r="N2390" s="26"/>
      <c r="O2390" s="26"/>
      <c r="P2390" s="26"/>
      <c r="Q2390" s="26"/>
      <c r="R2390" s="26"/>
      <c r="S2390" s="26"/>
      <c r="T2390" s="26"/>
      <c r="U2390" s="26"/>
      <c r="V2390" s="26"/>
      <c r="W2390" s="26"/>
      <c r="X2390" s="26"/>
      <c r="Y2390" s="26"/>
      <c r="Z2390" s="26"/>
      <c r="CX2390" s="1" t="e">
        <f>H2390</f>
        <v>#VALUE!</v>
      </c>
    </row>
    <row r="2391" spans="1:102" ht="20.100000000000001" customHeight="1">
      <c r="A2391" s="31"/>
      <c r="C2391" s="16"/>
      <c r="D2391" s="28" t="s">
        <v>176</v>
      </c>
      <c r="E2391" s="7"/>
      <c r="F2391" s="36"/>
      <c r="G2391" s="36"/>
      <c r="H2391" s="36">
        <v>1</v>
      </c>
      <c r="I2391" s="36"/>
      <c r="J2391" s="36"/>
      <c r="K2391" s="36"/>
      <c r="L2391" s="36"/>
      <c r="M2391" s="36"/>
      <c r="N2391" s="36"/>
      <c r="O2391" s="36"/>
      <c r="P2391" s="36"/>
      <c r="Q2391" s="36"/>
      <c r="R2391" s="36"/>
      <c r="S2391" s="36"/>
      <c r="T2391" s="36"/>
      <c r="U2391" s="36"/>
      <c r="V2391" s="36"/>
      <c r="W2391" s="36"/>
      <c r="X2391" s="36"/>
      <c r="Y2391" s="36"/>
      <c r="Z2391" s="36"/>
    </row>
    <row r="2392" spans="1:102" ht="20.100000000000001" customHeight="1">
      <c r="A2392" s="31"/>
      <c r="C2392" s="6" t="s">
        <v>659</v>
      </c>
      <c r="D2392" s="53" t="e">
        <f>#REF!</f>
        <v>#REF!</v>
      </c>
      <c r="E2392" s="27" t="e">
        <f>IF(egTextCal(D2392)&lt;&gt;0, egTextCal(D2392),"")</f>
        <v>#VALUE!</v>
      </c>
      <c r="F2392" s="26"/>
      <c r="G2392" s="26"/>
      <c r="H2392" s="26" t="e">
        <f>IF(E2392*H2391&lt;&gt;0,E2392*H2391,  )</f>
        <v>#VALUE!</v>
      </c>
      <c r="I2392" s="26"/>
      <c r="J2392" s="26"/>
      <c r="K2392" s="26"/>
      <c r="L2392" s="26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26"/>
      <c r="Y2392" s="26"/>
      <c r="Z2392" s="26"/>
      <c r="CX2392" s="1" t="e">
        <f>H2392</f>
        <v>#VALUE!</v>
      </c>
    </row>
    <row r="2393" spans="1:102" ht="20.100000000000001" customHeight="1">
      <c r="D2393" s="14"/>
      <c r="E2393" s="38"/>
      <c r="F2393" s="38"/>
      <c r="G2393" s="38"/>
      <c r="H2393" s="38"/>
      <c r="I2393" s="38"/>
      <c r="J2393" s="38"/>
      <c r="K2393" s="38"/>
      <c r="L2393" s="38"/>
      <c r="M2393" s="38"/>
      <c r="N2393" s="38"/>
      <c r="O2393" s="38"/>
      <c r="P2393" s="38"/>
      <c r="Q2393" s="38"/>
      <c r="R2393" s="38"/>
      <c r="S2393" s="38"/>
      <c r="T2393" s="38"/>
      <c r="U2393" s="38"/>
      <c r="V2393" s="38"/>
      <c r="W2393" s="38"/>
      <c r="X2393" s="38"/>
      <c r="Y2393" s="38"/>
      <c r="Z2393" s="38"/>
    </row>
    <row r="2394" spans="1:102" ht="20.100000000000001" customHeight="1">
      <c r="B2394" s="30"/>
      <c r="C2394" s="20"/>
      <c r="D2394" s="37"/>
      <c r="E2394" s="37"/>
      <c r="F2394" s="18" t="s">
        <v>623</v>
      </c>
      <c r="G2394" s="18" t="s">
        <v>623</v>
      </c>
      <c r="H2394" s="16" t="s">
        <v>663</v>
      </c>
      <c r="I2394" s="16" t="s">
        <v>663</v>
      </c>
      <c r="J2394" s="16" t="s">
        <v>664</v>
      </c>
      <c r="K2394" s="16" t="s">
        <v>368</v>
      </c>
      <c r="L2394" s="16" t="s">
        <v>665</v>
      </c>
      <c r="M2394" s="16" t="s">
        <v>665</v>
      </c>
      <c r="N2394" s="16" t="s">
        <v>665</v>
      </c>
      <c r="O2394" s="16" t="s">
        <v>665</v>
      </c>
      <c r="P2394" s="16" t="s">
        <v>665</v>
      </c>
      <c r="Q2394" s="16" t="s">
        <v>665</v>
      </c>
      <c r="R2394" s="16" t="s">
        <v>665</v>
      </c>
      <c r="S2394" s="16" t="s">
        <v>665</v>
      </c>
      <c r="T2394" s="16" t="s">
        <v>666</v>
      </c>
      <c r="U2394" s="16" t="s">
        <v>666</v>
      </c>
      <c r="V2394" s="16" t="s">
        <v>666</v>
      </c>
      <c r="W2394" s="16" t="s">
        <v>666</v>
      </c>
      <c r="X2394" s="16" t="s">
        <v>666</v>
      </c>
      <c r="Y2394" s="16" t="s">
        <v>625</v>
      </c>
      <c r="Z2394" s="16" t="s">
        <v>625</v>
      </c>
    </row>
    <row r="2395" spans="1:102" ht="20.100000000000001" customHeight="1">
      <c r="A2395" s="31"/>
      <c r="B2395" s="30"/>
      <c r="C2395" s="4" t="s">
        <v>632</v>
      </c>
      <c r="D2395" s="4" t="s">
        <v>633</v>
      </c>
      <c r="E2395" s="4" t="s">
        <v>634</v>
      </c>
      <c r="F2395" s="12" t="s">
        <v>673</v>
      </c>
      <c r="G2395" s="12" t="s">
        <v>674</v>
      </c>
      <c r="H2395" s="4" t="s">
        <v>623</v>
      </c>
      <c r="I2395" s="4" t="s">
        <v>623</v>
      </c>
      <c r="J2395" s="4"/>
      <c r="K2395" s="4" t="s">
        <v>646</v>
      </c>
      <c r="L2395" s="4" t="s">
        <v>675</v>
      </c>
      <c r="M2395" s="4" t="s">
        <v>675</v>
      </c>
      <c r="N2395" s="4" t="s">
        <v>676</v>
      </c>
      <c r="O2395" s="4" t="s">
        <v>676</v>
      </c>
      <c r="P2395" s="4" t="s">
        <v>677</v>
      </c>
      <c r="Q2395" s="4" t="s">
        <v>677</v>
      </c>
      <c r="R2395" s="4" t="s">
        <v>678</v>
      </c>
      <c r="S2395" s="4" t="s">
        <v>679</v>
      </c>
      <c r="T2395" s="4" t="s">
        <v>680</v>
      </c>
      <c r="U2395" s="4" t="s">
        <v>680</v>
      </c>
      <c r="V2395" s="4" t="s">
        <v>680</v>
      </c>
      <c r="W2395" s="4" t="s">
        <v>680</v>
      </c>
      <c r="X2395" s="4" t="s">
        <v>680</v>
      </c>
      <c r="Y2395" s="4" t="s">
        <v>637</v>
      </c>
      <c r="Z2395" s="4" t="s">
        <v>637</v>
      </c>
    </row>
    <row r="2396" spans="1:102" ht="20.100000000000001" customHeight="1">
      <c r="A2396" s="31"/>
      <c r="B2396" s="30"/>
      <c r="C2396" s="21"/>
      <c r="D2396" s="21"/>
      <c r="E2396" s="21"/>
      <c r="F2396" s="19" t="s">
        <v>688</v>
      </c>
      <c r="G2396" s="19" t="s">
        <v>689</v>
      </c>
      <c r="H2396" s="17" t="s">
        <v>690</v>
      </c>
      <c r="I2396" s="17" t="s">
        <v>691</v>
      </c>
      <c r="J2396" s="17" t="s">
        <v>692</v>
      </c>
      <c r="K2396" s="17" t="s">
        <v>693</v>
      </c>
      <c r="L2396" s="17" t="s">
        <v>694</v>
      </c>
      <c r="M2396" s="17" t="s">
        <v>695</v>
      </c>
      <c r="N2396" s="17" t="s">
        <v>696</v>
      </c>
      <c r="O2396" s="17" t="s">
        <v>697</v>
      </c>
      <c r="P2396" s="17" t="s">
        <v>698</v>
      </c>
      <c r="Q2396" s="17" t="s">
        <v>699</v>
      </c>
      <c r="R2396" s="17" t="s">
        <v>700</v>
      </c>
      <c r="S2396" s="17" t="s">
        <v>701</v>
      </c>
      <c r="T2396" s="17" t="s">
        <v>702</v>
      </c>
      <c r="U2396" s="17" t="s">
        <v>703</v>
      </c>
      <c r="V2396" s="17" t="s">
        <v>704</v>
      </c>
      <c r="W2396" s="17" t="s">
        <v>705</v>
      </c>
      <c r="X2396" s="17" t="s">
        <v>706</v>
      </c>
      <c r="Y2396" s="17" t="s">
        <v>707</v>
      </c>
      <c r="Z2396" s="17" t="s">
        <v>708</v>
      </c>
    </row>
    <row r="2397" spans="1:102" ht="20.100000000000001" customHeight="1">
      <c r="A2397" s="31"/>
      <c r="C2397" s="16"/>
      <c r="D2397" s="28" t="s">
        <v>148</v>
      </c>
      <c r="E2397" s="7"/>
      <c r="F2397" s="35"/>
      <c r="G2397" s="35"/>
      <c r="H2397" s="35"/>
      <c r="I2397" s="35">
        <v>1</v>
      </c>
      <c r="J2397" s="35"/>
      <c r="K2397" s="35"/>
      <c r="L2397" s="35"/>
      <c r="M2397" s="35"/>
      <c r="N2397" s="35"/>
      <c r="O2397" s="35"/>
      <c r="P2397" s="35"/>
      <c r="Q2397" s="35"/>
      <c r="R2397" s="35"/>
      <c r="S2397" s="35"/>
      <c r="T2397" s="35"/>
      <c r="U2397" s="35"/>
      <c r="V2397" s="35"/>
      <c r="W2397" s="35"/>
      <c r="X2397" s="35"/>
      <c r="Y2397" s="35"/>
      <c r="Z2397" s="35"/>
    </row>
    <row r="2398" spans="1:102" ht="20.100000000000001" customHeight="1">
      <c r="A2398" s="31"/>
      <c r="C2398" s="6" t="s">
        <v>64</v>
      </c>
      <c r="D2398" s="53" t="e">
        <f>#REF!</f>
        <v>#REF!</v>
      </c>
      <c r="E2398" s="27" t="e">
        <f>IF(egTextCal(D2398)&lt;&gt;0, egTextCal(D2398),"")</f>
        <v>#VALUE!</v>
      </c>
      <c r="F2398" s="26"/>
      <c r="G2398" s="26"/>
      <c r="H2398" s="26"/>
      <c r="I2398" s="26" t="e">
        <f>IF(E2398*I2397&lt;&gt;0,E2398*I2397,  )</f>
        <v>#VALUE!</v>
      </c>
      <c r="J2398" s="26"/>
      <c r="K2398" s="26"/>
      <c r="L2398" s="26"/>
      <c r="M2398" s="26"/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26"/>
      <c r="Y2398" s="26"/>
      <c r="Z2398" s="26"/>
      <c r="CD2398" s="1" t="e">
        <f>I2398</f>
        <v>#VALUE!</v>
      </c>
    </row>
    <row r="2399" spans="1:102" ht="20.100000000000001" customHeight="1">
      <c r="A2399" s="31"/>
      <c r="C2399" s="16"/>
      <c r="D2399" s="29"/>
      <c r="E2399" s="8"/>
      <c r="F2399" s="36"/>
      <c r="G2399" s="36"/>
      <c r="H2399" s="36"/>
      <c r="I2399" s="36"/>
      <c r="J2399" s="36"/>
      <c r="K2399" s="36"/>
      <c r="L2399" s="36"/>
      <c r="M2399" s="36"/>
      <c r="N2399" s="36"/>
      <c r="O2399" s="36"/>
      <c r="P2399" s="36"/>
      <c r="Q2399" s="36"/>
      <c r="R2399" s="36"/>
      <c r="S2399" s="36"/>
      <c r="T2399" s="36"/>
      <c r="U2399" s="36"/>
      <c r="V2399" s="36"/>
      <c r="W2399" s="36"/>
      <c r="X2399" s="36"/>
      <c r="Y2399" s="36"/>
      <c r="Z2399" s="36"/>
    </row>
    <row r="2400" spans="1:102" ht="20.100000000000001" customHeight="1">
      <c r="A2400" s="31"/>
      <c r="C2400" s="6" t="s">
        <v>73</v>
      </c>
      <c r="D2400" s="34"/>
      <c r="E2400" s="27"/>
      <c r="F2400" s="26"/>
      <c r="G2400" s="26"/>
      <c r="H2400" s="26"/>
      <c r="I2400" s="26"/>
      <c r="J2400" s="26"/>
      <c r="K2400" s="26"/>
      <c r="L2400" s="26"/>
      <c r="M2400" s="26"/>
      <c r="N2400" s="26"/>
      <c r="O2400" s="26"/>
      <c r="P2400" s="26"/>
      <c r="Q2400" s="26"/>
      <c r="R2400" s="26"/>
      <c r="S2400" s="26"/>
      <c r="T2400" s="26"/>
      <c r="U2400" s="26"/>
      <c r="V2400" s="26"/>
      <c r="W2400" s="26"/>
      <c r="X2400" s="26"/>
      <c r="Y2400" s="26"/>
      <c r="Z2400" s="26"/>
    </row>
    <row r="2401" spans="1:81" ht="20.100000000000001" customHeight="1">
      <c r="A2401" s="31"/>
      <c r="C2401" s="16"/>
      <c r="D2401" s="29" t="s">
        <v>227</v>
      </c>
      <c r="E2401" s="8"/>
      <c r="F2401" s="36"/>
      <c r="G2401" s="36"/>
      <c r="H2401" s="36"/>
      <c r="I2401" s="36"/>
      <c r="J2401" s="36"/>
      <c r="K2401" s="36"/>
      <c r="L2401" s="36"/>
      <c r="M2401" s="36"/>
      <c r="N2401" s="36"/>
      <c r="O2401" s="36"/>
      <c r="P2401" s="36"/>
      <c r="Q2401" s="36"/>
      <c r="R2401" s="36"/>
      <c r="S2401" s="36"/>
      <c r="T2401" s="36"/>
      <c r="U2401" s="36"/>
      <c r="V2401" s="36"/>
      <c r="W2401" s="36"/>
      <c r="X2401" s="36"/>
      <c r="Y2401" s="36"/>
      <c r="Z2401" s="36"/>
    </row>
    <row r="2402" spans="1:81" ht="20.100000000000001" customHeight="1">
      <c r="A2402" s="31"/>
      <c r="C2402" s="6" t="s">
        <v>139</v>
      </c>
      <c r="D2402" s="52" t="e">
        <f>#REF!</f>
        <v>#REF!</v>
      </c>
      <c r="E2402" s="27" t="e">
        <f>IF(egTextCal(D2402)&lt;&gt;0, egTextCal(D2402),"")</f>
        <v>#VALUE!</v>
      </c>
      <c r="F2402" s="26"/>
      <c r="G2402" s="26"/>
      <c r="H2402" s="26"/>
      <c r="I2402" s="26"/>
      <c r="J2402" s="26"/>
      <c r="K2402" s="26"/>
      <c r="L2402" s="26"/>
      <c r="M2402" s="26"/>
      <c r="N2402" s="26"/>
      <c r="O2402" s="26"/>
      <c r="P2402" s="26"/>
      <c r="Q2402" s="26"/>
      <c r="R2402" s="26"/>
      <c r="S2402" s="26"/>
      <c r="T2402" s="26"/>
      <c r="U2402" s="26"/>
      <c r="V2402" s="26"/>
      <c r="W2402" s="26"/>
      <c r="X2402" s="26"/>
      <c r="Y2402" s="26"/>
      <c r="Z2402" s="26"/>
    </row>
    <row r="2403" spans="1:81" ht="20.100000000000001" customHeight="1">
      <c r="A2403" s="31"/>
      <c r="C2403" s="16"/>
      <c r="D2403" s="28" t="s">
        <v>231</v>
      </c>
      <c r="E2403" s="7"/>
      <c r="F2403" s="36"/>
      <c r="G2403" s="36"/>
      <c r="H2403" s="36">
        <v>1</v>
      </c>
      <c r="I2403" s="36"/>
      <c r="J2403" s="36"/>
      <c r="K2403" s="36"/>
      <c r="L2403" s="36"/>
      <c r="M2403" s="36"/>
      <c r="N2403" s="36"/>
      <c r="O2403" s="36"/>
      <c r="P2403" s="36"/>
      <c r="Q2403" s="36"/>
      <c r="R2403" s="36"/>
      <c r="S2403" s="36"/>
      <c r="T2403" s="36"/>
      <c r="U2403" s="36"/>
      <c r="V2403" s="36"/>
      <c r="W2403" s="36"/>
      <c r="X2403" s="36"/>
      <c r="Y2403" s="36"/>
      <c r="Z2403" s="36"/>
    </row>
    <row r="2404" spans="1:81" ht="20.100000000000001" customHeight="1">
      <c r="A2404" s="31"/>
      <c r="C2404" s="6" t="s">
        <v>511</v>
      </c>
      <c r="D2404" s="53" t="e">
        <f>#REF!</f>
        <v>#REF!</v>
      </c>
      <c r="E2404" s="27" t="e">
        <f>IF(egTextCal(D2404)&lt;&gt;0, egTextCal(D2404),"")</f>
        <v>#VALUE!</v>
      </c>
      <c r="F2404" s="26"/>
      <c r="G2404" s="26"/>
      <c r="H2404" s="26" t="e">
        <f>IF(E2404*H2403&lt;&gt;0,E2404*H2403,  )</f>
        <v>#VALUE!</v>
      </c>
      <c r="I2404" s="26"/>
      <c r="J2404" s="26"/>
      <c r="K2404" s="26"/>
      <c r="L2404" s="26"/>
      <c r="M2404" s="26"/>
      <c r="N2404" s="26"/>
      <c r="O2404" s="26"/>
      <c r="P2404" s="26"/>
      <c r="Q2404" s="26"/>
      <c r="R2404" s="26"/>
      <c r="S2404" s="26"/>
      <c r="T2404" s="26"/>
      <c r="U2404" s="26"/>
      <c r="V2404" s="26"/>
      <c r="W2404" s="26"/>
      <c r="X2404" s="26"/>
      <c r="Y2404" s="26"/>
      <c r="Z2404" s="26"/>
      <c r="CC2404" s="1" t="e">
        <f>H2404</f>
        <v>#VALUE!</v>
      </c>
    </row>
    <row r="2405" spans="1:81" ht="20.100000000000001" customHeight="1">
      <c r="A2405" s="31"/>
      <c r="C2405" s="16"/>
      <c r="D2405" s="28" t="s">
        <v>232</v>
      </c>
      <c r="E2405" s="7"/>
      <c r="F2405" s="36"/>
      <c r="G2405" s="36"/>
      <c r="H2405" s="36"/>
      <c r="I2405" s="36"/>
      <c r="J2405" s="36"/>
      <c r="K2405" s="36"/>
      <c r="L2405" s="36"/>
      <c r="M2405" s="36"/>
      <c r="N2405" s="36"/>
      <c r="O2405" s="36"/>
      <c r="P2405" s="36"/>
      <c r="Q2405" s="36"/>
      <c r="R2405" s="36"/>
      <c r="S2405" s="36"/>
      <c r="T2405" s="36"/>
      <c r="U2405" s="36"/>
      <c r="V2405" s="36"/>
      <c r="W2405" s="36"/>
      <c r="X2405" s="36"/>
      <c r="Y2405" s="36"/>
      <c r="Z2405" s="36"/>
    </row>
    <row r="2406" spans="1:81" ht="20.100000000000001" customHeight="1">
      <c r="A2406" s="31"/>
      <c r="C2406" s="6" t="s">
        <v>452</v>
      </c>
      <c r="D2406" s="53" t="e">
        <f>#REF!</f>
        <v>#REF!</v>
      </c>
      <c r="E2406" s="27" t="e">
        <f>IF(egTextCal(D2406)&lt;&gt;0, egTextCal(D2406),"")</f>
        <v>#VALUE!</v>
      </c>
      <c r="F2406" s="26"/>
      <c r="G2406" s="26"/>
      <c r="H2406" s="26"/>
      <c r="I2406" s="26"/>
      <c r="J2406" s="26"/>
      <c r="K2406" s="26"/>
      <c r="L2406" s="26"/>
      <c r="M2406" s="26"/>
      <c r="N2406" s="26"/>
      <c r="O2406" s="26"/>
      <c r="P2406" s="26"/>
      <c r="Q2406" s="26"/>
      <c r="R2406" s="26"/>
      <c r="S2406" s="26"/>
      <c r="T2406" s="26"/>
      <c r="U2406" s="26"/>
      <c r="V2406" s="26"/>
      <c r="W2406" s="26"/>
      <c r="X2406" s="26"/>
      <c r="Y2406" s="26"/>
      <c r="Z2406" s="26"/>
    </row>
    <row r="2407" spans="1:81" ht="20.100000000000001" customHeight="1">
      <c r="A2407" s="31"/>
      <c r="C2407" s="16"/>
      <c r="D2407" s="28"/>
      <c r="E2407" s="7"/>
      <c r="F2407" s="36"/>
      <c r="G2407" s="36"/>
      <c r="H2407" s="36"/>
      <c r="I2407" s="36"/>
      <c r="J2407" s="36"/>
      <c r="K2407" s="36"/>
      <c r="L2407" s="36"/>
      <c r="M2407" s="36"/>
      <c r="N2407" s="36"/>
      <c r="O2407" s="36"/>
      <c r="P2407" s="36"/>
      <c r="Q2407" s="36"/>
      <c r="R2407" s="36"/>
      <c r="S2407" s="36"/>
      <c r="T2407" s="36"/>
      <c r="U2407" s="36"/>
      <c r="V2407" s="36"/>
      <c r="W2407" s="36"/>
      <c r="X2407" s="36"/>
      <c r="Y2407" s="36"/>
      <c r="Z2407" s="36"/>
    </row>
    <row r="2408" spans="1:81" ht="20.100000000000001" customHeight="1">
      <c r="A2408" s="31"/>
      <c r="C2408" s="6" t="s">
        <v>567</v>
      </c>
      <c r="D2408" s="33"/>
      <c r="E2408" s="27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6"/>
      <c r="S2408" s="26"/>
      <c r="T2408" s="26"/>
      <c r="U2408" s="26"/>
      <c r="V2408" s="26"/>
      <c r="W2408" s="26"/>
      <c r="X2408" s="26"/>
      <c r="Y2408" s="26"/>
      <c r="Z2408" s="26"/>
    </row>
    <row r="2409" spans="1:81" ht="20.100000000000001" customHeight="1">
      <c r="A2409" s="31"/>
      <c r="C2409" s="16"/>
      <c r="D2409" s="28" t="s">
        <v>263</v>
      </c>
      <c r="E2409" s="7"/>
      <c r="F2409" s="36"/>
      <c r="G2409" s="36"/>
      <c r="H2409" s="36"/>
      <c r="I2409" s="36"/>
      <c r="J2409" s="36"/>
      <c r="K2409" s="36"/>
      <c r="L2409" s="36"/>
      <c r="M2409" s="36"/>
      <c r="N2409" s="36"/>
      <c r="O2409" s="36"/>
      <c r="P2409" s="36"/>
      <c r="Q2409" s="36"/>
      <c r="R2409" s="36"/>
      <c r="S2409" s="36"/>
      <c r="T2409" s="36"/>
      <c r="U2409" s="36"/>
      <c r="V2409" s="36"/>
      <c r="W2409" s="36"/>
      <c r="X2409" s="36"/>
      <c r="Y2409" s="36"/>
      <c r="Z2409" s="36"/>
    </row>
    <row r="2410" spans="1:81" ht="20.100000000000001" customHeight="1">
      <c r="A2410" s="31"/>
      <c r="C2410" s="6" t="s">
        <v>568</v>
      </c>
      <c r="D2410" s="33"/>
      <c r="E2410" s="27" t="str">
        <f>IF(egTextCal(D2410)&lt;&gt;0, egTextCal(D2410),"")</f>
        <v/>
      </c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26"/>
      <c r="Y2410" s="26"/>
      <c r="Z2410" s="26"/>
    </row>
    <row r="2411" spans="1:81" ht="20.100000000000001" customHeight="1">
      <c r="A2411" s="31"/>
      <c r="C2411" s="16"/>
      <c r="D2411" s="28" t="s">
        <v>225</v>
      </c>
      <c r="E2411" s="7"/>
      <c r="F2411" s="36"/>
      <c r="G2411" s="36"/>
      <c r="H2411" s="36"/>
      <c r="I2411" s="36"/>
      <c r="J2411" s="36"/>
      <c r="K2411" s="36"/>
      <c r="L2411" s="36"/>
      <c r="M2411" s="36"/>
      <c r="N2411" s="36"/>
      <c r="O2411" s="36"/>
      <c r="P2411" s="36"/>
      <c r="Q2411" s="36"/>
      <c r="R2411" s="36"/>
      <c r="S2411" s="36"/>
      <c r="T2411" s="36"/>
      <c r="U2411" s="36"/>
      <c r="V2411" s="36"/>
      <c r="W2411" s="36"/>
      <c r="X2411" s="36"/>
      <c r="Y2411" s="36"/>
      <c r="Z2411" s="36"/>
    </row>
    <row r="2412" spans="1:81" ht="20.100000000000001" customHeight="1">
      <c r="A2412" s="31"/>
      <c r="C2412" s="6" t="s">
        <v>434</v>
      </c>
      <c r="D2412" s="53" t="e">
        <f>#REF!</f>
        <v>#REF!</v>
      </c>
      <c r="E2412" s="27" t="e">
        <f>IF(egTextCal(D2412)&lt;&gt;0, egTextCal(D2412),"")</f>
        <v>#VALUE!</v>
      </c>
      <c r="F2412" s="26"/>
      <c r="G2412" s="26"/>
      <c r="H2412" s="26"/>
      <c r="I2412" s="26"/>
      <c r="J2412" s="26"/>
      <c r="K2412" s="26"/>
      <c r="L2412" s="26"/>
      <c r="M2412" s="26"/>
      <c r="N2412" s="26"/>
      <c r="O2412" s="26"/>
      <c r="P2412" s="26"/>
      <c r="Q2412" s="26"/>
      <c r="R2412" s="26"/>
      <c r="S2412" s="26"/>
      <c r="T2412" s="26"/>
      <c r="U2412" s="26"/>
      <c r="V2412" s="26"/>
      <c r="W2412" s="26"/>
      <c r="X2412" s="26"/>
      <c r="Y2412" s="26"/>
      <c r="Z2412" s="26"/>
    </row>
    <row r="2413" spans="1:81" ht="20.100000000000001" customHeight="1">
      <c r="A2413" s="31"/>
      <c r="C2413" s="16"/>
      <c r="D2413" s="28" t="s">
        <v>226</v>
      </c>
      <c r="E2413" s="7"/>
      <c r="F2413" s="36"/>
      <c r="G2413" s="36"/>
      <c r="H2413" s="36">
        <v>1</v>
      </c>
      <c r="I2413" s="36"/>
      <c r="J2413" s="36"/>
      <c r="K2413" s="36"/>
      <c r="L2413" s="36"/>
      <c r="M2413" s="36"/>
      <c r="N2413" s="36"/>
      <c r="O2413" s="36"/>
      <c r="P2413" s="36"/>
      <c r="Q2413" s="36"/>
      <c r="R2413" s="36"/>
      <c r="S2413" s="36"/>
      <c r="T2413" s="36"/>
      <c r="U2413" s="36"/>
      <c r="V2413" s="36"/>
      <c r="W2413" s="36"/>
      <c r="X2413" s="36"/>
      <c r="Y2413" s="36"/>
      <c r="Z2413" s="36"/>
    </row>
    <row r="2414" spans="1:81" ht="20.100000000000001" customHeight="1">
      <c r="A2414" s="31"/>
      <c r="C2414" s="6" t="s">
        <v>650</v>
      </c>
      <c r="D2414" s="53" t="e">
        <f>#REF!</f>
        <v>#REF!</v>
      </c>
      <c r="E2414" s="27" t="e">
        <f>IF(egTextCal(D2414)&lt;&gt;0, egTextCal(D2414),"")</f>
        <v>#VALUE!</v>
      </c>
      <c r="F2414" s="26"/>
      <c r="G2414" s="26"/>
      <c r="H2414" s="26" t="e">
        <f>IF(E2414*H2413&lt;&gt;0,E2414*H2413,  )</f>
        <v>#VALUE!</v>
      </c>
      <c r="I2414" s="26"/>
      <c r="J2414" s="26"/>
      <c r="K2414" s="26"/>
      <c r="L2414" s="26"/>
      <c r="M2414" s="26"/>
      <c r="N2414" s="26"/>
      <c r="O2414" s="26"/>
      <c r="P2414" s="26"/>
      <c r="Q2414" s="26"/>
      <c r="R2414" s="26"/>
      <c r="S2414" s="26"/>
      <c r="T2414" s="26"/>
      <c r="U2414" s="26"/>
      <c r="V2414" s="26"/>
      <c r="W2414" s="26"/>
      <c r="X2414" s="26"/>
      <c r="Y2414" s="26"/>
      <c r="Z2414" s="26"/>
      <c r="CC2414" s="1" t="e">
        <f>H2414</f>
        <v>#VALUE!</v>
      </c>
    </row>
    <row r="2415" spans="1:81" ht="20.100000000000001" customHeight="1">
      <c r="A2415" s="31"/>
      <c r="C2415" s="16"/>
      <c r="D2415" s="28" t="s">
        <v>176</v>
      </c>
      <c r="E2415" s="7"/>
      <c r="F2415" s="36"/>
      <c r="G2415" s="36"/>
      <c r="H2415" s="36"/>
      <c r="I2415" s="36"/>
      <c r="J2415" s="36"/>
      <c r="K2415" s="36"/>
      <c r="L2415" s="36"/>
      <c r="M2415" s="36"/>
      <c r="N2415" s="36"/>
      <c r="O2415" s="36"/>
      <c r="P2415" s="36"/>
      <c r="Q2415" s="36"/>
      <c r="R2415" s="36"/>
      <c r="S2415" s="36"/>
      <c r="T2415" s="36"/>
      <c r="U2415" s="36"/>
      <c r="V2415" s="36"/>
      <c r="W2415" s="36"/>
      <c r="X2415" s="36"/>
      <c r="Y2415" s="36"/>
      <c r="Z2415" s="36"/>
    </row>
    <row r="2416" spans="1:81" ht="20.100000000000001" customHeight="1">
      <c r="A2416" s="31"/>
      <c r="C2416" s="6" t="s">
        <v>570</v>
      </c>
      <c r="D2416" s="53" t="e">
        <f>#REF!</f>
        <v>#REF!</v>
      </c>
      <c r="E2416" s="27" t="e">
        <f>IF(egTextCal(D2416)&lt;&gt;0, egTextCal(D2416),"")</f>
        <v>#VALUE!</v>
      </c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6"/>
      <c r="S2416" s="26"/>
      <c r="T2416" s="26"/>
      <c r="U2416" s="26"/>
      <c r="V2416" s="26"/>
      <c r="W2416" s="26"/>
      <c r="X2416" s="26"/>
      <c r="Y2416" s="26"/>
      <c r="Z2416" s="26"/>
    </row>
    <row r="2417" spans="1:82" ht="20.100000000000001" customHeight="1">
      <c r="A2417" s="31"/>
      <c r="C2417" s="16"/>
      <c r="D2417" s="28" t="s">
        <v>148</v>
      </c>
      <c r="E2417" s="7"/>
      <c r="F2417" s="36"/>
      <c r="G2417" s="36"/>
      <c r="H2417" s="36"/>
      <c r="I2417" s="36">
        <v>1</v>
      </c>
      <c r="J2417" s="36"/>
      <c r="K2417" s="36"/>
      <c r="L2417" s="36"/>
      <c r="M2417" s="36"/>
      <c r="N2417" s="36"/>
      <c r="O2417" s="36"/>
      <c r="P2417" s="36"/>
      <c r="Q2417" s="36"/>
      <c r="R2417" s="36"/>
      <c r="S2417" s="36"/>
      <c r="T2417" s="36"/>
      <c r="U2417" s="36"/>
      <c r="V2417" s="36"/>
      <c r="W2417" s="36"/>
      <c r="X2417" s="36"/>
      <c r="Y2417" s="36"/>
      <c r="Z2417" s="36"/>
    </row>
    <row r="2418" spans="1:82" ht="20.100000000000001" customHeight="1">
      <c r="A2418" s="31"/>
      <c r="C2418" s="6" t="s">
        <v>651</v>
      </c>
      <c r="D2418" s="53" t="e">
        <f>#REF!</f>
        <v>#REF!</v>
      </c>
      <c r="E2418" s="27" t="e">
        <f>IF(egTextCal(D2418)&lt;&gt;0, egTextCal(D2418),"")</f>
        <v>#VALUE!</v>
      </c>
      <c r="F2418" s="26"/>
      <c r="G2418" s="26"/>
      <c r="H2418" s="26"/>
      <c r="I2418" s="26" t="e">
        <f>IF(E2418*I2417&lt;&gt;0,E2418*I2417,  )</f>
        <v>#VALUE!</v>
      </c>
      <c r="J2418" s="26"/>
      <c r="K2418" s="26"/>
      <c r="L2418" s="26"/>
      <c r="M2418" s="26"/>
      <c r="N2418" s="26"/>
      <c r="O2418" s="26"/>
      <c r="P2418" s="26"/>
      <c r="Q2418" s="26"/>
      <c r="R2418" s="26"/>
      <c r="S2418" s="26"/>
      <c r="T2418" s="26"/>
      <c r="U2418" s="26"/>
      <c r="V2418" s="26"/>
      <c r="W2418" s="26"/>
      <c r="X2418" s="26"/>
      <c r="Y2418" s="26"/>
      <c r="Z2418" s="26"/>
      <c r="CD2418" s="1" t="e">
        <f>I2418</f>
        <v>#VALUE!</v>
      </c>
    </row>
    <row r="2419" spans="1:82" ht="20.100000000000001" customHeight="1">
      <c r="A2419" s="31"/>
      <c r="C2419" s="16"/>
      <c r="D2419" s="28"/>
      <c r="E2419" s="7"/>
      <c r="F2419" s="36"/>
      <c r="G2419" s="36"/>
      <c r="H2419" s="36"/>
      <c r="I2419" s="36"/>
      <c r="J2419" s="36"/>
      <c r="K2419" s="36"/>
      <c r="L2419" s="36"/>
      <c r="M2419" s="36"/>
      <c r="N2419" s="36"/>
      <c r="O2419" s="36"/>
      <c r="P2419" s="36"/>
      <c r="Q2419" s="36"/>
      <c r="R2419" s="36"/>
      <c r="S2419" s="36"/>
      <c r="T2419" s="36"/>
      <c r="U2419" s="36"/>
      <c r="V2419" s="36"/>
      <c r="W2419" s="36"/>
      <c r="X2419" s="36"/>
      <c r="Y2419" s="36"/>
      <c r="Z2419" s="36"/>
    </row>
    <row r="2420" spans="1:82" ht="20.100000000000001" customHeight="1">
      <c r="A2420" s="31"/>
      <c r="C2420" s="6" t="s">
        <v>652</v>
      </c>
      <c r="D2420" s="33"/>
      <c r="E2420" s="27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26"/>
      <c r="Y2420" s="26"/>
      <c r="Z2420" s="26"/>
    </row>
    <row r="2421" spans="1:82" ht="20.100000000000001" customHeight="1">
      <c r="A2421" s="31"/>
      <c r="C2421" s="16"/>
      <c r="D2421" s="28" t="s">
        <v>227</v>
      </c>
      <c r="E2421" s="7"/>
      <c r="F2421" s="36"/>
      <c r="G2421" s="36"/>
      <c r="H2421" s="36"/>
      <c r="I2421" s="36"/>
      <c r="J2421" s="36"/>
      <c r="K2421" s="36"/>
      <c r="L2421" s="36"/>
      <c r="M2421" s="36"/>
      <c r="N2421" s="36"/>
      <c r="O2421" s="36"/>
      <c r="P2421" s="36"/>
      <c r="Q2421" s="36"/>
      <c r="R2421" s="36"/>
      <c r="S2421" s="36"/>
      <c r="T2421" s="36"/>
      <c r="U2421" s="36"/>
      <c r="V2421" s="36"/>
      <c r="W2421" s="36"/>
      <c r="X2421" s="36"/>
      <c r="Y2421" s="36"/>
      <c r="Z2421" s="36"/>
    </row>
    <row r="2422" spans="1:82" ht="20.100000000000001" customHeight="1">
      <c r="A2422" s="31"/>
      <c r="C2422" s="6" t="s">
        <v>653</v>
      </c>
      <c r="D2422" s="53" t="e">
        <f>#REF!</f>
        <v>#REF!</v>
      </c>
      <c r="E2422" s="27" t="e">
        <f>IF(egTextCal(D2422)&lt;&gt;0, egTextCal(D2422),"")</f>
        <v>#VALUE!</v>
      </c>
      <c r="F2422" s="26"/>
      <c r="G2422" s="26"/>
      <c r="H2422" s="26"/>
      <c r="I2422" s="26"/>
      <c r="J2422" s="26"/>
      <c r="K2422" s="26"/>
      <c r="L2422" s="26"/>
      <c r="M2422" s="26"/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26"/>
      <c r="Y2422" s="26"/>
      <c r="Z2422" s="26"/>
    </row>
    <row r="2423" spans="1:82" ht="20.100000000000001" customHeight="1">
      <c r="A2423" s="31"/>
      <c r="C2423" s="16"/>
      <c r="D2423" s="28" t="s">
        <v>231</v>
      </c>
      <c r="E2423" s="7"/>
      <c r="F2423" s="36"/>
      <c r="G2423" s="36"/>
      <c r="H2423" s="36">
        <v>1</v>
      </c>
      <c r="I2423" s="36"/>
      <c r="J2423" s="36"/>
      <c r="K2423" s="36"/>
      <c r="L2423" s="36"/>
      <c r="M2423" s="36"/>
      <c r="N2423" s="36"/>
      <c r="O2423" s="36"/>
      <c r="P2423" s="36"/>
      <c r="Q2423" s="36"/>
      <c r="R2423" s="36"/>
      <c r="S2423" s="36"/>
      <c r="T2423" s="36"/>
      <c r="U2423" s="36"/>
      <c r="V2423" s="36"/>
      <c r="W2423" s="36"/>
      <c r="X2423" s="36"/>
      <c r="Y2423" s="36"/>
      <c r="Z2423" s="36"/>
    </row>
    <row r="2424" spans="1:82" ht="20.100000000000001" customHeight="1">
      <c r="A2424" s="31"/>
      <c r="C2424" s="6" t="s">
        <v>654</v>
      </c>
      <c r="D2424" s="53" t="e">
        <f>#REF!</f>
        <v>#REF!</v>
      </c>
      <c r="E2424" s="27" t="e">
        <f>IF(egTextCal(D2424)&lt;&gt;0, egTextCal(D2424),"")</f>
        <v>#VALUE!</v>
      </c>
      <c r="F2424" s="26"/>
      <c r="G2424" s="26"/>
      <c r="H2424" s="26" t="e">
        <f>IF(E2424*H2423&lt;&gt;0,E2424*H2423,  )</f>
        <v>#VALUE!</v>
      </c>
      <c r="I2424" s="26"/>
      <c r="J2424" s="26"/>
      <c r="K2424" s="26"/>
      <c r="L2424" s="26"/>
      <c r="M2424" s="26"/>
      <c r="N2424" s="26"/>
      <c r="O2424" s="26"/>
      <c r="P2424" s="26"/>
      <c r="Q2424" s="26"/>
      <c r="R2424" s="26"/>
      <c r="S2424" s="26"/>
      <c r="T2424" s="26"/>
      <c r="U2424" s="26"/>
      <c r="V2424" s="26"/>
      <c r="W2424" s="26"/>
      <c r="X2424" s="26"/>
      <c r="Y2424" s="26"/>
      <c r="Z2424" s="26"/>
      <c r="CC2424" s="1" t="e">
        <f>H2424</f>
        <v>#VALUE!</v>
      </c>
    </row>
    <row r="2425" spans="1:82" ht="20.100000000000001" customHeight="1">
      <c r="A2425" s="31"/>
      <c r="C2425" s="16"/>
      <c r="D2425" s="28" t="s">
        <v>232</v>
      </c>
      <c r="E2425" s="7"/>
      <c r="F2425" s="36"/>
      <c r="G2425" s="36"/>
      <c r="H2425" s="36"/>
      <c r="I2425" s="36"/>
      <c r="J2425" s="36"/>
      <c r="K2425" s="36"/>
      <c r="L2425" s="36"/>
      <c r="M2425" s="36"/>
      <c r="N2425" s="36"/>
      <c r="O2425" s="36"/>
      <c r="P2425" s="36"/>
      <c r="Q2425" s="36"/>
      <c r="R2425" s="36"/>
      <c r="S2425" s="36"/>
      <c r="T2425" s="36"/>
      <c r="U2425" s="36"/>
      <c r="V2425" s="36"/>
      <c r="W2425" s="36"/>
      <c r="X2425" s="36"/>
      <c r="Y2425" s="36"/>
      <c r="Z2425" s="36"/>
    </row>
    <row r="2426" spans="1:82" ht="20.100000000000001" customHeight="1">
      <c r="A2426" s="31"/>
      <c r="C2426" s="6" t="s">
        <v>655</v>
      </c>
      <c r="D2426" s="53" t="e">
        <f>#REF!</f>
        <v>#REF!</v>
      </c>
      <c r="E2426" s="27" t="e">
        <f>IF(egTextCal(D2426)&lt;&gt;0, egTextCal(D2426),"")</f>
        <v>#VALUE!</v>
      </c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6"/>
      <c r="S2426" s="26"/>
      <c r="T2426" s="26"/>
      <c r="U2426" s="26"/>
      <c r="V2426" s="26"/>
      <c r="W2426" s="26"/>
      <c r="X2426" s="26"/>
      <c r="Y2426" s="26"/>
      <c r="Z2426" s="26"/>
    </row>
    <row r="2427" spans="1:82" ht="20.100000000000001" customHeight="1">
      <c r="A2427" s="31"/>
      <c r="C2427" s="16"/>
      <c r="D2427" s="28"/>
      <c r="E2427" s="7"/>
      <c r="F2427" s="36"/>
      <c r="G2427" s="36"/>
      <c r="H2427" s="36"/>
      <c r="I2427" s="36"/>
      <c r="J2427" s="36"/>
      <c r="K2427" s="36"/>
      <c r="L2427" s="36"/>
      <c r="M2427" s="36"/>
      <c r="N2427" s="36"/>
      <c r="O2427" s="36"/>
      <c r="P2427" s="36"/>
      <c r="Q2427" s="36"/>
      <c r="R2427" s="36"/>
      <c r="S2427" s="36"/>
      <c r="T2427" s="36"/>
      <c r="U2427" s="36"/>
      <c r="V2427" s="36"/>
      <c r="W2427" s="36"/>
      <c r="X2427" s="36"/>
      <c r="Y2427" s="36"/>
      <c r="Z2427" s="36"/>
    </row>
    <row r="2428" spans="1:82" ht="20.100000000000001" customHeight="1">
      <c r="A2428" s="31"/>
      <c r="C2428" s="6" t="s">
        <v>656</v>
      </c>
      <c r="D2428" s="33"/>
      <c r="E2428" s="27"/>
      <c r="F2428" s="26"/>
      <c r="G2428" s="26"/>
      <c r="H2428" s="26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</row>
    <row r="2429" spans="1:82" ht="20.100000000000001" customHeight="1">
      <c r="A2429" s="31"/>
      <c r="C2429" s="16"/>
      <c r="D2429" s="28" t="s">
        <v>264</v>
      </c>
      <c r="E2429" s="7"/>
      <c r="F2429" s="36"/>
      <c r="G2429" s="36"/>
      <c r="H2429" s="36"/>
      <c r="I2429" s="36"/>
      <c r="J2429" s="36"/>
      <c r="K2429" s="36"/>
      <c r="L2429" s="36"/>
      <c r="M2429" s="36"/>
      <c r="N2429" s="36"/>
      <c r="O2429" s="36"/>
      <c r="P2429" s="36"/>
      <c r="Q2429" s="36"/>
      <c r="R2429" s="36"/>
      <c r="S2429" s="36"/>
      <c r="T2429" s="36"/>
      <c r="U2429" s="36"/>
      <c r="V2429" s="36"/>
      <c r="W2429" s="36"/>
      <c r="X2429" s="36"/>
      <c r="Y2429" s="36"/>
      <c r="Z2429" s="36"/>
    </row>
    <row r="2430" spans="1:82" ht="20.100000000000001" customHeight="1">
      <c r="A2430" s="31"/>
      <c r="C2430" s="6" t="s">
        <v>657</v>
      </c>
      <c r="D2430" s="33"/>
      <c r="E2430" s="27" t="str">
        <f>IF(egTextCal(D2430)&lt;&gt;0, egTextCal(D2430),"")</f>
        <v/>
      </c>
      <c r="F2430" s="26"/>
      <c r="G2430" s="26"/>
      <c r="H2430" s="26"/>
      <c r="I2430" s="26"/>
      <c r="J2430" s="26"/>
      <c r="K2430" s="26"/>
      <c r="L2430" s="26"/>
      <c r="M2430" s="26"/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26"/>
      <c r="Y2430" s="26"/>
      <c r="Z2430" s="26"/>
    </row>
    <row r="2431" spans="1:82" ht="20.100000000000001" customHeight="1">
      <c r="A2431" s="31"/>
      <c r="C2431" s="16"/>
      <c r="D2431" s="28" t="s">
        <v>225</v>
      </c>
      <c r="E2431" s="7"/>
      <c r="F2431" s="36"/>
      <c r="G2431" s="36"/>
      <c r="H2431" s="36"/>
      <c r="I2431" s="36"/>
      <c r="J2431" s="36"/>
      <c r="K2431" s="36"/>
      <c r="L2431" s="36"/>
      <c r="M2431" s="36"/>
      <c r="N2431" s="36"/>
      <c r="O2431" s="36"/>
      <c r="P2431" s="36"/>
      <c r="Q2431" s="36"/>
      <c r="R2431" s="36"/>
      <c r="S2431" s="36"/>
      <c r="T2431" s="36"/>
      <c r="U2431" s="36"/>
      <c r="V2431" s="36"/>
      <c r="W2431" s="36"/>
      <c r="X2431" s="36"/>
      <c r="Y2431" s="36"/>
      <c r="Z2431" s="36"/>
    </row>
    <row r="2432" spans="1:82" ht="20.100000000000001" customHeight="1">
      <c r="A2432" s="31"/>
      <c r="C2432" s="6" t="s">
        <v>658</v>
      </c>
      <c r="D2432" s="53" t="e">
        <f>#REF!</f>
        <v>#REF!</v>
      </c>
      <c r="E2432" s="27" t="e">
        <f>IF(egTextCal(D2432)&lt;&gt;0, egTextCal(D2432),"")</f>
        <v>#VALUE!</v>
      </c>
      <c r="F2432" s="26"/>
      <c r="G2432" s="26"/>
      <c r="H2432" s="26"/>
      <c r="I2432" s="26"/>
      <c r="J2432" s="26"/>
      <c r="K2432" s="26"/>
      <c r="L2432" s="26"/>
      <c r="M2432" s="26"/>
      <c r="N2432" s="26"/>
      <c r="O2432" s="26"/>
      <c r="P2432" s="26"/>
      <c r="Q2432" s="26"/>
      <c r="R2432" s="26"/>
      <c r="S2432" s="26"/>
      <c r="T2432" s="26"/>
      <c r="U2432" s="26"/>
      <c r="V2432" s="26"/>
      <c r="W2432" s="26"/>
      <c r="X2432" s="26"/>
      <c r="Y2432" s="26"/>
      <c r="Z2432" s="26"/>
    </row>
    <row r="2433" spans="1:104" ht="20.100000000000001" customHeight="1">
      <c r="A2433" s="31"/>
      <c r="C2433" s="16"/>
      <c r="D2433" s="28" t="s">
        <v>226</v>
      </c>
      <c r="E2433" s="7"/>
      <c r="F2433" s="36"/>
      <c r="G2433" s="36"/>
      <c r="H2433" s="36">
        <v>1</v>
      </c>
      <c r="I2433" s="36"/>
      <c r="J2433" s="36"/>
      <c r="K2433" s="36"/>
      <c r="L2433" s="36"/>
      <c r="M2433" s="36"/>
      <c r="N2433" s="36"/>
      <c r="O2433" s="36"/>
      <c r="P2433" s="36"/>
      <c r="Q2433" s="36"/>
      <c r="R2433" s="36"/>
      <c r="S2433" s="36"/>
      <c r="T2433" s="36"/>
      <c r="U2433" s="36"/>
      <c r="V2433" s="36"/>
      <c r="W2433" s="36"/>
      <c r="X2433" s="36"/>
      <c r="Y2433" s="36"/>
      <c r="Z2433" s="36"/>
    </row>
    <row r="2434" spans="1:104" ht="20.100000000000001" customHeight="1">
      <c r="A2434" s="31"/>
      <c r="C2434" s="6" t="s">
        <v>557</v>
      </c>
      <c r="D2434" s="53" t="e">
        <f>#REF!</f>
        <v>#REF!</v>
      </c>
      <c r="E2434" s="27" t="e">
        <f>IF(egTextCal(D2434)&lt;&gt;0, egTextCal(D2434),"")</f>
        <v>#VALUE!</v>
      </c>
      <c r="F2434" s="26"/>
      <c r="G2434" s="26"/>
      <c r="H2434" s="26" t="e">
        <f>IF(E2434*H2433&lt;&gt;0,E2434*H2433,  )</f>
        <v>#VALUE!</v>
      </c>
      <c r="I2434" s="26"/>
      <c r="J2434" s="26"/>
      <c r="K2434" s="26"/>
      <c r="L2434" s="26"/>
      <c r="M2434" s="26"/>
      <c r="N2434" s="26"/>
      <c r="O2434" s="26"/>
      <c r="P2434" s="26"/>
      <c r="Q2434" s="26"/>
      <c r="R2434" s="26"/>
      <c r="S2434" s="26"/>
      <c r="T2434" s="26"/>
      <c r="U2434" s="26"/>
      <c r="V2434" s="26"/>
      <c r="W2434" s="26"/>
      <c r="X2434" s="26"/>
      <c r="Y2434" s="26"/>
      <c r="Z2434" s="26"/>
      <c r="CC2434" s="1" t="e">
        <f>H2434</f>
        <v>#VALUE!</v>
      </c>
    </row>
    <row r="2435" spans="1:104" ht="20.100000000000001" customHeight="1">
      <c r="A2435" s="31"/>
      <c r="C2435" s="16"/>
      <c r="D2435" s="28" t="s">
        <v>176</v>
      </c>
      <c r="E2435" s="7"/>
      <c r="F2435" s="36"/>
      <c r="G2435" s="36"/>
      <c r="H2435" s="36"/>
      <c r="I2435" s="36"/>
      <c r="J2435" s="36"/>
      <c r="K2435" s="36"/>
      <c r="L2435" s="36"/>
      <c r="M2435" s="36"/>
      <c r="N2435" s="36"/>
      <c r="O2435" s="36"/>
      <c r="P2435" s="36"/>
      <c r="Q2435" s="36"/>
      <c r="R2435" s="36"/>
      <c r="S2435" s="36"/>
      <c r="T2435" s="36"/>
      <c r="U2435" s="36"/>
      <c r="V2435" s="36"/>
      <c r="W2435" s="36"/>
      <c r="X2435" s="36"/>
      <c r="Y2435" s="36"/>
      <c r="Z2435" s="36"/>
    </row>
    <row r="2436" spans="1:104" ht="20.100000000000001" customHeight="1">
      <c r="A2436" s="31"/>
      <c r="C2436" s="6" t="s">
        <v>78</v>
      </c>
      <c r="D2436" s="53" t="e">
        <f>#REF!</f>
        <v>#REF!</v>
      </c>
      <c r="E2436" s="27" t="e">
        <f>IF(egTextCal(D2436)&lt;&gt;0, egTextCal(D2436),"")</f>
        <v>#VALUE!</v>
      </c>
      <c r="F2436" s="26"/>
      <c r="G2436" s="26"/>
      <c r="H2436" s="26"/>
      <c r="I2436" s="26"/>
      <c r="J2436" s="26"/>
      <c r="K2436" s="26"/>
      <c r="L2436" s="26"/>
      <c r="M2436" s="26"/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26"/>
      <c r="Y2436" s="26"/>
      <c r="Z2436" s="26"/>
    </row>
    <row r="2437" spans="1:104" ht="20.100000000000001" customHeight="1">
      <c r="A2437" s="31"/>
      <c r="C2437" s="16"/>
      <c r="D2437" s="28" t="s">
        <v>148</v>
      </c>
      <c r="E2437" s="7"/>
      <c r="F2437" s="36"/>
      <c r="G2437" s="36"/>
      <c r="H2437" s="36"/>
      <c r="I2437" s="36">
        <v>1</v>
      </c>
      <c r="J2437" s="36"/>
      <c r="K2437" s="36"/>
      <c r="L2437" s="36"/>
      <c r="M2437" s="36"/>
      <c r="N2437" s="36"/>
      <c r="O2437" s="36"/>
      <c r="P2437" s="36"/>
      <c r="Q2437" s="36"/>
      <c r="R2437" s="36"/>
      <c r="S2437" s="36"/>
      <c r="T2437" s="36"/>
      <c r="U2437" s="36"/>
      <c r="V2437" s="36"/>
      <c r="W2437" s="36"/>
      <c r="X2437" s="36"/>
      <c r="Y2437" s="36"/>
      <c r="Z2437" s="36"/>
    </row>
    <row r="2438" spans="1:104" ht="20.100000000000001" customHeight="1">
      <c r="A2438" s="31"/>
      <c r="C2438" s="6" t="s">
        <v>659</v>
      </c>
      <c r="D2438" s="53" t="e">
        <f>#REF!</f>
        <v>#REF!</v>
      </c>
      <c r="E2438" s="27" t="e">
        <f>IF(egTextCal(D2438)&lt;&gt;0, egTextCal(D2438),"")</f>
        <v>#VALUE!</v>
      </c>
      <c r="F2438" s="26"/>
      <c r="G2438" s="26"/>
      <c r="H2438" s="26"/>
      <c r="I2438" s="26" t="e">
        <f>IF(E2438*I2437&lt;&gt;0,E2438*I2437,  )</f>
        <v>#VALUE!</v>
      </c>
      <c r="J2438" s="26"/>
      <c r="K2438" s="26"/>
      <c r="L2438" s="26"/>
      <c r="M2438" s="26"/>
      <c r="N2438" s="26"/>
      <c r="O2438" s="26"/>
      <c r="P2438" s="26"/>
      <c r="Q2438" s="26"/>
      <c r="R2438" s="26"/>
      <c r="S2438" s="26"/>
      <c r="T2438" s="26"/>
      <c r="U2438" s="26"/>
      <c r="V2438" s="26"/>
      <c r="W2438" s="26"/>
      <c r="X2438" s="26"/>
      <c r="Y2438" s="26"/>
      <c r="Z2438" s="26"/>
      <c r="CD2438" s="1" t="e">
        <f>I2438</f>
        <v>#VALUE!</v>
      </c>
    </row>
    <row r="2439" spans="1:104" ht="20.100000000000001" customHeight="1">
      <c r="D2439" s="14"/>
      <c r="E2439" s="38"/>
      <c r="F2439" s="38"/>
      <c r="G2439" s="38"/>
      <c r="H2439" s="38"/>
      <c r="I2439" s="38"/>
      <c r="J2439" s="38"/>
      <c r="K2439" s="38"/>
      <c r="L2439" s="38"/>
      <c r="M2439" s="38"/>
      <c r="N2439" s="38"/>
      <c r="O2439" s="38"/>
      <c r="P2439" s="38"/>
      <c r="Q2439" s="38"/>
      <c r="R2439" s="38"/>
      <c r="S2439" s="38"/>
      <c r="T2439" s="38"/>
      <c r="U2439" s="38"/>
      <c r="V2439" s="38"/>
      <c r="W2439" s="38"/>
      <c r="X2439" s="38"/>
      <c r="Y2439" s="38"/>
      <c r="Z2439" s="38"/>
    </row>
    <row r="2440" spans="1:104" ht="20.100000000000001" customHeight="1">
      <c r="B2440" s="30"/>
      <c r="C2440" s="20"/>
      <c r="D2440" s="37"/>
      <c r="E2440" s="37"/>
      <c r="F2440" s="18" t="s">
        <v>625</v>
      </c>
      <c r="G2440" s="18" t="s">
        <v>625</v>
      </c>
      <c r="H2440" s="16" t="s">
        <v>625</v>
      </c>
      <c r="I2440" s="16" t="s">
        <v>625</v>
      </c>
      <c r="J2440" s="16" t="s">
        <v>667</v>
      </c>
      <c r="K2440" s="16" t="s">
        <v>668</v>
      </c>
      <c r="L2440" s="16" t="s">
        <v>669</v>
      </c>
      <c r="M2440" s="16" t="s">
        <v>85</v>
      </c>
      <c r="N2440" s="16"/>
      <c r="O2440" s="16" t="s">
        <v>670</v>
      </c>
      <c r="P2440" s="16" t="s">
        <v>671</v>
      </c>
      <c r="Q2440" s="16" t="s">
        <v>671</v>
      </c>
      <c r="R2440" s="16" t="s">
        <v>672</v>
      </c>
      <c r="S2440" s="16" t="s">
        <v>623</v>
      </c>
      <c r="T2440" s="16"/>
      <c r="U2440" s="16"/>
      <c r="V2440" s="16"/>
      <c r="W2440" s="16"/>
      <c r="X2440" s="16"/>
      <c r="Y2440" s="16"/>
      <c r="Z2440" s="16"/>
    </row>
    <row r="2441" spans="1:104" ht="20.100000000000001" customHeight="1">
      <c r="A2441" s="31"/>
      <c r="B2441" s="30"/>
      <c r="C2441" s="4" t="s">
        <v>632</v>
      </c>
      <c r="D2441" s="4" t="s">
        <v>633</v>
      </c>
      <c r="E2441" s="4" t="s">
        <v>634</v>
      </c>
      <c r="F2441" s="12" t="s">
        <v>637</v>
      </c>
      <c r="G2441" s="12" t="s">
        <v>637</v>
      </c>
      <c r="H2441" s="4" t="s">
        <v>637</v>
      </c>
      <c r="I2441" s="4" t="s">
        <v>637</v>
      </c>
      <c r="J2441" s="4" t="s">
        <v>681</v>
      </c>
      <c r="K2441" s="4" t="s">
        <v>682</v>
      </c>
      <c r="L2441" s="4" t="s">
        <v>683</v>
      </c>
      <c r="M2441" s="4" t="s">
        <v>638</v>
      </c>
      <c r="N2441" s="4" t="s">
        <v>684</v>
      </c>
      <c r="O2441" s="4" t="s">
        <v>685</v>
      </c>
      <c r="P2441" s="4" t="s">
        <v>686</v>
      </c>
      <c r="Q2441" s="4" t="s">
        <v>686</v>
      </c>
      <c r="R2441" s="4" t="s">
        <v>285</v>
      </c>
      <c r="S2441" s="4" t="s">
        <v>687</v>
      </c>
      <c r="T2441" s="4"/>
      <c r="U2441" s="4"/>
      <c r="V2441" s="4"/>
      <c r="W2441" s="4"/>
      <c r="X2441" s="4"/>
      <c r="Y2441" s="4"/>
      <c r="Z2441" s="4"/>
    </row>
    <row r="2442" spans="1:104" ht="20.100000000000001" customHeight="1">
      <c r="A2442" s="31"/>
      <c r="B2442" s="30"/>
      <c r="C2442" s="21"/>
      <c r="D2442" s="21"/>
      <c r="E2442" s="21"/>
      <c r="F2442" s="19" t="s">
        <v>709</v>
      </c>
      <c r="G2442" s="19" t="s">
        <v>710</v>
      </c>
      <c r="H2442" s="17" t="s">
        <v>711</v>
      </c>
      <c r="I2442" s="17" t="s">
        <v>712</v>
      </c>
      <c r="J2442" s="17" t="s">
        <v>713</v>
      </c>
      <c r="K2442" s="17" t="s">
        <v>714</v>
      </c>
      <c r="L2442" s="17" t="s">
        <v>343</v>
      </c>
      <c r="M2442" s="17" t="s">
        <v>350</v>
      </c>
      <c r="N2442" s="17"/>
      <c r="O2442" s="17" t="s">
        <v>715</v>
      </c>
      <c r="P2442" s="17" t="s">
        <v>716</v>
      </c>
      <c r="Q2442" s="17" t="s">
        <v>717</v>
      </c>
      <c r="R2442" s="17" t="s">
        <v>71</v>
      </c>
      <c r="S2442" s="17" t="s">
        <v>718</v>
      </c>
      <c r="T2442" s="17"/>
      <c r="U2442" s="17"/>
      <c r="V2442" s="17"/>
      <c r="W2442" s="17"/>
      <c r="X2442" s="17"/>
      <c r="Y2442" s="17"/>
      <c r="Z2442" s="17"/>
    </row>
    <row r="2443" spans="1:104" ht="20.100000000000001" customHeight="1">
      <c r="A2443" s="31"/>
      <c r="C2443" s="16"/>
      <c r="D2443" s="28" t="s">
        <v>148</v>
      </c>
      <c r="E2443" s="7"/>
      <c r="F2443" s="35"/>
      <c r="G2443" s="35"/>
      <c r="H2443" s="35"/>
      <c r="I2443" s="35"/>
      <c r="J2443" s="35"/>
      <c r="K2443" s="35"/>
      <c r="L2443" s="35"/>
      <c r="M2443" s="35"/>
      <c r="N2443" s="35"/>
      <c r="O2443" s="35"/>
      <c r="P2443" s="35"/>
      <c r="Q2443" s="35"/>
      <c r="R2443" s="35"/>
      <c r="S2443" s="35"/>
      <c r="T2443" s="35"/>
      <c r="U2443" s="35"/>
      <c r="V2443" s="35"/>
      <c r="W2443" s="35"/>
      <c r="X2443" s="35"/>
      <c r="Y2443" s="35"/>
      <c r="Z2443" s="35"/>
    </row>
    <row r="2444" spans="1:104" ht="20.100000000000001" customHeight="1">
      <c r="A2444" s="31"/>
      <c r="C2444" s="6" t="s">
        <v>64</v>
      </c>
      <c r="D2444" s="53" t="e">
        <f>#REF!</f>
        <v>#REF!</v>
      </c>
      <c r="E2444" s="27" t="e">
        <f>IF(egTextCal(D2444)&lt;&gt;0, egTextCal(D2444),"")</f>
        <v>#VALUE!</v>
      </c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26"/>
      <c r="Y2444" s="26"/>
      <c r="Z2444" s="26"/>
    </row>
    <row r="2445" spans="1:104" ht="20.100000000000001" customHeight="1">
      <c r="A2445" s="31"/>
      <c r="C2445" s="16"/>
      <c r="D2445" s="29"/>
      <c r="E2445" s="8"/>
      <c r="F2445" s="36"/>
      <c r="G2445" s="36"/>
      <c r="H2445" s="36"/>
      <c r="I2445" s="36"/>
      <c r="J2445" s="36"/>
      <c r="K2445" s="36"/>
      <c r="L2445" s="36"/>
      <c r="M2445" s="36"/>
      <c r="N2445" s="36"/>
      <c r="O2445" s="36"/>
      <c r="P2445" s="36"/>
      <c r="Q2445" s="36"/>
      <c r="R2445" s="36"/>
      <c r="S2445" s="36"/>
      <c r="T2445" s="36"/>
      <c r="U2445" s="36"/>
      <c r="V2445" s="36"/>
      <c r="W2445" s="36"/>
      <c r="X2445" s="36"/>
      <c r="Y2445" s="36"/>
      <c r="Z2445" s="36"/>
    </row>
    <row r="2446" spans="1:104" ht="20.100000000000001" customHeight="1">
      <c r="A2446" s="31"/>
      <c r="C2446" s="6" t="s">
        <v>73</v>
      </c>
      <c r="D2446" s="34"/>
      <c r="E2446" s="27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26"/>
      <c r="Y2446" s="26"/>
      <c r="Z2446" s="26"/>
    </row>
    <row r="2447" spans="1:104" ht="20.100000000000001" customHeight="1">
      <c r="A2447" s="31"/>
      <c r="C2447" s="16"/>
      <c r="D2447" s="29" t="s">
        <v>227</v>
      </c>
      <c r="E2447" s="8"/>
      <c r="F2447" s="36"/>
      <c r="G2447" s="36"/>
      <c r="H2447" s="36"/>
      <c r="I2447" s="36"/>
      <c r="J2447" s="36">
        <v>1</v>
      </c>
      <c r="K2447" s="36"/>
      <c r="L2447" s="36"/>
      <c r="M2447" s="36"/>
      <c r="N2447" s="36"/>
      <c r="O2447" s="36"/>
      <c r="P2447" s="36"/>
      <c r="Q2447" s="36"/>
      <c r="R2447" s="36"/>
      <c r="S2447" s="36"/>
      <c r="T2447" s="36"/>
      <c r="U2447" s="36"/>
      <c r="V2447" s="36"/>
      <c r="W2447" s="36"/>
      <c r="X2447" s="36"/>
      <c r="Y2447" s="36"/>
      <c r="Z2447" s="36"/>
    </row>
    <row r="2448" spans="1:104" ht="20.100000000000001" customHeight="1">
      <c r="A2448" s="31"/>
      <c r="C2448" s="6" t="s">
        <v>139</v>
      </c>
      <c r="D2448" s="52" t="e">
        <f>#REF!</f>
        <v>#REF!</v>
      </c>
      <c r="E2448" s="27" t="e">
        <f>IF(egTextCal(D2448)&lt;&gt;0, egTextCal(D2448),"")</f>
        <v>#VALUE!</v>
      </c>
      <c r="F2448" s="26"/>
      <c r="G2448" s="26"/>
      <c r="H2448" s="26"/>
      <c r="I2448" s="26"/>
      <c r="J2448" s="26" t="e">
        <f>IF(E2448*J2447&lt;&gt;0,E2448*J2447,  )</f>
        <v>#VALUE!</v>
      </c>
      <c r="K2448" s="26"/>
      <c r="L2448" s="26"/>
      <c r="M2448" s="26"/>
      <c r="N2448" s="26"/>
      <c r="O2448" s="26"/>
      <c r="P2448" s="26"/>
      <c r="Q2448" s="26"/>
      <c r="R2448" s="26"/>
      <c r="S2448" s="26"/>
      <c r="T2448" s="26"/>
      <c r="U2448" s="26"/>
      <c r="V2448" s="26"/>
      <c r="W2448" s="26"/>
      <c r="X2448" s="26"/>
      <c r="Y2448" s="26"/>
      <c r="Z2448" s="26"/>
      <c r="CZ2448" s="1" t="e">
        <f>J2448</f>
        <v>#VALUE!</v>
      </c>
    </row>
    <row r="2449" spans="1:104" ht="20.100000000000001" customHeight="1">
      <c r="A2449" s="31"/>
      <c r="C2449" s="16"/>
      <c r="D2449" s="28" t="s">
        <v>231</v>
      </c>
      <c r="E2449" s="7"/>
      <c r="F2449" s="36"/>
      <c r="G2449" s="36"/>
      <c r="H2449" s="36"/>
      <c r="I2449" s="36"/>
      <c r="J2449" s="36">
        <v>1</v>
      </c>
      <c r="K2449" s="36"/>
      <c r="L2449" s="36"/>
      <c r="M2449" s="36"/>
      <c r="N2449" s="36"/>
      <c r="O2449" s="36"/>
      <c r="P2449" s="36"/>
      <c r="Q2449" s="36"/>
      <c r="R2449" s="36"/>
      <c r="S2449" s="36"/>
      <c r="T2449" s="36"/>
      <c r="U2449" s="36"/>
      <c r="V2449" s="36"/>
      <c r="W2449" s="36"/>
      <c r="X2449" s="36"/>
      <c r="Y2449" s="36"/>
      <c r="Z2449" s="36"/>
    </row>
    <row r="2450" spans="1:104" ht="20.100000000000001" customHeight="1">
      <c r="A2450" s="31"/>
      <c r="C2450" s="6" t="s">
        <v>511</v>
      </c>
      <c r="D2450" s="53" t="e">
        <f>#REF!</f>
        <v>#REF!</v>
      </c>
      <c r="E2450" s="27" t="e">
        <f>IF(egTextCal(D2450)&lt;&gt;0, egTextCal(D2450),"")</f>
        <v>#VALUE!</v>
      </c>
      <c r="F2450" s="26"/>
      <c r="G2450" s="26"/>
      <c r="H2450" s="26"/>
      <c r="I2450" s="26"/>
      <c r="J2450" s="26" t="e">
        <f>IF(E2450*J2449&lt;&gt;0,E2450*J2449,  )</f>
        <v>#VALUE!</v>
      </c>
      <c r="K2450" s="26"/>
      <c r="L2450" s="26"/>
      <c r="M2450" s="26"/>
      <c r="N2450" s="26"/>
      <c r="O2450" s="26"/>
      <c r="P2450" s="26"/>
      <c r="Q2450" s="26"/>
      <c r="R2450" s="26"/>
      <c r="S2450" s="26"/>
      <c r="T2450" s="26"/>
      <c r="U2450" s="26"/>
      <c r="V2450" s="26"/>
      <c r="W2450" s="26"/>
      <c r="X2450" s="26"/>
      <c r="Y2450" s="26"/>
      <c r="Z2450" s="26"/>
      <c r="CZ2450" s="1" t="e">
        <f>J2450</f>
        <v>#VALUE!</v>
      </c>
    </row>
    <row r="2451" spans="1:104" ht="20.100000000000001" customHeight="1">
      <c r="A2451" s="31"/>
      <c r="C2451" s="16"/>
      <c r="D2451" s="28" t="s">
        <v>232</v>
      </c>
      <c r="E2451" s="7"/>
      <c r="F2451" s="36"/>
      <c r="G2451" s="36"/>
      <c r="H2451" s="36"/>
      <c r="I2451" s="36"/>
      <c r="J2451" s="36">
        <v>1</v>
      </c>
      <c r="K2451" s="36"/>
      <c r="L2451" s="36"/>
      <c r="M2451" s="36"/>
      <c r="N2451" s="36"/>
      <c r="O2451" s="36"/>
      <c r="P2451" s="36"/>
      <c r="Q2451" s="36"/>
      <c r="R2451" s="36"/>
      <c r="S2451" s="36"/>
      <c r="T2451" s="36"/>
      <c r="U2451" s="36"/>
      <c r="V2451" s="36"/>
      <c r="W2451" s="36"/>
      <c r="X2451" s="36"/>
      <c r="Y2451" s="36"/>
      <c r="Z2451" s="36"/>
    </row>
    <row r="2452" spans="1:104" ht="20.100000000000001" customHeight="1">
      <c r="A2452" s="31"/>
      <c r="C2452" s="6" t="s">
        <v>452</v>
      </c>
      <c r="D2452" s="53" t="e">
        <f>#REF!</f>
        <v>#REF!</v>
      </c>
      <c r="E2452" s="27" t="e">
        <f>IF(egTextCal(D2452)&lt;&gt;0, egTextCal(D2452),"")</f>
        <v>#VALUE!</v>
      </c>
      <c r="F2452" s="26"/>
      <c r="G2452" s="26"/>
      <c r="H2452" s="26"/>
      <c r="I2452" s="26"/>
      <c r="J2452" s="26" t="e">
        <f>IF(E2452*J2451&lt;&gt;0,E2452*J2451,  )</f>
        <v>#VALUE!</v>
      </c>
      <c r="K2452" s="26"/>
      <c r="L2452" s="26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26"/>
      <c r="Y2452" s="26"/>
      <c r="Z2452" s="26"/>
      <c r="CZ2452" s="1" t="e">
        <f>J2452</f>
        <v>#VALUE!</v>
      </c>
    </row>
    <row r="2453" spans="1:104" ht="20.100000000000001" customHeight="1">
      <c r="A2453" s="31"/>
      <c r="C2453" s="16"/>
      <c r="D2453" s="28"/>
      <c r="E2453" s="7"/>
      <c r="F2453" s="36"/>
      <c r="G2453" s="36"/>
      <c r="H2453" s="36"/>
      <c r="I2453" s="36"/>
      <c r="J2453" s="36"/>
      <c r="K2453" s="36"/>
      <c r="L2453" s="36"/>
      <c r="M2453" s="36"/>
      <c r="N2453" s="36"/>
      <c r="O2453" s="36"/>
      <c r="P2453" s="36"/>
      <c r="Q2453" s="36"/>
      <c r="R2453" s="36"/>
      <c r="S2453" s="36"/>
      <c r="T2453" s="36"/>
      <c r="U2453" s="36"/>
      <c r="V2453" s="36"/>
      <c r="W2453" s="36"/>
      <c r="X2453" s="36"/>
      <c r="Y2453" s="36"/>
      <c r="Z2453" s="36"/>
    </row>
    <row r="2454" spans="1:104" ht="20.100000000000001" customHeight="1">
      <c r="A2454" s="31"/>
      <c r="C2454" s="6" t="s">
        <v>567</v>
      </c>
      <c r="D2454" s="33"/>
      <c r="E2454" s="27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26"/>
      <c r="Y2454" s="26"/>
      <c r="Z2454" s="26"/>
    </row>
    <row r="2455" spans="1:104" ht="20.100000000000001" customHeight="1">
      <c r="A2455" s="31"/>
      <c r="C2455" s="16"/>
      <c r="D2455" s="28" t="s">
        <v>263</v>
      </c>
      <c r="E2455" s="7"/>
      <c r="F2455" s="36"/>
      <c r="G2455" s="36"/>
      <c r="H2455" s="36"/>
      <c r="I2455" s="36"/>
      <c r="J2455" s="36"/>
      <c r="K2455" s="36"/>
      <c r="L2455" s="36"/>
      <c r="M2455" s="36"/>
      <c r="N2455" s="36"/>
      <c r="O2455" s="36"/>
      <c r="P2455" s="36"/>
      <c r="Q2455" s="36"/>
      <c r="R2455" s="36"/>
      <c r="S2455" s="36"/>
      <c r="T2455" s="36"/>
      <c r="U2455" s="36"/>
      <c r="V2455" s="36"/>
      <c r="W2455" s="36"/>
      <c r="X2455" s="36"/>
      <c r="Y2455" s="36"/>
      <c r="Z2455" s="36"/>
    </row>
    <row r="2456" spans="1:104" ht="20.100000000000001" customHeight="1">
      <c r="A2456" s="31"/>
      <c r="C2456" s="6" t="s">
        <v>568</v>
      </c>
      <c r="D2456" s="33"/>
      <c r="E2456" s="27" t="str">
        <f>IF(egTextCal(D2456)&lt;&gt;0, egTextCal(D2456),"")</f>
        <v/>
      </c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</row>
    <row r="2457" spans="1:104" ht="20.100000000000001" customHeight="1">
      <c r="A2457" s="31"/>
      <c r="C2457" s="16"/>
      <c r="D2457" s="28" t="s">
        <v>225</v>
      </c>
      <c r="E2457" s="7"/>
      <c r="F2457" s="36"/>
      <c r="G2457" s="36"/>
      <c r="H2457" s="36">
        <v>1</v>
      </c>
      <c r="I2457" s="36"/>
      <c r="J2457" s="36"/>
      <c r="K2457" s="36"/>
      <c r="L2457" s="36"/>
      <c r="M2457" s="36"/>
      <c r="N2457" s="36"/>
      <c r="O2457" s="36"/>
      <c r="P2457" s="36"/>
      <c r="Q2457" s="36"/>
      <c r="R2457" s="36"/>
      <c r="S2457" s="36"/>
      <c r="T2457" s="36"/>
      <c r="U2457" s="36"/>
      <c r="V2457" s="36"/>
      <c r="W2457" s="36"/>
      <c r="X2457" s="36"/>
      <c r="Y2457" s="36"/>
      <c r="Z2457" s="36"/>
    </row>
    <row r="2458" spans="1:104" ht="20.100000000000001" customHeight="1">
      <c r="A2458" s="31"/>
      <c r="C2458" s="6" t="s">
        <v>434</v>
      </c>
      <c r="D2458" s="53" t="e">
        <f>#REF!</f>
        <v>#REF!</v>
      </c>
      <c r="E2458" s="27" t="e">
        <f>IF(egTextCal(D2458)&lt;&gt;0, egTextCal(D2458),"")</f>
        <v>#VALUE!</v>
      </c>
      <c r="F2458" s="26"/>
      <c r="G2458" s="26"/>
      <c r="H2458" s="26" t="e">
        <f>IF(E2458*H2457&lt;&gt;0,E2458*H2457,  )</f>
        <v>#VALUE!</v>
      </c>
      <c r="I2458" s="26"/>
      <c r="J2458" s="26"/>
      <c r="K2458" s="26"/>
      <c r="L2458" s="26"/>
      <c r="M2458" s="26"/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26"/>
      <c r="Y2458" s="26"/>
      <c r="Z2458" s="26"/>
      <c r="CX2458" s="1" t="e">
        <f>H2458</f>
        <v>#VALUE!</v>
      </c>
    </row>
    <row r="2459" spans="1:104" ht="20.100000000000001" customHeight="1">
      <c r="A2459" s="31"/>
      <c r="C2459" s="16"/>
      <c r="D2459" s="28" t="s">
        <v>226</v>
      </c>
      <c r="E2459" s="7"/>
      <c r="F2459" s="36"/>
      <c r="G2459" s="36"/>
      <c r="H2459" s="36">
        <v>1</v>
      </c>
      <c r="I2459" s="36"/>
      <c r="J2459" s="36"/>
      <c r="K2459" s="36"/>
      <c r="L2459" s="36"/>
      <c r="M2459" s="36"/>
      <c r="N2459" s="36"/>
      <c r="O2459" s="36"/>
      <c r="P2459" s="36"/>
      <c r="Q2459" s="36"/>
      <c r="R2459" s="36"/>
      <c r="S2459" s="36"/>
      <c r="T2459" s="36"/>
      <c r="U2459" s="36"/>
      <c r="V2459" s="36"/>
      <c r="W2459" s="36"/>
      <c r="X2459" s="36"/>
      <c r="Y2459" s="36"/>
      <c r="Z2459" s="36"/>
    </row>
    <row r="2460" spans="1:104" ht="20.100000000000001" customHeight="1">
      <c r="A2460" s="31"/>
      <c r="C2460" s="6" t="s">
        <v>650</v>
      </c>
      <c r="D2460" s="53" t="e">
        <f>#REF!</f>
        <v>#REF!</v>
      </c>
      <c r="E2460" s="27" t="e">
        <f>IF(egTextCal(D2460)&lt;&gt;0, egTextCal(D2460),"")</f>
        <v>#VALUE!</v>
      </c>
      <c r="F2460" s="26"/>
      <c r="G2460" s="26"/>
      <c r="H2460" s="26" t="e">
        <f>IF(E2460*H2459&lt;&gt;0,E2460*H2459,  )</f>
        <v>#VALUE!</v>
      </c>
      <c r="I2460" s="26"/>
      <c r="J2460" s="26"/>
      <c r="K2460" s="26"/>
      <c r="L2460" s="26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26"/>
      <c r="Y2460" s="26"/>
      <c r="Z2460" s="26"/>
      <c r="CX2460" s="1" t="e">
        <f>H2460</f>
        <v>#VALUE!</v>
      </c>
    </row>
    <row r="2461" spans="1:104" ht="20.100000000000001" customHeight="1">
      <c r="A2461" s="31"/>
      <c r="C2461" s="16"/>
      <c r="D2461" s="28" t="s">
        <v>176</v>
      </c>
      <c r="E2461" s="7"/>
      <c r="F2461" s="36"/>
      <c r="G2461" s="36"/>
      <c r="H2461" s="36">
        <v>1</v>
      </c>
      <c r="I2461" s="36"/>
      <c r="J2461" s="36"/>
      <c r="K2461" s="36"/>
      <c r="L2461" s="36"/>
      <c r="M2461" s="36"/>
      <c r="N2461" s="36"/>
      <c r="O2461" s="36"/>
      <c r="P2461" s="36"/>
      <c r="Q2461" s="36"/>
      <c r="R2461" s="36"/>
      <c r="S2461" s="36"/>
      <c r="T2461" s="36"/>
      <c r="U2461" s="36"/>
      <c r="V2461" s="36"/>
      <c r="W2461" s="36"/>
      <c r="X2461" s="36"/>
      <c r="Y2461" s="36"/>
      <c r="Z2461" s="36"/>
    </row>
    <row r="2462" spans="1:104" ht="20.100000000000001" customHeight="1">
      <c r="A2462" s="31"/>
      <c r="C2462" s="6" t="s">
        <v>570</v>
      </c>
      <c r="D2462" s="53" t="e">
        <f>#REF!</f>
        <v>#REF!</v>
      </c>
      <c r="E2462" s="27" t="e">
        <f>IF(egTextCal(D2462)&lt;&gt;0, egTextCal(D2462),"")</f>
        <v>#VALUE!</v>
      </c>
      <c r="F2462" s="26"/>
      <c r="G2462" s="26"/>
      <c r="H2462" s="26" t="e">
        <f>IF(E2462*H2461&lt;&gt;0,E2462*H2461,  )</f>
        <v>#VALUE!</v>
      </c>
      <c r="I2462" s="26"/>
      <c r="J2462" s="26"/>
      <c r="K2462" s="26"/>
      <c r="L2462" s="26"/>
      <c r="M2462" s="26"/>
      <c r="N2462" s="26"/>
      <c r="O2462" s="26"/>
      <c r="P2462" s="26"/>
      <c r="Q2462" s="26"/>
      <c r="R2462" s="26"/>
      <c r="S2462" s="26"/>
      <c r="T2462" s="26"/>
      <c r="U2462" s="26"/>
      <c r="V2462" s="26"/>
      <c r="W2462" s="26"/>
      <c r="X2462" s="26"/>
      <c r="Y2462" s="26"/>
      <c r="Z2462" s="26"/>
      <c r="CX2462" s="1" t="e">
        <f>H2462</f>
        <v>#VALUE!</v>
      </c>
    </row>
    <row r="2463" spans="1:104" ht="20.100000000000001" customHeight="1">
      <c r="A2463" s="31"/>
      <c r="C2463" s="16"/>
      <c r="D2463" s="28" t="s">
        <v>148</v>
      </c>
      <c r="E2463" s="7"/>
      <c r="F2463" s="36"/>
      <c r="G2463" s="36"/>
      <c r="H2463" s="36"/>
      <c r="I2463" s="36"/>
      <c r="J2463" s="36"/>
      <c r="K2463" s="36"/>
      <c r="L2463" s="36"/>
      <c r="M2463" s="36"/>
      <c r="N2463" s="36"/>
      <c r="O2463" s="36"/>
      <c r="P2463" s="36"/>
      <c r="Q2463" s="36"/>
      <c r="R2463" s="36"/>
      <c r="S2463" s="36"/>
      <c r="T2463" s="36"/>
      <c r="U2463" s="36"/>
      <c r="V2463" s="36"/>
      <c r="W2463" s="36"/>
      <c r="X2463" s="36"/>
      <c r="Y2463" s="36"/>
      <c r="Z2463" s="36"/>
    </row>
    <row r="2464" spans="1:104" ht="20.100000000000001" customHeight="1">
      <c r="A2464" s="31"/>
      <c r="C2464" s="6" t="s">
        <v>651</v>
      </c>
      <c r="D2464" s="53" t="e">
        <f>#REF!</f>
        <v>#REF!</v>
      </c>
      <c r="E2464" s="27" t="e">
        <f>IF(egTextCal(D2464)&lt;&gt;0, egTextCal(D2464),"")</f>
        <v>#VALUE!</v>
      </c>
      <c r="F2464" s="26"/>
      <c r="G2464" s="26"/>
      <c r="H2464" s="26"/>
      <c r="I2464" s="26"/>
      <c r="J2464" s="26"/>
      <c r="K2464" s="26"/>
      <c r="L2464" s="26"/>
      <c r="M2464" s="26"/>
      <c r="N2464" s="26"/>
      <c r="O2464" s="26"/>
      <c r="P2464" s="26"/>
      <c r="Q2464" s="26"/>
      <c r="R2464" s="26"/>
      <c r="S2464" s="26"/>
      <c r="T2464" s="26"/>
      <c r="U2464" s="26"/>
      <c r="V2464" s="26"/>
      <c r="W2464" s="26"/>
      <c r="X2464" s="26"/>
      <c r="Y2464" s="26"/>
      <c r="Z2464" s="26"/>
    </row>
    <row r="2465" spans="1:104" ht="20.100000000000001" customHeight="1">
      <c r="A2465" s="31"/>
      <c r="C2465" s="16"/>
      <c r="D2465" s="28"/>
      <c r="E2465" s="7"/>
      <c r="F2465" s="36"/>
      <c r="G2465" s="36"/>
      <c r="H2465" s="36"/>
      <c r="I2465" s="36"/>
      <c r="J2465" s="36"/>
      <c r="K2465" s="36"/>
      <c r="L2465" s="36"/>
      <c r="M2465" s="36"/>
      <c r="N2465" s="36"/>
      <c r="O2465" s="36"/>
      <c r="P2465" s="36"/>
      <c r="Q2465" s="36"/>
      <c r="R2465" s="36"/>
      <c r="S2465" s="36"/>
      <c r="T2465" s="36"/>
      <c r="U2465" s="36"/>
      <c r="V2465" s="36"/>
      <c r="W2465" s="36"/>
      <c r="X2465" s="36"/>
      <c r="Y2465" s="36"/>
      <c r="Z2465" s="36"/>
    </row>
    <row r="2466" spans="1:104" ht="20.100000000000001" customHeight="1">
      <c r="A2466" s="31"/>
      <c r="C2466" s="6" t="s">
        <v>652</v>
      </c>
      <c r="D2466" s="33"/>
      <c r="E2466" s="27"/>
      <c r="F2466" s="26"/>
      <c r="G2466" s="26"/>
      <c r="H2466" s="26"/>
      <c r="I2466" s="26"/>
      <c r="J2466" s="26"/>
      <c r="K2466" s="26"/>
      <c r="L2466" s="26"/>
      <c r="M2466" s="26"/>
      <c r="N2466" s="26"/>
      <c r="O2466" s="26"/>
      <c r="P2466" s="26"/>
      <c r="Q2466" s="26"/>
      <c r="R2466" s="26"/>
      <c r="S2466" s="26"/>
      <c r="T2466" s="26"/>
      <c r="U2466" s="26"/>
      <c r="V2466" s="26"/>
      <c r="W2466" s="26"/>
      <c r="X2466" s="26"/>
      <c r="Y2466" s="26"/>
      <c r="Z2466" s="26"/>
    </row>
    <row r="2467" spans="1:104" ht="20.100000000000001" customHeight="1">
      <c r="A2467" s="31"/>
      <c r="C2467" s="16"/>
      <c r="D2467" s="28" t="s">
        <v>227</v>
      </c>
      <c r="E2467" s="7"/>
      <c r="F2467" s="36"/>
      <c r="G2467" s="36"/>
      <c r="H2467" s="36"/>
      <c r="I2467" s="36"/>
      <c r="J2467" s="36">
        <v>1</v>
      </c>
      <c r="K2467" s="36"/>
      <c r="L2467" s="36"/>
      <c r="M2467" s="36"/>
      <c r="N2467" s="36"/>
      <c r="O2467" s="36"/>
      <c r="P2467" s="36"/>
      <c r="Q2467" s="36"/>
      <c r="R2467" s="36"/>
      <c r="S2467" s="36"/>
      <c r="T2467" s="36"/>
      <c r="U2467" s="36"/>
      <c r="V2467" s="36"/>
      <c r="W2467" s="36"/>
      <c r="X2467" s="36"/>
      <c r="Y2467" s="36"/>
      <c r="Z2467" s="36"/>
    </row>
    <row r="2468" spans="1:104" ht="20.100000000000001" customHeight="1">
      <c r="A2468" s="31"/>
      <c r="C2468" s="6" t="s">
        <v>653</v>
      </c>
      <c r="D2468" s="53" t="e">
        <f>#REF!</f>
        <v>#REF!</v>
      </c>
      <c r="E2468" s="27" t="e">
        <f>IF(egTextCal(D2468)&lt;&gt;0, egTextCal(D2468),"")</f>
        <v>#VALUE!</v>
      </c>
      <c r="F2468" s="26"/>
      <c r="G2468" s="26"/>
      <c r="H2468" s="26"/>
      <c r="I2468" s="26"/>
      <c r="J2468" s="26" t="e">
        <f>IF(E2468*J2467&lt;&gt;0,E2468*J2467,  )</f>
        <v>#VALUE!</v>
      </c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CZ2468" s="1" t="e">
        <f>J2468</f>
        <v>#VALUE!</v>
      </c>
    </row>
    <row r="2469" spans="1:104" ht="20.100000000000001" customHeight="1">
      <c r="A2469" s="31"/>
      <c r="C2469" s="16"/>
      <c r="D2469" s="28" t="s">
        <v>231</v>
      </c>
      <c r="E2469" s="7"/>
      <c r="F2469" s="36"/>
      <c r="G2469" s="36"/>
      <c r="H2469" s="36"/>
      <c r="I2469" s="36"/>
      <c r="J2469" s="36">
        <v>1</v>
      </c>
      <c r="K2469" s="36"/>
      <c r="L2469" s="36"/>
      <c r="M2469" s="36"/>
      <c r="N2469" s="36"/>
      <c r="O2469" s="36"/>
      <c r="P2469" s="36"/>
      <c r="Q2469" s="36"/>
      <c r="R2469" s="36"/>
      <c r="S2469" s="36"/>
      <c r="T2469" s="36"/>
      <c r="U2469" s="36"/>
      <c r="V2469" s="36"/>
      <c r="W2469" s="36"/>
      <c r="X2469" s="36"/>
      <c r="Y2469" s="36"/>
      <c r="Z2469" s="36"/>
    </row>
    <row r="2470" spans="1:104" ht="20.100000000000001" customHeight="1">
      <c r="A2470" s="31"/>
      <c r="C2470" s="6" t="s">
        <v>654</v>
      </c>
      <c r="D2470" s="53" t="e">
        <f>#REF!</f>
        <v>#REF!</v>
      </c>
      <c r="E2470" s="27" t="e">
        <f>IF(egTextCal(D2470)&lt;&gt;0, egTextCal(D2470),"")</f>
        <v>#VALUE!</v>
      </c>
      <c r="F2470" s="26"/>
      <c r="G2470" s="26"/>
      <c r="H2470" s="26"/>
      <c r="I2470" s="26"/>
      <c r="J2470" s="26" t="e">
        <f>IF(E2470*J2469&lt;&gt;0,E2470*J2469,  )</f>
        <v>#VALUE!</v>
      </c>
      <c r="K2470" s="26"/>
      <c r="L2470" s="26"/>
      <c r="M2470" s="26"/>
      <c r="N2470" s="26"/>
      <c r="O2470" s="26"/>
      <c r="P2470" s="26"/>
      <c r="Q2470" s="26"/>
      <c r="R2470" s="26"/>
      <c r="S2470" s="26"/>
      <c r="T2470" s="26"/>
      <c r="U2470" s="26"/>
      <c r="V2470" s="26"/>
      <c r="W2470" s="26"/>
      <c r="X2470" s="26"/>
      <c r="Y2470" s="26"/>
      <c r="Z2470" s="26"/>
      <c r="CZ2470" s="1" t="e">
        <f>J2470</f>
        <v>#VALUE!</v>
      </c>
    </row>
    <row r="2471" spans="1:104" ht="20.100000000000001" customHeight="1">
      <c r="A2471" s="31"/>
      <c r="C2471" s="16"/>
      <c r="D2471" s="28" t="s">
        <v>232</v>
      </c>
      <c r="E2471" s="7"/>
      <c r="F2471" s="36"/>
      <c r="G2471" s="36"/>
      <c r="H2471" s="36"/>
      <c r="I2471" s="36"/>
      <c r="J2471" s="36">
        <v>1</v>
      </c>
      <c r="K2471" s="36"/>
      <c r="L2471" s="36"/>
      <c r="M2471" s="36"/>
      <c r="N2471" s="36"/>
      <c r="O2471" s="36"/>
      <c r="P2471" s="36"/>
      <c r="Q2471" s="36"/>
      <c r="R2471" s="36"/>
      <c r="S2471" s="36"/>
      <c r="T2471" s="36"/>
      <c r="U2471" s="36"/>
      <c r="V2471" s="36"/>
      <c r="W2471" s="36"/>
      <c r="X2471" s="36"/>
      <c r="Y2471" s="36"/>
      <c r="Z2471" s="36"/>
    </row>
    <row r="2472" spans="1:104" ht="20.100000000000001" customHeight="1">
      <c r="A2472" s="31"/>
      <c r="C2472" s="6" t="s">
        <v>655</v>
      </c>
      <c r="D2472" s="53" t="e">
        <f>#REF!</f>
        <v>#REF!</v>
      </c>
      <c r="E2472" s="27" t="e">
        <f>IF(egTextCal(D2472)&lt;&gt;0, egTextCal(D2472),"")</f>
        <v>#VALUE!</v>
      </c>
      <c r="F2472" s="26"/>
      <c r="G2472" s="26"/>
      <c r="H2472" s="26"/>
      <c r="I2472" s="26"/>
      <c r="J2472" s="26" t="e">
        <f>IF(E2472*J2471&lt;&gt;0,E2472*J2471,  )</f>
        <v>#VALUE!</v>
      </c>
      <c r="K2472" s="26"/>
      <c r="L2472" s="26"/>
      <c r="M2472" s="26"/>
      <c r="N2472" s="26"/>
      <c r="O2472" s="26"/>
      <c r="P2472" s="26"/>
      <c r="Q2472" s="26"/>
      <c r="R2472" s="26"/>
      <c r="S2472" s="26"/>
      <c r="T2472" s="26"/>
      <c r="U2472" s="26"/>
      <c r="V2472" s="26"/>
      <c r="W2472" s="26"/>
      <c r="X2472" s="26"/>
      <c r="Y2472" s="26"/>
      <c r="Z2472" s="26"/>
      <c r="CZ2472" s="1" t="e">
        <f>J2472</f>
        <v>#VALUE!</v>
      </c>
    </row>
    <row r="2473" spans="1:104" ht="20.100000000000001" customHeight="1">
      <c r="A2473" s="31"/>
      <c r="C2473" s="16"/>
      <c r="D2473" s="28"/>
      <c r="E2473" s="7"/>
      <c r="F2473" s="36"/>
      <c r="G2473" s="36"/>
      <c r="H2473" s="36"/>
      <c r="I2473" s="36"/>
      <c r="J2473" s="36"/>
      <c r="K2473" s="36"/>
      <c r="L2473" s="36"/>
      <c r="M2473" s="36"/>
      <c r="N2473" s="36"/>
      <c r="O2473" s="36"/>
      <c r="P2473" s="36"/>
      <c r="Q2473" s="36"/>
      <c r="R2473" s="36"/>
      <c r="S2473" s="36"/>
      <c r="T2473" s="36"/>
      <c r="U2473" s="36"/>
      <c r="V2473" s="36"/>
      <c r="W2473" s="36"/>
      <c r="X2473" s="36"/>
      <c r="Y2473" s="36"/>
      <c r="Z2473" s="36"/>
    </row>
    <row r="2474" spans="1:104" ht="20.100000000000001" customHeight="1">
      <c r="A2474" s="31"/>
      <c r="C2474" s="6" t="s">
        <v>656</v>
      </c>
      <c r="D2474" s="33"/>
      <c r="E2474" s="27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6"/>
      <c r="S2474" s="26"/>
      <c r="T2474" s="26"/>
      <c r="U2474" s="26"/>
      <c r="V2474" s="26"/>
      <c r="W2474" s="26"/>
      <c r="X2474" s="26"/>
      <c r="Y2474" s="26"/>
      <c r="Z2474" s="26"/>
    </row>
    <row r="2475" spans="1:104" ht="20.100000000000001" customHeight="1">
      <c r="A2475" s="31"/>
      <c r="C2475" s="16"/>
      <c r="D2475" s="28" t="s">
        <v>264</v>
      </c>
      <c r="E2475" s="7"/>
      <c r="F2475" s="36"/>
      <c r="G2475" s="36"/>
      <c r="H2475" s="36"/>
      <c r="I2475" s="36"/>
      <c r="J2475" s="36"/>
      <c r="K2475" s="36"/>
      <c r="L2475" s="36"/>
      <c r="M2475" s="36"/>
      <c r="N2475" s="36"/>
      <c r="O2475" s="36"/>
      <c r="P2475" s="36"/>
      <c r="Q2475" s="36"/>
      <c r="R2475" s="36"/>
      <c r="S2475" s="36"/>
      <c r="T2475" s="36"/>
      <c r="U2475" s="36"/>
      <c r="V2475" s="36"/>
      <c r="W2475" s="36"/>
      <c r="X2475" s="36"/>
      <c r="Y2475" s="36"/>
      <c r="Z2475" s="36"/>
    </row>
    <row r="2476" spans="1:104" ht="20.100000000000001" customHeight="1">
      <c r="A2476" s="31"/>
      <c r="C2476" s="6" t="s">
        <v>657</v>
      </c>
      <c r="D2476" s="33"/>
      <c r="E2476" s="27" t="str">
        <f>IF(egTextCal(D2476)&lt;&gt;0, egTextCal(D2476),"")</f>
        <v/>
      </c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26"/>
      <c r="Y2476" s="26"/>
      <c r="Z2476" s="26"/>
    </row>
    <row r="2477" spans="1:104" ht="20.100000000000001" customHeight="1">
      <c r="A2477" s="31"/>
      <c r="C2477" s="16"/>
      <c r="D2477" s="28" t="s">
        <v>225</v>
      </c>
      <c r="E2477" s="7"/>
      <c r="F2477" s="36"/>
      <c r="G2477" s="36"/>
      <c r="H2477" s="36">
        <v>1</v>
      </c>
      <c r="I2477" s="36"/>
      <c r="J2477" s="36"/>
      <c r="K2477" s="36"/>
      <c r="L2477" s="36"/>
      <c r="M2477" s="36"/>
      <c r="N2477" s="36"/>
      <c r="O2477" s="36"/>
      <c r="P2477" s="36"/>
      <c r="Q2477" s="36"/>
      <c r="R2477" s="36"/>
      <c r="S2477" s="36"/>
      <c r="T2477" s="36"/>
      <c r="U2477" s="36"/>
      <c r="V2477" s="36"/>
      <c r="W2477" s="36"/>
      <c r="X2477" s="36"/>
      <c r="Y2477" s="36"/>
      <c r="Z2477" s="36"/>
    </row>
    <row r="2478" spans="1:104" ht="20.100000000000001" customHeight="1">
      <c r="A2478" s="31"/>
      <c r="C2478" s="6" t="s">
        <v>658</v>
      </c>
      <c r="D2478" s="53" t="e">
        <f>#REF!</f>
        <v>#REF!</v>
      </c>
      <c r="E2478" s="27" t="e">
        <f>IF(egTextCal(D2478)&lt;&gt;0, egTextCal(D2478),"")</f>
        <v>#VALUE!</v>
      </c>
      <c r="F2478" s="26"/>
      <c r="G2478" s="26"/>
      <c r="H2478" s="26" t="e">
        <f>IF(E2478*H2477&lt;&gt;0,E2478*H2477,  )</f>
        <v>#VALUE!</v>
      </c>
      <c r="I2478" s="26"/>
      <c r="J2478" s="26"/>
      <c r="K2478" s="26"/>
      <c r="L2478" s="26"/>
      <c r="M2478" s="26"/>
      <c r="N2478" s="26"/>
      <c r="O2478" s="26"/>
      <c r="P2478" s="26"/>
      <c r="Q2478" s="26"/>
      <c r="R2478" s="26"/>
      <c r="S2478" s="26"/>
      <c r="T2478" s="26"/>
      <c r="U2478" s="26"/>
      <c r="V2478" s="26"/>
      <c r="W2478" s="26"/>
      <c r="X2478" s="26"/>
      <c r="Y2478" s="26"/>
      <c r="Z2478" s="26"/>
      <c r="CX2478" s="1" t="e">
        <f>H2478</f>
        <v>#VALUE!</v>
      </c>
    </row>
    <row r="2479" spans="1:104" ht="20.100000000000001" customHeight="1">
      <c r="A2479" s="31"/>
      <c r="C2479" s="16"/>
      <c r="D2479" s="28" t="s">
        <v>226</v>
      </c>
      <c r="E2479" s="7"/>
      <c r="F2479" s="36"/>
      <c r="G2479" s="36"/>
      <c r="H2479" s="36">
        <v>1</v>
      </c>
      <c r="I2479" s="36"/>
      <c r="J2479" s="36"/>
      <c r="K2479" s="36"/>
      <c r="L2479" s="36"/>
      <c r="M2479" s="36"/>
      <c r="N2479" s="36"/>
      <c r="O2479" s="36"/>
      <c r="P2479" s="36"/>
      <c r="Q2479" s="36"/>
      <c r="R2479" s="36"/>
      <c r="S2479" s="36"/>
      <c r="T2479" s="36"/>
      <c r="U2479" s="36"/>
      <c r="V2479" s="36"/>
      <c r="W2479" s="36"/>
      <c r="X2479" s="36"/>
      <c r="Y2479" s="36"/>
      <c r="Z2479" s="36"/>
    </row>
    <row r="2480" spans="1:104" ht="20.100000000000001" customHeight="1">
      <c r="A2480" s="31"/>
      <c r="C2480" s="6" t="s">
        <v>557</v>
      </c>
      <c r="D2480" s="53" t="e">
        <f>#REF!</f>
        <v>#REF!</v>
      </c>
      <c r="E2480" s="27" t="e">
        <f>IF(egTextCal(D2480)&lt;&gt;0, egTextCal(D2480),"")</f>
        <v>#VALUE!</v>
      </c>
      <c r="F2480" s="26"/>
      <c r="G2480" s="26"/>
      <c r="H2480" s="26" t="e">
        <f>IF(E2480*H2479&lt;&gt;0,E2480*H2479,  )</f>
        <v>#VALUE!</v>
      </c>
      <c r="I2480" s="26"/>
      <c r="J2480" s="26"/>
      <c r="K2480" s="26"/>
      <c r="L2480" s="26"/>
      <c r="M2480" s="26"/>
      <c r="N2480" s="26"/>
      <c r="O2480" s="26"/>
      <c r="P2480" s="26"/>
      <c r="Q2480" s="26"/>
      <c r="R2480" s="26"/>
      <c r="S2480" s="26"/>
      <c r="T2480" s="26"/>
      <c r="U2480" s="26"/>
      <c r="V2480" s="26"/>
      <c r="W2480" s="26"/>
      <c r="X2480" s="26"/>
      <c r="Y2480" s="26"/>
      <c r="Z2480" s="26"/>
      <c r="CX2480" s="1" t="e">
        <f>H2480</f>
        <v>#VALUE!</v>
      </c>
    </row>
    <row r="2481" spans="1:102" ht="20.100000000000001" customHeight="1">
      <c r="A2481" s="31"/>
      <c r="C2481" s="16"/>
      <c r="D2481" s="28" t="s">
        <v>176</v>
      </c>
      <c r="E2481" s="7"/>
      <c r="F2481" s="36"/>
      <c r="G2481" s="36"/>
      <c r="H2481" s="36">
        <v>1</v>
      </c>
      <c r="I2481" s="36"/>
      <c r="J2481" s="36"/>
      <c r="K2481" s="36"/>
      <c r="L2481" s="36"/>
      <c r="M2481" s="36"/>
      <c r="N2481" s="36"/>
      <c r="O2481" s="36"/>
      <c r="P2481" s="36"/>
      <c r="Q2481" s="36"/>
      <c r="R2481" s="36"/>
      <c r="S2481" s="36"/>
      <c r="T2481" s="36"/>
      <c r="U2481" s="36"/>
      <c r="V2481" s="36"/>
      <c r="W2481" s="36"/>
      <c r="X2481" s="36"/>
      <c r="Y2481" s="36"/>
      <c r="Z2481" s="36"/>
    </row>
    <row r="2482" spans="1:102" ht="20.100000000000001" customHeight="1">
      <c r="A2482" s="31"/>
      <c r="C2482" s="6" t="s">
        <v>78</v>
      </c>
      <c r="D2482" s="53" t="e">
        <f>#REF!</f>
        <v>#REF!</v>
      </c>
      <c r="E2482" s="27" t="e">
        <f>IF(egTextCal(D2482)&lt;&gt;0, egTextCal(D2482),"")</f>
        <v>#VALUE!</v>
      </c>
      <c r="F2482" s="26"/>
      <c r="G2482" s="26"/>
      <c r="H2482" s="26" t="e">
        <f>IF(E2482*H2481&lt;&gt;0,E2482*H2481,  )</f>
        <v>#VALUE!</v>
      </c>
      <c r="I2482" s="26"/>
      <c r="J2482" s="26"/>
      <c r="K2482" s="26"/>
      <c r="L2482" s="26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26"/>
      <c r="Y2482" s="26"/>
      <c r="Z2482" s="26"/>
      <c r="CX2482" s="1" t="e">
        <f>H2482</f>
        <v>#VALUE!</v>
      </c>
    </row>
    <row r="2483" spans="1:102" ht="20.100000000000001" customHeight="1">
      <c r="A2483" s="31"/>
      <c r="C2483" s="16"/>
      <c r="D2483" s="28" t="s">
        <v>148</v>
      </c>
      <c r="E2483" s="7"/>
      <c r="F2483" s="36"/>
      <c r="G2483" s="36"/>
      <c r="H2483" s="36"/>
      <c r="I2483" s="36"/>
      <c r="J2483" s="36"/>
      <c r="K2483" s="36"/>
      <c r="L2483" s="36"/>
      <c r="M2483" s="36"/>
      <c r="N2483" s="36"/>
      <c r="O2483" s="36"/>
      <c r="P2483" s="36"/>
      <c r="Q2483" s="36"/>
      <c r="R2483" s="36"/>
      <c r="S2483" s="36"/>
      <c r="T2483" s="36"/>
      <c r="U2483" s="36"/>
      <c r="V2483" s="36"/>
      <c r="W2483" s="36"/>
      <c r="X2483" s="36"/>
      <c r="Y2483" s="36"/>
      <c r="Z2483" s="36"/>
    </row>
    <row r="2484" spans="1:102" ht="20.100000000000001" customHeight="1">
      <c r="A2484" s="31"/>
      <c r="C2484" s="6" t="s">
        <v>659</v>
      </c>
      <c r="D2484" s="53" t="e">
        <f>#REF!</f>
        <v>#REF!</v>
      </c>
      <c r="E2484" s="27" t="e">
        <f>IF(egTextCal(D2484)&lt;&gt;0, egTextCal(D2484),"")</f>
        <v>#VALUE!</v>
      </c>
      <c r="F2484" s="26"/>
      <c r="G2484" s="26"/>
      <c r="H2484" s="26"/>
      <c r="I2484" s="26"/>
      <c r="J2484" s="26"/>
      <c r="K2484" s="26"/>
      <c r="L2484" s="26"/>
      <c r="M2484" s="26"/>
      <c r="N2484" s="26"/>
      <c r="O2484" s="26"/>
      <c r="P2484" s="26"/>
      <c r="Q2484" s="26"/>
      <c r="R2484" s="26"/>
      <c r="S2484" s="26"/>
      <c r="T2484" s="26"/>
      <c r="U2484" s="26"/>
      <c r="V2484" s="26"/>
      <c r="W2484" s="26"/>
      <c r="X2484" s="26"/>
      <c r="Y2484" s="26"/>
      <c r="Z2484" s="26"/>
    </row>
    <row r="2485" spans="1:102" ht="20.100000000000001" customHeight="1">
      <c r="D2485" s="14"/>
      <c r="E2485" s="38"/>
      <c r="F2485" s="38"/>
      <c r="G2485" s="38"/>
      <c r="H2485" s="38"/>
      <c r="I2485" s="38"/>
      <c r="J2485" s="38"/>
      <c r="K2485" s="38"/>
      <c r="L2485" s="38"/>
      <c r="M2485" s="38"/>
      <c r="N2485" s="38"/>
      <c r="O2485" s="38"/>
      <c r="P2485" s="38"/>
      <c r="Q2485" s="38"/>
      <c r="R2485" s="38"/>
      <c r="S2485" s="38"/>
      <c r="T2485" s="38"/>
      <c r="U2485" s="38"/>
      <c r="V2485" s="38"/>
      <c r="W2485" s="38"/>
      <c r="X2485" s="38"/>
      <c r="Y2485" s="38"/>
      <c r="Z2485" s="38"/>
    </row>
    <row r="2486" spans="1:102" ht="20.100000000000001" customHeight="1">
      <c r="B2486" s="30"/>
      <c r="C2486" s="20"/>
      <c r="D2486" s="37"/>
      <c r="E2486" s="37"/>
      <c r="F2486" s="18" t="s">
        <v>623</v>
      </c>
      <c r="G2486" s="18" t="s">
        <v>623</v>
      </c>
      <c r="H2486" s="16" t="s">
        <v>663</v>
      </c>
      <c r="I2486" s="16" t="s">
        <v>663</v>
      </c>
      <c r="J2486" s="16" t="s">
        <v>664</v>
      </c>
      <c r="K2486" s="16" t="s">
        <v>368</v>
      </c>
      <c r="L2486" s="16" t="s">
        <v>665</v>
      </c>
      <c r="M2486" s="16" t="s">
        <v>665</v>
      </c>
      <c r="N2486" s="16" t="s">
        <v>665</v>
      </c>
      <c r="O2486" s="16" t="s">
        <v>665</v>
      </c>
      <c r="P2486" s="16" t="s">
        <v>665</v>
      </c>
      <c r="Q2486" s="16" t="s">
        <v>665</v>
      </c>
      <c r="R2486" s="16" t="s">
        <v>665</v>
      </c>
      <c r="S2486" s="16" t="s">
        <v>665</v>
      </c>
      <c r="T2486" s="16" t="s">
        <v>666</v>
      </c>
      <c r="U2486" s="16" t="s">
        <v>666</v>
      </c>
      <c r="V2486" s="16" t="s">
        <v>666</v>
      </c>
      <c r="W2486" s="16" t="s">
        <v>666</v>
      </c>
      <c r="X2486" s="16" t="s">
        <v>666</v>
      </c>
      <c r="Y2486" s="16" t="s">
        <v>625</v>
      </c>
      <c r="Z2486" s="16" t="s">
        <v>625</v>
      </c>
    </row>
    <row r="2487" spans="1:102" ht="20.100000000000001" customHeight="1">
      <c r="A2487" s="31"/>
      <c r="B2487" s="30"/>
      <c r="C2487" s="4" t="s">
        <v>632</v>
      </c>
      <c r="D2487" s="4" t="s">
        <v>633</v>
      </c>
      <c r="E2487" s="4" t="s">
        <v>634</v>
      </c>
      <c r="F2487" s="12" t="s">
        <v>673</v>
      </c>
      <c r="G2487" s="12" t="s">
        <v>674</v>
      </c>
      <c r="H2487" s="4" t="s">
        <v>623</v>
      </c>
      <c r="I2487" s="4" t="s">
        <v>623</v>
      </c>
      <c r="J2487" s="4"/>
      <c r="K2487" s="4" t="s">
        <v>646</v>
      </c>
      <c r="L2487" s="4" t="s">
        <v>675</v>
      </c>
      <c r="M2487" s="4" t="s">
        <v>675</v>
      </c>
      <c r="N2487" s="4" t="s">
        <v>676</v>
      </c>
      <c r="O2487" s="4" t="s">
        <v>676</v>
      </c>
      <c r="P2487" s="4" t="s">
        <v>677</v>
      </c>
      <c r="Q2487" s="4" t="s">
        <v>677</v>
      </c>
      <c r="R2487" s="4" t="s">
        <v>678</v>
      </c>
      <c r="S2487" s="4" t="s">
        <v>679</v>
      </c>
      <c r="T2487" s="4" t="s">
        <v>680</v>
      </c>
      <c r="U2487" s="4" t="s">
        <v>680</v>
      </c>
      <c r="V2487" s="4" t="s">
        <v>680</v>
      </c>
      <c r="W2487" s="4" t="s">
        <v>680</v>
      </c>
      <c r="X2487" s="4" t="s">
        <v>680</v>
      </c>
      <c r="Y2487" s="4" t="s">
        <v>637</v>
      </c>
      <c r="Z2487" s="4" t="s">
        <v>637</v>
      </c>
    </row>
    <row r="2488" spans="1:102" ht="20.100000000000001" customHeight="1">
      <c r="A2488" s="31"/>
      <c r="B2488" s="30"/>
      <c r="C2488" s="21"/>
      <c r="D2488" s="21"/>
      <c r="E2488" s="21"/>
      <c r="F2488" s="19" t="s">
        <v>688</v>
      </c>
      <c r="G2488" s="19" t="s">
        <v>689</v>
      </c>
      <c r="H2488" s="17" t="s">
        <v>690</v>
      </c>
      <c r="I2488" s="17" t="s">
        <v>691</v>
      </c>
      <c r="J2488" s="17" t="s">
        <v>692</v>
      </c>
      <c r="K2488" s="17" t="s">
        <v>693</v>
      </c>
      <c r="L2488" s="17" t="s">
        <v>694</v>
      </c>
      <c r="M2488" s="17" t="s">
        <v>695</v>
      </c>
      <c r="N2488" s="17" t="s">
        <v>696</v>
      </c>
      <c r="O2488" s="17" t="s">
        <v>697</v>
      </c>
      <c r="P2488" s="17" t="s">
        <v>698</v>
      </c>
      <c r="Q2488" s="17" t="s">
        <v>699</v>
      </c>
      <c r="R2488" s="17" t="s">
        <v>700</v>
      </c>
      <c r="S2488" s="17" t="s">
        <v>701</v>
      </c>
      <c r="T2488" s="17" t="s">
        <v>702</v>
      </c>
      <c r="U2488" s="17" t="s">
        <v>703</v>
      </c>
      <c r="V2488" s="17" t="s">
        <v>704</v>
      </c>
      <c r="W2488" s="17" t="s">
        <v>705</v>
      </c>
      <c r="X2488" s="17" t="s">
        <v>706</v>
      </c>
      <c r="Y2488" s="17" t="s">
        <v>707</v>
      </c>
      <c r="Z2488" s="17" t="s">
        <v>708</v>
      </c>
    </row>
    <row r="2489" spans="1:102" ht="20.100000000000001" customHeight="1">
      <c r="A2489" s="31"/>
      <c r="C2489" s="16"/>
      <c r="D2489" s="28"/>
      <c r="E2489" s="7"/>
      <c r="F2489" s="35"/>
      <c r="G2489" s="35"/>
      <c r="H2489" s="35"/>
      <c r="I2489" s="35"/>
      <c r="J2489" s="35"/>
      <c r="K2489" s="35"/>
      <c r="L2489" s="35"/>
      <c r="M2489" s="35"/>
      <c r="N2489" s="35"/>
      <c r="O2489" s="35"/>
      <c r="P2489" s="35"/>
      <c r="Q2489" s="35"/>
      <c r="R2489" s="35"/>
      <c r="S2489" s="35"/>
      <c r="T2489" s="35"/>
      <c r="U2489" s="35"/>
      <c r="V2489" s="35"/>
      <c r="W2489" s="35"/>
      <c r="X2489" s="35"/>
      <c r="Y2489" s="35"/>
      <c r="Z2489" s="35"/>
    </row>
    <row r="2490" spans="1:102" ht="20.100000000000001" customHeight="1">
      <c r="A2490" s="31"/>
      <c r="C2490" s="6" t="s">
        <v>64</v>
      </c>
      <c r="D2490" s="33"/>
      <c r="E2490" s="27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26"/>
      <c r="Y2490" s="26"/>
      <c r="Z2490" s="26"/>
    </row>
    <row r="2491" spans="1:102" ht="20.100000000000001" customHeight="1">
      <c r="A2491" s="31"/>
      <c r="C2491" s="16"/>
      <c r="D2491" s="29" t="s">
        <v>227</v>
      </c>
      <c r="E2491" s="8"/>
      <c r="F2491" s="36"/>
      <c r="G2491" s="36"/>
      <c r="H2491" s="36"/>
      <c r="I2491" s="36"/>
      <c r="J2491" s="36"/>
      <c r="K2491" s="36"/>
      <c r="L2491" s="36"/>
      <c r="M2491" s="36"/>
      <c r="N2491" s="36"/>
      <c r="O2491" s="36"/>
      <c r="P2491" s="36"/>
      <c r="Q2491" s="36"/>
      <c r="R2491" s="36"/>
      <c r="S2491" s="36"/>
      <c r="T2491" s="36"/>
      <c r="U2491" s="36"/>
      <c r="V2491" s="36"/>
      <c r="W2491" s="36"/>
      <c r="X2491" s="36"/>
      <c r="Y2491" s="36"/>
      <c r="Z2491" s="36"/>
    </row>
    <row r="2492" spans="1:102" ht="20.100000000000001" customHeight="1">
      <c r="A2492" s="31"/>
      <c r="C2492" s="6" t="s">
        <v>73</v>
      </c>
      <c r="D2492" s="52" t="e">
        <f>#REF!</f>
        <v>#REF!</v>
      </c>
      <c r="E2492" s="27" t="e">
        <f>IF(egTextCal(D2492)&lt;&gt;0, egTextCal(D2492),"")</f>
        <v>#VALUE!</v>
      </c>
      <c r="F2492" s="26"/>
      <c r="G2492" s="26"/>
      <c r="H2492" s="26"/>
      <c r="I2492" s="26"/>
      <c r="J2492" s="26"/>
      <c r="K2492" s="26"/>
      <c r="L2492" s="26"/>
      <c r="M2492" s="26"/>
      <c r="N2492" s="26"/>
      <c r="O2492" s="26"/>
      <c r="P2492" s="26"/>
      <c r="Q2492" s="26"/>
      <c r="R2492" s="26"/>
      <c r="S2492" s="26"/>
      <c r="T2492" s="26"/>
      <c r="U2492" s="26"/>
      <c r="V2492" s="26"/>
      <c r="W2492" s="26"/>
      <c r="X2492" s="26"/>
      <c r="Y2492" s="26"/>
      <c r="Z2492" s="26"/>
    </row>
    <row r="2493" spans="1:102" ht="20.100000000000001" customHeight="1">
      <c r="A2493" s="31"/>
      <c r="C2493" s="16"/>
      <c r="D2493" s="29" t="s">
        <v>231</v>
      </c>
      <c r="E2493" s="8"/>
      <c r="F2493" s="36"/>
      <c r="G2493" s="36"/>
      <c r="H2493" s="36">
        <v>1</v>
      </c>
      <c r="I2493" s="36"/>
      <c r="J2493" s="36"/>
      <c r="K2493" s="36"/>
      <c r="L2493" s="36"/>
      <c r="M2493" s="36"/>
      <c r="N2493" s="36"/>
      <c r="O2493" s="36"/>
      <c r="P2493" s="36"/>
      <c r="Q2493" s="36"/>
      <c r="R2493" s="36"/>
      <c r="S2493" s="36"/>
      <c r="T2493" s="36"/>
      <c r="U2493" s="36"/>
      <c r="V2493" s="36"/>
      <c r="W2493" s="36"/>
      <c r="X2493" s="36"/>
      <c r="Y2493" s="36"/>
      <c r="Z2493" s="36"/>
    </row>
    <row r="2494" spans="1:102" ht="20.100000000000001" customHeight="1">
      <c r="A2494" s="31"/>
      <c r="C2494" s="6" t="s">
        <v>139</v>
      </c>
      <c r="D2494" s="52" t="e">
        <f>#REF!</f>
        <v>#REF!</v>
      </c>
      <c r="E2494" s="27" t="e">
        <f>IF(egTextCal(D2494)&lt;&gt;0, egTextCal(D2494),"")</f>
        <v>#VALUE!</v>
      </c>
      <c r="F2494" s="26"/>
      <c r="G2494" s="26"/>
      <c r="H2494" s="26" t="e">
        <f>IF(E2494*H2493&lt;&gt;0,E2494*H2493,  )</f>
        <v>#VALUE!</v>
      </c>
      <c r="I2494" s="26"/>
      <c r="J2494" s="26"/>
      <c r="K2494" s="26"/>
      <c r="L2494" s="26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26"/>
      <c r="Y2494" s="26"/>
      <c r="Z2494" s="26"/>
      <c r="CC2494" s="1" t="e">
        <f>H2494</f>
        <v>#VALUE!</v>
      </c>
    </row>
    <row r="2495" spans="1:102" ht="20.100000000000001" customHeight="1">
      <c r="A2495" s="31"/>
      <c r="C2495" s="16"/>
      <c r="D2495" s="28" t="s">
        <v>232</v>
      </c>
      <c r="E2495" s="7"/>
      <c r="F2495" s="36"/>
      <c r="G2495" s="36"/>
      <c r="H2495" s="36"/>
      <c r="I2495" s="36"/>
      <c r="J2495" s="36"/>
      <c r="K2495" s="36"/>
      <c r="L2495" s="36"/>
      <c r="M2495" s="36"/>
      <c r="N2495" s="36"/>
      <c r="O2495" s="36"/>
      <c r="P2495" s="36"/>
      <c r="Q2495" s="36"/>
      <c r="R2495" s="36"/>
      <c r="S2495" s="36"/>
      <c r="T2495" s="36"/>
      <c r="U2495" s="36"/>
      <c r="V2495" s="36"/>
      <c r="W2495" s="36"/>
      <c r="X2495" s="36"/>
      <c r="Y2495" s="36"/>
      <c r="Z2495" s="36"/>
    </row>
    <row r="2496" spans="1:102" ht="20.100000000000001" customHeight="1">
      <c r="A2496" s="31"/>
      <c r="C2496" s="6" t="s">
        <v>511</v>
      </c>
      <c r="D2496" s="53" t="e">
        <f>#REF!</f>
        <v>#REF!</v>
      </c>
      <c r="E2496" s="27" t="e">
        <f>IF(egTextCal(D2496)&lt;&gt;0, egTextCal(D2496),"")</f>
        <v>#VALUE!</v>
      </c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6"/>
      <c r="S2496" s="26"/>
      <c r="T2496" s="26"/>
      <c r="U2496" s="26"/>
      <c r="V2496" s="26"/>
      <c r="W2496" s="26"/>
      <c r="X2496" s="26"/>
      <c r="Y2496" s="26"/>
      <c r="Z2496" s="26"/>
    </row>
    <row r="2497" spans="1:82" ht="20.100000000000001" customHeight="1">
      <c r="A2497" s="31"/>
      <c r="C2497" s="16"/>
      <c r="D2497" s="28"/>
      <c r="E2497" s="7"/>
      <c r="F2497" s="36"/>
      <c r="G2497" s="36"/>
      <c r="H2497" s="36"/>
      <c r="I2497" s="36"/>
      <c r="J2497" s="36"/>
      <c r="K2497" s="36"/>
      <c r="L2497" s="36"/>
      <c r="M2497" s="36"/>
      <c r="N2497" s="36"/>
      <c r="O2497" s="36"/>
      <c r="P2497" s="36"/>
      <c r="Q2497" s="36"/>
      <c r="R2497" s="36"/>
      <c r="S2497" s="36"/>
      <c r="T2497" s="36"/>
      <c r="U2497" s="36"/>
      <c r="V2497" s="36"/>
      <c r="W2497" s="36"/>
      <c r="X2497" s="36"/>
      <c r="Y2497" s="36"/>
      <c r="Z2497" s="36"/>
    </row>
    <row r="2498" spans="1:82" ht="20.100000000000001" customHeight="1">
      <c r="A2498" s="31"/>
      <c r="C2498" s="6" t="s">
        <v>452</v>
      </c>
      <c r="D2498" s="33"/>
      <c r="E2498" s="27"/>
      <c r="F2498" s="26"/>
      <c r="G2498" s="26"/>
      <c r="H2498" s="26"/>
      <c r="I2498" s="26"/>
      <c r="J2498" s="26"/>
      <c r="K2498" s="26"/>
      <c r="L2498" s="26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26"/>
      <c r="Y2498" s="26"/>
      <c r="Z2498" s="26"/>
    </row>
    <row r="2499" spans="1:82" ht="20.100000000000001" customHeight="1">
      <c r="A2499" s="31"/>
      <c r="C2499" s="16"/>
      <c r="D2499" s="28" t="s">
        <v>265</v>
      </c>
      <c r="E2499" s="7"/>
      <c r="F2499" s="36"/>
      <c r="G2499" s="36"/>
      <c r="H2499" s="36"/>
      <c r="I2499" s="36"/>
      <c r="J2499" s="36"/>
      <c r="K2499" s="36"/>
      <c r="L2499" s="36"/>
      <c r="M2499" s="36"/>
      <c r="N2499" s="36"/>
      <c r="O2499" s="36"/>
      <c r="P2499" s="36"/>
      <c r="Q2499" s="36"/>
      <c r="R2499" s="36"/>
      <c r="S2499" s="36"/>
      <c r="T2499" s="36"/>
      <c r="U2499" s="36"/>
      <c r="V2499" s="36"/>
      <c r="W2499" s="36"/>
      <c r="X2499" s="36"/>
      <c r="Y2499" s="36"/>
      <c r="Z2499" s="36"/>
    </row>
    <row r="2500" spans="1:82" ht="20.100000000000001" customHeight="1">
      <c r="A2500" s="31"/>
      <c r="C2500" s="6" t="s">
        <v>567</v>
      </c>
      <c r="D2500" s="33"/>
      <c r="E2500" s="27" t="str">
        <f>IF(egTextCal(D2500)&lt;&gt;0, egTextCal(D2500),"")</f>
        <v/>
      </c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6"/>
      <c r="Y2500" s="26"/>
      <c r="Z2500" s="26"/>
    </row>
    <row r="2501" spans="1:82" ht="20.100000000000001" customHeight="1">
      <c r="A2501" s="31"/>
      <c r="C2501" s="16"/>
      <c r="D2501" s="28" t="s">
        <v>225</v>
      </c>
      <c r="E2501" s="7"/>
      <c r="F2501" s="36"/>
      <c r="G2501" s="36"/>
      <c r="H2501" s="36"/>
      <c r="I2501" s="36"/>
      <c r="J2501" s="36"/>
      <c r="K2501" s="36"/>
      <c r="L2501" s="36"/>
      <c r="M2501" s="36"/>
      <c r="N2501" s="36"/>
      <c r="O2501" s="36"/>
      <c r="P2501" s="36"/>
      <c r="Q2501" s="36"/>
      <c r="R2501" s="36"/>
      <c r="S2501" s="36"/>
      <c r="T2501" s="36"/>
      <c r="U2501" s="36"/>
      <c r="V2501" s="36"/>
      <c r="W2501" s="36"/>
      <c r="X2501" s="36"/>
      <c r="Y2501" s="36"/>
      <c r="Z2501" s="36"/>
    </row>
    <row r="2502" spans="1:82" ht="20.100000000000001" customHeight="1">
      <c r="A2502" s="31"/>
      <c r="C2502" s="6" t="s">
        <v>568</v>
      </c>
      <c r="D2502" s="53" t="e">
        <f>#REF!</f>
        <v>#REF!</v>
      </c>
      <c r="E2502" s="27" t="e">
        <f>IF(egTextCal(D2502)&lt;&gt;0, egTextCal(D2502),"")</f>
        <v>#VALUE!</v>
      </c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6"/>
      <c r="S2502" s="26"/>
      <c r="T2502" s="26"/>
      <c r="U2502" s="26"/>
      <c r="V2502" s="26"/>
      <c r="W2502" s="26"/>
      <c r="X2502" s="26"/>
      <c r="Y2502" s="26"/>
      <c r="Z2502" s="26"/>
    </row>
    <row r="2503" spans="1:82" ht="20.100000000000001" customHeight="1">
      <c r="A2503" s="31"/>
      <c r="C2503" s="16"/>
      <c r="D2503" s="28" t="s">
        <v>226</v>
      </c>
      <c r="E2503" s="7"/>
      <c r="F2503" s="36"/>
      <c r="G2503" s="36"/>
      <c r="H2503" s="36">
        <v>1</v>
      </c>
      <c r="I2503" s="36"/>
      <c r="J2503" s="36"/>
      <c r="K2503" s="36"/>
      <c r="L2503" s="36"/>
      <c r="M2503" s="36"/>
      <c r="N2503" s="36"/>
      <c r="O2503" s="36"/>
      <c r="P2503" s="36"/>
      <c r="Q2503" s="36"/>
      <c r="R2503" s="36"/>
      <c r="S2503" s="36"/>
      <c r="T2503" s="36"/>
      <c r="U2503" s="36"/>
      <c r="V2503" s="36"/>
      <c r="W2503" s="36"/>
      <c r="X2503" s="36"/>
      <c r="Y2503" s="36"/>
      <c r="Z2503" s="36"/>
    </row>
    <row r="2504" spans="1:82" ht="20.100000000000001" customHeight="1">
      <c r="A2504" s="31"/>
      <c r="C2504" s="6" t="s">
        <v>434</v>
      </c>
      <c r="D2504" s="53" t="e">
        <f>#REF!</f>
        <v>#REF!</v>
      </c>
      <c r="E2504" s="27" t="e">
        <f>IF(egTextCal(D2504)&lt;&gt;0, egTextCal(D2504),"")</f>
        <v>#VALUE!</v>
      </c>
      <c r="F2504" s="26"/>
      <c r="G2504" s="26"/>
      <c r="H2504" s="26" t="e">
        <f>IF(E2504*H2503&lt;&gt;0,E2504*H2503,  )</f>
        <v>#VALUE!</v>
      </c>
      <c r="I2504" s="26"/>
      <c r="J2504" s="26"/>
      <c r="K2504" s="26"/>
      <c r="L2504" s="26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26"/>
      <c r="Y2504" s="26"/>
      <c r="Z2504" s="26"/>
      <c r="CC2504" s="1" t="e">
        <f>H2504</f>
        <v>#VALUE!</v>
      </c>
    </row>
    <row r="2505" spans="1:82" ht="20.100000000000001" customHeight="1">
      <c r="A2505" s="31"/>
      <c r="C2505" s="16"/>
      <c r="D2505" s="28" t="s">
        <v>176</v>
      </c>
      <c r="E2505" s="7"/>
      <c r="F2505" s="36"/>
      <c r="G2505" s="36"/>
      <c r="H2505" s="36"/>
      <c r="I2505" s="36"/>
      <c r="J2505" s="36"/>
      <c r="K2505" s="36"/>
      <c r="L2505" s="36"/>
      <c r="M2505" s="36"/>
      <c r="N2505" s="36"/>
      <c r="O2505" s="36"/>
      <c r="P2505" s="36"/>
      <c r="Q2505" s="36"/>
      <c r="R2505" s="36"/>
      <c r="S2505" s="36"/>
      <c r="T2505" s="36"/>
      <c r="U2505" s="36"/>
      <c r="V2505" s="36"/>
      <c r="W2505" s="36"/>
      <c r="X2505" s="36"/>
      <c r="Y2505" s="36"/>
      <c r="Z2505" s="36"/>
    </row>
    <row r="2506" spans="1:82" ht="20.100000000000001" customHeight="1">
      <c r="A2506" s="31"/>
      <c r="C2506" s="6" t="s">
        <v>650</v>
      </c>
      <c r="D2506" s="53" t="e">
        <f>#REF!</f>
        <v>#REF!</v>
      </c>
      <c r="E2506" s="27" t="e">
        <f>IF(egTextCal(D2506)&lt;&gt;0, egTextCal(D2506),"")</f>
        <v>#VALUE!</v>
      </c>
      <c r="F2506" s="26"/>
      <c r="G2506" s="26"/>
      <c r="H2506" s="26"/>
      <c r="I2506" s="26"/>
      <c r="J2506" s="26"/>
      <c r="K2506" s="26"/>
      <c r="L2506" s="26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26"/>
      <c r="Y2506" s="26"/>
      <c r="Z2506" s="26"/>
    </row>
    <row r="2507" spans="1:82" ht="20.100000000000001" customHeight="1">
      <c r="A2507" s="31"/>
      <c r="C2507" s="16"/>
      <c r="D2507" s="28" t="s">
        <v>148</v>
      </c>
      <c r="E2507" s="7"/>
      <c r="F2507" s="36"/>
      <c r="G2507" s="36"/>
      <c r="H2507" s="36"/>
      <c r="I2507" s="36">
        <v>1</v>
      </c>
      <c r="J2507" s="36"/>
      <c r="K2507" s="36"/>
      <c r="L2507" s="36"/>
      <c r="M2507" s="36"/>
      <c r="N2507" s="36"/>
      <c r="O2507" s="36"/>
      <c r="P2507" s="36"/>
      <c r="Q2507" s="36"/>
      <c r="R2507" s="36"/>
      <c r="S2507" s="36"/>
      <c r="T2507" s="36"/>
      <c r="U2507" s="36"/>
      <c r="V2507" s="36"/>
      <c r="W2507" s="36"/>
      <c r="X2507" s="36"/>
      <c r="Y2507" s="36"/>
      <c r="Z2507" s="36"/>
    </row>
    <row r="2508" spans="1:82" ht="20.100000000000001" customHeight="1">
      <c r="A2508" s="31"/>
      <c r="C2508" s="6" t="s">
        <v>570</v>
      </c>
      <c r="D2508" s="53" t="e">
        <f>#REF!</f>
        <v>#REF!</v>
      </c>
      <c r="E2508" s="27" t="e">
        <f>IF(egTextCal(D2508)&lt;&gt;0, egTextCal(D2508),"")</f>
        <v>#VALUE!</v>
      </c>
      <c r="F2508" s="26"/>
      <c r="G2508" s="26"/>
      <c r="H2508" s="26"/>
      <c r="I2508" s="26" t="e">
        <f>IF(E2508*I2507&lt;&gt;0,E2508*I2507,  )</f>
        <v>#VALUE!</v>
      </c>
      <c r="J2508" s="26"/>
      <c r="K2508" s="26"/>
      <c r="L2508" s="26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26"/>
      <c r="Y2508" s="26"/>
      <c r="Z2508" s="26"/>
      <c r="CD2508" s="1" t="e">
        <f>I2508</f>
        <v>#VALUE!</v>
      </c>
    </row>
    <row r="2509" spans="1:82" ht="20.100000000000001" customHeight="1">
      <c r="A2509" s="31"/>
      <c r="C2509" s="16"/>
      <c r="D2509" s="28"/>
      <c r="E2509" s="7"/>
      <c r="F2509" s="36"/>
      <c r="G2509" s="36"/>
      <c r="H2509" s="36"/>
      <c r="I2509" s="36"/>
      <c r="J2509" s="36"/>
      <c r="K2509" s="36"/>
      <c r="L2509" s="36"/>
      <c r="M2509" s="36"/>
      <c r="N2509" s="36"/>
      <c r="O2509" s="36"/>
      <c r="P2509" s="36"/>
      <c r="Q2509" s="36"/>
      <c r="R2509" s="36"/>
      <c r="S2509" s="36"/>
      <c r="T2509" s="36"/>
      <c r="U2509" s="36"/>
      <c r="V2509" s="36"/>
      <c r="W2509" s="36"/>
      <c r="X2509" s="36"/>
      <c r="Y2509" s="36"/>
      <c r="Z2509" s="36"/>
    </row>
    <row r="2510" spans="1:82" ht="20.100000000000001" customHeight="1">
      <c r="A2510" s="31"/>
      <c r="C2510" s="6" t="s">
        <v>651</v>
      </c>
      <c r="D2510" s="33"/>
      <c r="E2510" s="27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26"/>
      <c r="Y2510" s="26"/>
      <c r="Z2510" s="26"/>
    </row>
    <row r="2511" spans="1:82" ht="20.100000000000001" customHeight="1">
      <c r="A2511" s="31"/>
      <c r="C2511" s="16"/>
      <c r="D2511" s="28" t="s">
        <v>227</v>
      </c>
      <c r="E2511" s="7"/>
      <c r="F2511" s="36"/>
      <c r="G2511" s="36"/>
      <c r="H2511" s="36"/>
      <c r="I2511" s="36"/>
      <c r="J2511" s="36"/>
      <c r="K2511" s="36"/>
      <c r="L2511" s="36"/>
      <c r="M2511" s="36"/>
      <c r="N2511" s="36"/>
      <c r="O2511" s="36"/>
      <c r="P2511" s="36"/>
      <c r="Q2511" s="36"/>
      <c r="R2511" s="36"/>
      <c r="S2511" s="36"/>
      <c r="T2511" s="36"/>
      <c r="U2511" s="36"/>
      <c r="V2511" s="36"/>
      <c r="W2511" s="36"/>
      <c r="X2511" s="36"/>
      <c r="Y2511" s="36"/>
      <c r="Z2511" s="36"/>
    </row>
    <row r="2512" spans="1:82" ht="20.100000000000001" customHeight="1">
      <c r="A2512" s="31"/>
      <c r="C2512" s="6" t="s">
        <v>652</v>
      </c>
      <c r="D2512" s="53" t="e">
        <f>#REF!</f>
        <v>#REF!</v>
      </c>
      <c r="E2512" s="27" t="e">
        <f>IF(egTextCal(D2512)&lt;&gt;0, egTextCal(D2512),"")</f>
        <v>#VALUE!</v>
      </c>
      <c r="F2512" s="26"/>
      <c r="G2512" s="26"/>
      <c r="H2512" s="26"/>
      <c r="I2512" s="26"/>
      <c r="J2512" s="26"/>
      <c r="K2512" s="26"/>
      <c r="L2512" s="26"/>
      <c r="M2512" s="26"/>
      <c r="N2512" s="26"/>
      <c r="O2512" s="26"/>
      <c r="P2512" s="26"/>
      <c r="Q2512" s="26"/>
      <c r="R2512" s="26"/>
      <c r="S2512" s="26"/>
      <c r="T2512" s="26"/>
      <c r="U2512" s="26"/>
      <c r="V2512" s="26"/>
      <c r="W2512" s="26"/>
      <c r="X2512" s="26"/>
      <c r="Y2512" s="26"/>
      <c r="Z2512" s="26"/>
    </row>
    <row r="2513" spans="1:82" ht="20.100000000000001" customHeight="1">
      <c r="A2513" s="31"/>
      <c r="C2513" s="16"/>
      <c r="D2513" s="28" t="s">
        <v>231</v>
      </c>
      <c r="E2513" s="7"/>
      <c r="F2513" s="36"/>
      <c r="G2513" s="36"/>
      <c r="H2513" s="36">
        <v>1</v>
      </c>
      <c r="I2513" s="36"/>
      <c r="J2513" s="36"/>
      <c r="K2513" s="36"/>
      <c r="L2513" s="36"/>
      <c r="M2513" s="36"/>
      <c r="N2513" s="36"/>
      <c r="O2513" s="36"/>
      <c r="P2513" s="36"/>
      <c r="Q2513" s="36"/>
      <c r="R2513" s="36"/>
      <c r="S2513" s="36"/>
      <c r="T2513" s="36"/>
      <c r="U2513" s="36"/>
      <c r="V2513" s="36"/>
      <c r="W2513" s="36"/>
      <c r="X2513" s="36"/>
      <c r="Y2513" s="36"/>
      <c r="Z2513" s="36"/>
    </row>
    <row r="2514" spans="1:82" ht="20.100000000000001" customHeight="1">
      <c r="A2514" s="31"/>
      <c r="C2514" s="6" t="s">
        <v>653</v>
      </c>
      <c r="D2514" s="53" t="e">
        <f>#REF!</f>
        <v>#REF!</v>
      </c>
      <c r="E2514" s="27" t="e">
        <f>IF(egTextCal(D2514)&lt;&gt;0, egTextCal(D2514),"")</f>
        <v>#VALUE!</v>
      </c>
      <c r="F2514" s="26"/>
      <c r="G2514" s="26"/>
      <c r="H2514" s="26" t="e">
        <f>IF(E2514*H2513&lt;&gt;0,E2514*H2513,  )</f>
        <v>#VALUE!</v>
      </c>
      <c r="I2514" s="26"/>
      <c r="J2514" s="26"/>
      <c r="K2514" s="26"/>
      <c r="L2514" s="26"/>
      <c r="M2514" s="26"/>
      <c r="N2514" s="26"/>
      <c r="O2514" s="26"/>
      <c r="P2514" s="26"/>
      <c r="Q2514" s="26"/>
      <c r="R2514" s="26"/>
      <c r="S2514" s="26"/>
      <c r="T2514" s="26"/>
      <c r="U2514" s="26"/>
      <c r="V2514" s="26"/>
      <c r="W2514" s="26"/>
      <c r="X2514" s="26"/>
      <c r="Y2514" s="26"/>
      <c r="Z2514" s="26"/>
      <c r="CC2514" s="1" t="e">
        <f>H2514</f>
        <v>#VALUE!</v>
      </c>
    </row>
    <row r="2515" spans="1:82" ht="20.100000000000001" customHeight="1">
      <c r="A2515" s="31"/>
      <c r="C2515" s="16"/>
      <c r="D2515" s="28" t="s">
        <v>232</v>
      </c>
      <c r="E2515" s="7"/>
      <c r="F2515" s="36"/>
      <c r="G2515" s="36"/>
      <c r="H2515" s="36"/>
      <c r="I2515" s="36"/>
      <c r="J2515" s="36"/>
      <c r="K2515" s="36"/>
      <c r="L2515" s="36"/>
      <c r="M2515" s="36"/>
      <c r="N2515" s="36"/>
      <c r="O2515" s="36"/>
      <c r="P2515" s="36"/>
      <c r="Q2515" s="36"/>
      <c r="R2515" s="36"/>
      <c r="S2515" s="36"/>
      <c r="T2515" s="36"/>
      <c r="U2515" s="36"/>
      <c r="V2515" s="36"/>
      <c r="W2515" s="36"/>
      <c r="X2515" s="36"/>
      <c r="Y2515" s="36"/>
      <c r="Z2515" s="36"/>
    </row>
    <row r="2516" spans="1:82" ht="20.100000000000001" customHeight="1">
      <c r="A2516" s="31"/>
      <c r="C2516" s="6" t="s">
        <v>654</v>
      </c>
      <c r="D2516" s="53" t="e">
        <f>#REF!</f>
        <v>#REF!</v>
      </c>
      <c r="E2516" s="27" t="e">
        <f>IF(egTextCal(D2516)&lt;&gt;0, egTextCal(D2516),"")</f>
        <v>#VALUE!</v>
      </c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26"/>
      <c r="Y2516" s="26"/>
      <c r="Z2516" s="26"/>
    </row>
    <row r="2517" spans="1:82" ht="20.100000000000001" customHeight="1">
      <c r="A2517" s="31"/>
      <c r="C2517" s="16"/>
      <c r="D2517" s="28"/>
      <c r="E2517" s="7"/>
      <c r="F2517" s="36"/>
      <c r="G2517" s="36"/>
      <c r="H2517" s="36"/>
      <c r="I2517" s="36"/>
      <c r="J2517" s="36"/>
      <c r="K2517" s="36"/>
      <c r="L2517" s="36"/>
      <c r="M2517" s="36"/>
      <c r="N2517" s="36"/>
      <c r="O2517" s="36"/>
      <c r="P2517" s="36"/>
      <c r="Q2517" s="36"/>
      <c r="R2517" s="36"/>
      <c r="S2517" s="36"/>
      <c r="T2517" s="36"/>
      <c r="U2517" s="36"/>
      <c r="V2517" s="36"/>
      <c r="W2517" s="36"/>
      <c r="X2517" s="36"/>
      <c r="Y2517" s="36"/>
      <c r="Z2517" s="36"/>
    </row>
    <row r="2518" spans="1:82" ht="20.100000000000001" customHeight="1">
      <c r="A2518" s="31"/>
      <c r="C2518" s="6" t="s">
        <v>655</v>
      </c>
      <c r="D2518" s="33"/>
      <c r="E2518" s="27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26"/>
      <c r="Y2518" s="26"/>
      <c r="Z2518" s="26"/>
    </row>
    <row r="2519" spans="1:82" ht="20.100000000000001" customHeight="1">
      <c r="A2519" s="31"/>
      <c r="C2519" s="16"/>
      <c r="D2519" s="28" t="s">
        <v>266</v>
      </c>
      <c r="E2519" s="7"/>
      <c r="F2519" s="36"/>
      <c r="G2519" s="36"/>
      <c r="H2519" s="36"/>
      <c r="I2519" s="36"/>
      <c r="J2519" s="36"/>
      <c r="K2519" s="36"/>
      <c r="L2519" s="36"/>
      <c r="M2519" s="36"/>
      <c r="N2519" s="36"/>
      <c r="O2519" s="36"/>
      <c r="P2519" s="36"/>
      <c r="Q2519" s="36"/>
      <c r="R2519" s="36"/>
      <c r="S2519" s="36"/>
      <c r="T2519" s="36"/>
      <c r="U2519" s="36"/>
      <c r="V2519" s="36"/>
      <c r="W2519" s="36"/>
      <c r="X2519" s="36"/>
      <c r="Y2519" s="36"/>
      <c r="Z2519" s="36"/>
    </row>
    <row r="2520" spans="1:82" ht="20.100000000000001" customHeight="1">
      <c r="A2520" s="31"/>
      <c r="C2520" s="6" t="s">
        <v>656</v>
      </c>
      <c r="D2520" s="33"/>
      <c r="E2520" s="27" t="str">
        <f>IF(egTextCal(D2520)&lt;&gt;0, egTextCal(D2520),"")</f>
        <v/>
      </c>
      <c r="F2520" s="26"/>
      <c r="G2520" s="26"/>
      <c r="H2520" s="26"/>
      <c r="I2520" s="26"/>
      <c r="J2520" s="26"/>
      <c r="K2520" s="26"/>
      <c r="L2520" s="26"/>
      <c r="M2520" s="26"/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26"/>
      <c r="Y2520" s="26"/>
      <c r="Z2520" s="26"/>
    </row>
    <row r="2521" spans="1:82" ht="20.100000000000001" customHeight="1">
      <c r="A2521" s="31"/>
      <c r="C2521" s="16"/>
      <c r="D2521" s="28" t="s">
        <v>225</v>
      </c>
      <c r="E2521" s="7"/>
      <c r="F2521" s="36"/>
      <c r="G2521" s="36"/>
      <c r="H2521" s="36"/>
      <c r="I2521" s="36"/>
      <c r="J2521" s="36"/>
      <c r="K2521" s="36"/>
      <c r="L2521" s="36"/>
      <c r="M2521" s="36"/>
      <c r="N2521" s="36"/>
      <c r="O2521" s="36"/>
      <c r="P2521" s="36"/>
      <c r="Q2521" s="36"/>
      <c r="R2521" s="36"/>
      <c r="S2521" s="36"/>
      <c r="T2521" s="36"/>
      <c r="U2521" s="36"/>
      <c r="V2521" s="36"/>
      <c r="W2521" s="36"/>
      <c r="X2521" s="36"/>
      <c r="Y2521" s="36"/>
      <c r="Z2521" s="36"/>
    </row>
    <row r="2522" spans="1:82" ht="20.100000000000001" customHeight="1">
      <c r="A2522" s="31"/>
      <c r="C2522" s="6" t="s">
        <v>657</v>
      </c>
      <c r="D2522" s="53" t="e">
        <f>#REF!</f>
        <v>#REF!</v>
      </c>
      <c r="E2522" s="27" t="e">
        <f>IF(egTextCal(D2522)&lt;&gt;0, egTextCal(D2522),"")</f>
        <v>#VALUE!</v>
      </c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26"/>
      <c r="Y2522" s="26"/>
      <c r="Z2522" s="26"/>
    </row>
    <row r="2523" spans="1:82" ht="20.100000000000001" customHeight="1">
      <c r="A2523" s="31"/>
      <c r="C2523" s="16"/>
      <c r="D2523" s="28" t="s">
        <v>226</v>
      </c>
      <c r="E2523" s="7"/>
      <c r="F2523" s="36"/>
      <c r="G2523" s="36"/>
      <c r="H2523" s="36">
        <v>1</v>
      </c>
      <c r="I2523" s="36"/>
      <c r="J2523" s="36"/>
      <c r="K2523" s="36"/>
      <c r="L2523" s="36"/>
      <c r="M2523" s="36"/>
      <c r="N2523" s="36"/>
      <c r="O2523" s="36"/>
      <c r="P2523" s="36"/>
      <c r="Q2523" s="36"/>
      <c r="R2523" s="36"/>
      <c r="S2523" s="36"/>
      <c r="T2523" s="36"/>
      <c r="U2523" s="36"/>
      <c r="V2523" s="36"/>
      <c r="W2523" s="36"/>
      <c r="X2523" s="36"/>
      <c r="Y2523" s="36"/>
      <c r="Z2523" s="36"/>
    </row>
    <row r="2524" spans="1:82" ht="20.100000000000001" customHeight="1">
      <c r="A2524" s="31"/>
      <c r="C2524" s="6" t="s">
        <v>658</v>
      </c>
      <c r="D2524" s="53" t="e">
        <f>#REF!</f>
        <v>#REF!</v>
      </c>
      <c r="E2524" s="27" t="e">
        <f>IF(egTextCal(D2524)&lt;&gt;0, egTextCal(D2524),"")</f>
        <v>#VALUE!</v>
      </c>
      <c r="F2524" s="26"/>
      <c r="G2524" s="26"/>
      <c r="H2524" s="26" t="e">
        <f>IF(E2524*H2523&lt;&gt;0,E2524*H2523,  )</f>
        <v>#VALUE!</v>
      </c>
      <c r="I2524" s="26"/>
      <c r="J2524" s="26"/>
      <c r="K2524" s="26"/>
      <c r="L2524" s="26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26"/>
      <c r="Y2524" s="26"/>
      <c r="Z2524" s="26"/>
      <c r="CC2524" s="1" t="e">
        <f>H2524</f>
        <v>#VALUE!</v>
      </c>
    </row>
    <row r="2525" spans="1:82" ht="20.100000000000001" customHeight="1">
      <c r="A2525" s="31"/>
      <c r="C2525" s="16"/>
      <c r="D2525" s="28" t="s">
        <v>176</v>
      </c>
      <c r="E2525" s="7"/>
      <c r="F2525" s="36"/>
      <c r="G2525" s="36"/>
      <c r="H2525" s="36"/>
      <c r="I2525" s="36"/>
      <c r="J2525" s="36"/>
      <c r="K2525" s="36"/>
      <c r="L2525" s="36"/>
      <c r="M2525" s="36"/>
      <c r="N2525" s="36"/>
      <c r="O2525" s="36"/>
      <c r="P2525" s="36"/>
      <c r="Q2525" s="36"/>
      <c r="R2525" s="36"/>
      <c r="S2525" s="36"/>
      <c r="T2525" s="36"/>
      <c r="U2525" s="36"/>
      <c r="V2525" s="36"/>
      <c r="W2525" s="36"/>
      <c r="X2525" s="36"/>
      <c r="Y2525" s="36"/>
      <c r="Z2525" s="36"/>
    </row>
    <row r="2526" spans="1:82" ht="20.100000000000001" customHeight="1">
      <c r="A2526" s="31"/>
      <c r="C2526" s="6" t="s">
        <v>557</v>
      </c>
      <c r="D2526" s="53" t="e">
        <f>#REF!</f>
        <v>#REF!</v>
      </c>
      <c r="E2526" s="27" t="e">
        <f>IF(egTextCal(D2526)&lt;&gt;0, egTextCal(D2526),"")</f>
        <v>#VALUE!</v>
      </c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26"/>
      <c r="Y2526" s="26"/>
      <c r="Z2526" s="26"/>
    </row>
    <row r="2527" spans="1:82" ht="20.100000000000001" customHeight="1">
      <c r="A2527" s="31"/>
      <c r="C2527" s="16"/>
      <c r="D2527" s="28" t="s">
        <v>148</v>
      </c>
      <c r="E2527" s="7"/>
      <c r="F2527" s="36"/>
      <c r="G2527" s="36"/>
      <c r="H2527" s="36"/>
      <c r="I2527" s="36">
        <v>1</v>
      </c>
      <c r="J2527" s="36"/>
      <c r="K2527" s="36"/>
      <c r="L2527" s="36"/>
      <c r="M2527" s="36"/>
      <c r="N2527" s="36"/>
      <c r="O2527" s="36"/>
      <c r="P2527" s="36"/>
      <c r="Q2527" s="36"/>
      <c r="R2527" s="36"/>
      <c r="S2527" s="36"/>
      <c r="T2527" s="36"/>
      <c r="U2527" s="36"/>
      <c r="V2527" s="36"/>
      <c r="W2527" s="36"/>
      <c r="X2527" s="36"/>
      <c r="Y2527" s="36"/>
      <c r="Z2527" s="36"/>
    </row>
    <row r="2528" spans="1:82" ht="20.100000000000001" customHeight="1">
      <c r="A2528" s="31"/>
      <c r="C2528" s="6" t="s">
        <v>78</v>
      </c>
      <c r="D2528" s="53" t="e">
        <f>#REF!</f>
        <v>#REF!</v>
      </c>
      <c r="E2528" s="27" t="e">
        <f>IF(egTextCal(D2528)&lt;&gt;0, egTextCal(D2528),"")</f>
        <v>#VALUE!</v>
      </c>
      <c r="F2528" s="26"/>
      <c r="G2528" s="26"/>
      <c r="H2528" s="26"/>
      <c r="I2528" s="26" t="e">
        <f>IF(E2528*I2527&lt;&gt;0,E2528*I2527,  )</f>
        <v>#VALUE!</v>
      </c>
      <c r="J2528" s="26"/>
      <c r="K2528" s="26"/>
      <c r="L2528" s="26"/>
      <c r="M2528" s="26"/>
      <c r="N2528" s="26"/>
      <c r="O2528" s="26"/>
      <c r="P2528" s="26"/>
      <c r="Q2528" s="26"/>
      <c r="R2528" s="26"/>
      <c r="S2528" s="26"/>
      <c r="T2528" s="26"/>
      <c r="U2528" s="26"/>
      <c r="V2528" s="26"/>
      <c r="W2528" s="26"/>
      <c r="X2528" s="26"/>
      <c r="Y2528" s="26"/>
      <c r="Z2528" s="26"/>
      <c r="CD2528" s="1" t="e">
        <f>I2528</f>
        <v>#VALUE!</v>
      </c>
    </row>
    <row r="2529" spans="1:104" ht="20.100000000000001" customHeight="1">
      <c r="A2529" s="31"/>
      <c r="C2529" s="16"/>
      <c r="D2529" s="28"/>
      <c r="E2529" s="7"/>
      <c r="F2529" s="36"/>
      <c r="G2529" s="36"/>
      <c r="H2529" s="36"/>
      <c r="I2529" s="36"/>
      <c r="J2529" s="36"/>
      <c r="K2529" s="36"/>
      <c r="L2529" s="36"/>
      <c r="M2529" s="36"/>
      <c r="N2529" s="36"/>
      <c r="O2529" s="36"/>
      <c r="P2529" s="36"/>
      <c r="Q2529" s="36"/>
      <c r="R2529" s="36"/>
      <c r="S2529" s="36"/>
      <c r="T2529" s="36"/>
      <c r="U2529" s="36"/>
      <c r="V2529" s="36"/>
      <c r="W2529" s="36"/>
      <c r="X2529" s="36"/>
      <c r="Y2529" s="36"/>
      <c r="Z2529" s="36"/>
    </row>
    <row r="2530" spans="1:104" ht="20.100000000000001" customHeight="1">
      <c r="A2530" s="31"/>
      <c r="C2530" s="6" t="s">
        <v>659</v>
      </c>
      <c r="D2530" s="33"/>
      <c r="E2530" s="27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6"/>
      <c r="S2530" s="26"/>
      <c r="T2530" s="26"/>
      <c r="U2530" s="26"/>
      <c r="V2530" s="26"/>
      <c r="W2530" s="26"/>
      <c r="X2530" s="26"/>
      <c r="Y2530" s="26"/>
      <c r="Z2530" s="26"/>
    </row>
    <row r="2531" spans="1:104" ht="20.100000000000001" customHeight="1">
      <c r="D2531" s="14"/>
      <c r="E2531" s="38"/>
      <c r="F2531" s="38"/>
      <c r="G2531" s="38"/>
      <c r="H2531" s="38"/>
      <c r="I2531" s="38"/>
      <c r="J2531" s="38"/>
      <c r="K2531" s="38"/>
      <c r="L2531" s="38"/>
      <c r="M2531" s="38"/>
      <c r="N2531" s="38"/>
      <c r="O2531" s="38"/>
      <c r="P2531" s="38"/>
      <c r="Q2531" s="38"/>
      <c r="R2531" s="38"/>
      <c r="S2531" s="38"/>
      <c r="T2531" s="38"/>
      <c r="U2531" s="38"/>
      <c r="V2531" s="38"/>
      <c r="W2531" s="38"/>
      <c r="X2531" s="38"/>
      <c r="Y2531" s="38"/>
      <c r="Z2531" s="38"/>
    </row>
    <row r="2532" spans="1:104" ht="20.100000000000001" customHeight="1">
      <c r="B2532" s="30"/>
      <c r="C2532" s="20"/>
      <c r="D2532" s="37"/>
      <c r="E2532" s="37"/>
      <c r="F2532" s="18" t="s">
        <v>625</v>
      </c>
      <c r="G2532" s="18" t="s">
        <v>625</v>
      </c>
      <c r="H2532" s="16" t="s">
        <v>625</v>
      </c>
      <c r="I2532" s="16" t="s">
        <v>625</v>
      </c>
      <c r="J2532" s="16" t="s">
        <v>667</v>
      </c>
      <c r="K2532" s="16" t="s">
        <v>668</v>
      </c>
      <c r="L2532" s="16" t="s">
        <v>669</v>
      </c>
      <c r="M2532" s="16" t="s">
        <v>85</v>
      </c>
      <c r="N2532" s="16"/>
      <c r="O2532" s="16" t="s">
        <v>670</v>
      </c>
      <c r="P2532" s="16" t="s">
        <v>671</v>
      </c>
      <c r="Q2532" s="16" t="s">
        <v>671</v>
      </c>
      <c r="R2532" s="16" t="s">
        <v>672</v>
      </c>
      <c r="S2532" s="16" t="s">
        <v>623</v>
      </c>
      <c r="T2532" s="16"/>
      <c r="U2532" s="16"/>
      <c r="V2532" s="16"/>
      <c r="W2532" s="16"/>
      <c r="X2532" s="16"/>
      <c r="Y2532" s="16"/>
      <c r="Z2532" s="16"/>
    </row>
    <row r="2533" spans="1:104" ht="20.100000000000001" customHeight="1">
      <c r="A2533" s="31"/>
      <c r="B2533" s="30"/>
      <c r="C2533" s="4" t="s">
        <v>632</v>
      </c>
      <c r="D2533" s="4" t="s">
        <v>633</v>
      </c>
      <c r="E2533" s="4" t="s">
        <v>634</v>
      </c>
      <c r="F2533" s="12" t="s">
        <v>637</v>
      </c>
      <c r="G2533" s="12" t="s">
        <v>637</v>
      </c>
      <c r="H2533" s="4" t="s">
        <v>637</v>
      </c>
      <c r="I2533" s="4" t="s">
        <v>637</v>
      </c>
      <c r="J2533" s="4" t="s">
        <v>681</v>
      </c>
      <c r="K2533" s="4" t="s">
        <v>682</v>
      </c>
      <c r="L2533" s="4" t="s">
        <v>683</v>
      </c>
      <c r="M2533" s="4" t="s">
        <v>638</v>
      </c>
      <c r="N2533" s="4" t="s">
        <v>684</v>
      </c>
      <c r="O2533" s="4" t="s">
        <v>685</v>
      </c>
      <c r="P2533" s="4" t="s">
        <v>686</v>
      </c>
      <c r="Q2533" s="4" t="s">
        <v>686</v>
      </c>
      <c r="R2533" s="4" t="s">
        <v>285</v>
      </c>
      <c r="S2533" s="4" t="s">
        <v>687</v>
      </c>
      <c r="T2533" s="4"/>
      <c r="U2533" s="4"/>
      <c r="V2533" s="4"/>
      <c r="W2533" s="4"/>
      <c r="X2533" s="4"/>
      <c r="Y2533" s="4"/>
      <c r="Z2533" s="4"/>
    </row>
    <row r="2534" spans="1:104" ht="20.100000000000001" customHeight="1">
      <c r="A2534" s="31"/>
      <c r="B2534" s="30"/>
      <c r="C2534" s="21"/>
      <c r="D2534" s="21"/>
      <c r="E2534" s="21"/>
      <c r="F2534" s="19" t="s">
        <v>709</v>
      </c>
      <c r="G2534" s="19" t="s">
        <v>710</v>
      </c>
      <c r="H2534" s="17" t="s">
        <v>711</v>
      </c>
      <c r="I2534" s="17" t="s">
        <v>712</v>
      </c>
      <c r="J2534" s="17" t="s">
        <v>713</v>
      </c>
      <c r="K2534" s="17" t="s">
        <v>714</v>
      </c>
      <c r="L2534" s="17" t="s">
        <v>343</v>
      </c>
      <c r="M2534" s="17" t="s">
        <v>350</v>
      </c>
      <c r="N2534" s="17"/>
      <c r="O2534" s="17" t="s">
        <v>715</v>
      </c>
      <c r="P2534" s="17" t="s">
        <v>716</v>
      </c>
      <c r="Q2534" s="17" t="s">
        <v>717</v>
      </c>
      <c r="R2534" s="17" t="s">
        <v>71</v>
      </c>
      <c r="S2534" s="17" t="s">
        <v>718</v>
      </c>
      <c r="T2534" s="17"/>
      <c r="U2534" s="17"/>
      <c r="V2534" s="17"/>
      <c r="W2534" s="17"/>
      <c r="X2534" s="17"/>
      <c r="Y2534" s="17"/>
      <c r="Z2534" s="17"/>
    </row>
    <row r="2535" spans="1:104" ht="20.100000000000001" customHeight="1">
      <c r="A2535" s="31"/>
      <c r="C2535" s="16"/>
      <c r="D2535" s="28"/>
      <c r="E2535" s="7"/>
      <c r="F2535" s="35"/>
      <c r="G2535" s="35"/>
      <c r="H2535" s="35"/>
      <c r="I2535" s="35"/>
      <c r="J2535" s="35"/>
      <c r="K2535" s="35"/>
      <c r="L2535" s="35"/>
      <c r="M2535" s="35"/>
      <c r="N2535" s="35"/>
      <c r="O2535" s="35"/>
      <c r="P2535" s="35"/>
      <c r="Q2535" s="35"/>
      <c r="R2535" s="35"/>
      <c r="S2535" s="35"/>
      <c r="T2535" s="35"/>
      <c r="U2535" s="35"/>
      <c r="V2535" s="35"/>
      <c r="W2535" s="35"/>
      <c r="X2535" s="35"/>
      <c r="Y2535" s="35"/>
      <c r="Z2535" s="35"/>
    </row>
    <row r="2536" spans="1:104" ht="20.100000000000001" customHeight="1">
      <c r="A2536" s="31"/>
      <c r="C2536" s="6" t="s">
        <v>64</v>
      </c>
      <c r="D2536" s="33"/>
      <c r="E2536" s="27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6"/>
      <c r="S2536" s="26"/>
      <c r="T2536" s="26"/>
      <c r="U2536" s="26"/>
      <c r="V2536" s="26"/>
      <c r="W2536" s="26"/>
      <c r="X2536" s="26"/>
      <c r="Y2536" s="26"/>
      <c r="Z2536" s="26"/>
    </row>
    <row r="2537" spans="1:104" ht="20.100000000000001" customHeight="1">
      <c r="A2537" s="31"/>
      <c r="C2537" s="16"/>
      <c r="D2537" s="29" t="s">
        <v>227</v>
      </c>
      <c r="E2537" s="8"/>
      <c r="F2537" s="36"/>
      <c r="G2537" s="36"/>
      <c r="H2537" s="36"/>
      <c r="I2537" s="36"/>
      <c r="J2537" s="36">
        <v>1</v>
      </c>
      <c r="K2537" s="36"/>
      <c r="L2537" s="36"/>
      <c r="M2537" s="36"/>
      <c r="N2537" s="36"/>
      <c r="O2537" s="36"/>
      <c r="P2537" s="36"/>
      <c r="Q2537" s="36"/>
      <c r="R2537" s="36"/>
      <c r="S2537" s="36"/>
      <c r="T2537" s="36"/>
      <c r="U2537" s="36"/>
      <c r="V2537" s="36"/>
      <c r="W2537" s="36"/>
      <c r="X2537" s="36"/>
      <c r="Y2537" s="36"/>
      <c r="Z2537" s="36"/>
    </row>
    <row r="2538" spans="1:104" ht="20.100000000000001" customHeight="1">
      <c r="A2538" s="31"/>
      <c r="C2538" s="6" t="s">
        <v>73</v>
      </c>
      <c r="D2538" s="52" t="e">
        <f>#REF!</f>
        <v>#REF!</v>
      </c>
      <c r="E2538" s="27" t="e">
        <f>IF(egTextCal(D2538)&lt;&gt;0, egTextCal(D2538),"")</f>
        <v>#VALUE!</v>
      </c>
      <c r="F2538" s="26"/>
      <c r="G2538" s="26"/>
      <c r="H2538" s="26"/>
      <c r="I2538" s="26"/>
      <c r="J2538" s="26" t="e">
        <f>IF(E2538*J2537&lt;&gt;0,E2538*J2537,  )</f>
        <v>#VALUE!</v>
      </c>
      <c r="K2538" s="26"/>
      <c r="L2538" s="26"/>
      <c r="M2538" s="26"/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26"/>
      <c r="Y2538" s="26"/>
      <c r="Z2538" s="26"/>
      <c r="CZ2538" s="1" t="e">
        <f>J2538</f>
        <v>#VALUE!</v>
      </c>
    </row>
    <row r="2539" spans="1:104" ht="20.100000000000001" customHeight="1">
      <c r="A2539" s="31"/>
      <c r="C2539" s="16"/>
      <c r="D2539" s="29" t="s">
        <v>231</v>
      </c>
      <c r="E2539" s="8"/>
      <c r="F2539" s="36"/>
      <c r="G2539" s="36"/>
      <c r="H2539" s="36"/>
      <c r="I2539" s="36"/>
      <c r="J2539" s="36">
        <v>1</v>
      </c>
      <c r="K2539" s="36"/>
      <c r="L2539" s="36"/>
      <c r="M2539" s="36"/>
      <c r="N2539" s="36"/>
      <c r="O2539" s="36"/>
      <c r="P2539" s="36"/>
      <c r="Q2539" s="36"/>
      <c r="R2539" s="36"/>
      <c r="S2539" s="36"/>
      <c r="T2539" s="36"/>
      <c r="U2539" s="36"/>
      <c r="V2539" s="36"/>
      <c r="W2539" s="36"/>
      <c r="X2539" s="36"/>
      <c r="Y2539" s="36"/>
      <c r="Z2539" s="36"/>
    </row>
    <row r="2540" spans="1:104" ht="20.100000000000001" customHeight="1">
      <c r="A2540" s="31"/>
      <c r="C2540" s="6" t="s">
        <v>139</v>
      </c>
      <c r="D2540" s="52" t="e">
        <f>#REF!</f>
        <v>#REF!</v>
      </c>
      <c r="E2540" s="27" t="e">
        <f>IF(egTextCal(D2540)&lt;&gt;0, egTextCal(D2540),"")</f>
        <v>#VALUE!</v>
      </c>
      <c r="F2540" s="26"/>
      <c r="G2540" s="26"/>
      <c r="H2540" s="26"/>
      <c r="I2540" s="26"/>
      <c r="J2540" s="26" t="e">
        <f>IF(E2540*J2539&lt;&gt;0,E2540*J2539,  )</f>
        <v>#VALUE!</v>
      </c>
      <c r="K2540" s="26"/>
      <c r="L2540" s="26"/>
      <c r="M2540" s="26"/>
      <c r="N2540" s="26"/>
      <c r="O2540" s="26"/>
      <c r="P2540" s="26"/>
      <c r="Q2540" s="26"/>
      <c r="R2540" s="26"/>
      <c r="S2540" s="26"/>
      <c r="T2540" s="26"/>
      <c r="U2540" s="26"/>
      <c r="V2540" s="26"/>
      <c r="W2540" s="26"/>
      <c r="X2540" s="26"/>
      <c r="Y2540" s="26"/>
      <c r="Z2540" s="26"/>
      <c r="CZ2540" s="1" t="e">
        <f>J2540</f>
        <v>#VALUE!</v>
      </c>
    </row>
    <row r="2541" spans="1:104" ht="20.100000000000001" customHeight="1">
      <c r="A2541" s="31"/>
      <c r="C2541" s="16"/>
      <c r="D2541" s="28" t="s">
        <v>232</v>
      </c>
      <c r="E2541" s="7"/>
      <c r="F2541" s="36"/>
      <c r="G2541" s="36"/>
      <c r="H2541" s="36"/>
      <c r="I2541" s="36"/>
      <c r="J2541" s="36">
        <v>1</v>
      </c>
      <c r="K2541" s="36"/>
      <c r="L2541" s="36"/>
      <c r="M2541" s="36"/>
      <c r="N2541" s="36"/>
      <c r="O2541" s="36"/>
      <c r="P2541" s="36"/>
      <c r="Q2541" s="36"/>
      <c r="R2541" s="36"/>
      <c r="S2541" s="36"/>
      <c r="T2541" s="36"/>
      <c r="U2541" s="36"/>
      <c r="V2541" s="36"/>
      <c r="W2541" s="36"/>
      <c r="X2541" s="36"/>
      <c r="Y2541" s="36"/>
      <c r="Z2541" s="36"/>
    </row>
    <row r="2542" spans="1:104" ht="20.100000000000001" customHeight="1">
      <c r="A2542" s="31"/>
      <c r="C2542" s="6" t="s">
        <v>511</v>
      </c>
      <c r="D2542" s="53" t="e">
        <f>#REF!</f>
        <v>#REF!</v>
      </c>
      <c r="E2542" s="27" t="e">
        <f>IF(egTextCal(D2542)&lt;&gt;0, egTextCal(D2542),"")</f>
        <v>#VALUE!</v>
      </c>
      <c r="F2542" s="26"/>
      <c r="G2542" s="26"/>
      <c r="H2542" s="26"/>
      <c r="I2542" s="26"/>
      <c r="J2542" s="26" t="e">
        <f>IF(E2542*J2541&lt;&gt;0,E2542*J2541,  )</f>
        <v>#VALUE!</v>
      </c>
      <c r="K2542" s="26"/>
      <c r="L2542" s="26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26"/>
      <c r="Y2542" s="26"/>
      <c r="Z2542" s="26"/>
      <c r="CZ2542" s="1" t="e">
        <f>J2542</f>
        <v>#VALUE!</v>
      </c>
    </row>
    <row r="2543" spans="1:104" ht="20.100000000000001" customHeight="1">
      <c r="A2543" s="31"/>
      <c r="C2543" s="16"/>
      <c r="D2543" s="28"/>
      <c r="E2543" s="7"/>
      <c r="F2543" s="36"/>
      <c r="G2543" s="36"/>
      <c r="H2543" s="36"/>
      <c r="I2543" s="36"/>
      <c r="J2543" s="36"/>
      <c r="K2543" s="36"/>
      <c r="L2543" s="36"/>
      <c r="M2543" s="36"/>
      <c r="N2543" s="36"/>
      <c r="O2543" s="36"/>
      <c r="P2543" s="36"/>
      <c r="Q2543" s="36"/>
      <c r="R2543" s="36"/>
      <c r="S2543" s="36"/>
      <c r="T2543" s="36"/>
      <c r="U2543" s="36"/>
      <c r="V2543" s="36"/>
      <c r="W2543" s="36"/>
      <c r="X2543" s="36"/>
      <c r="Y2543" s="36"/>
      <c r="Z2543" s="36"/>
    </row>
    <row r="2544" spans="1:104" ht="20.100000000000001" customHeight="1">
      <c r="A2544" s="31"/>
      <c r="C2544" s="6" t="s">
        <v>452</v>
      </c>
      <c r="D2544" s="33"/>
      <c r="E2544" s="27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6"/>
      <c r="S2544" s="26"/>
      <c r="T2544" s="26"/>
      <c r="U2544" s="26"/>
      <c r="V2544" s="26"/>
      <c r="W2544" s="26"/>
      <c r="X2544" s="26"/>
      <c r="Y2544" s="26"/>
      <c r="Z2544" s="26"/>
    </row>
    <row r="2545" spans="1:104" ht="20.100000000000001" customHeight="1">
      <c r="A2545" s="31"/>
      <c r="C2545" s="16"/>
      <c r="D2545" s="28" t="s">
        <v>265</v>
      </c>
      <c r="E2545" s="7"/>
      <c r="F2545" s="36"/>
      <c r="G2545" s="36"/>
      <c r="H2545" s="36"/>
      <c r="I2545" s="36"/>
      <c r="J2545" s="36"/>
      <c r="K2545" s="36"/>
      <c r="L2545" s="36"/>
      <c r="M2545" s="36"/>
      <c r="N2545" s="36"/>
      <c r="O2545" s="36"/>
      <c r="P2545" s="36"/>
      <c r="Q2545" s="36"/>
      <c r="R2545" s="36"/>
      <c r="S2545" s="36"/>
      <c r="T2545" s="36"/>
      <c r="U2545" s="36"/>
      <c r="V2545" s="36"/>
      <c r="W2545" s="36"/>
      <c r="X2545" s="36"/>
      <c r="Y2545" s="36"/>
      <c r="Z2545" s="36"/>
    </row>
    <row r="2546" spans="1:104" ht="20.100000000000001" customHeight="1">
      <c r="A2546" s="31"/>
      <c r="C2546" s="6" t="s">
        <v>567</v>
      </c>
      <c r="D2546" s="33"/>
      <c r="E2546" s="27" t="str">
        <f>IF(egTextCal(D2546)&lt;&gt;0, egTextCal(D2546),"")</f>
        <v/>
      </c>
      <c r="F2546" s="26"/>
      <c r="G2546" s="26"/>
      <c r="H2546" s="26"/>
      <c r="I2546" s="26"/>
      <c r="J2546" s="26"/>
      <c r="K2546" s="26"/>
      <c r="L2546" s="26"/>
      <c r="M2546" s="26"/>
      <c r="N2546" s="26"/>
      <c r="O2546" s="26"/>
      <c r="P2546" s="26"/>
      <c r="Q2546" s="26"/>
      <c r="R2546" s="26"/>
      <c r="S2546" s="26"/>
      <c r="T2546" s="26"/>
      <c r="U2546" s="26"/>
      <c r="V2546" s="26"/>
      <c r="W2546" s="26"/>
      <c r="X2546" s="26"/>
      <c r="Y2546" s="26"/>
      <c r="Z2546" s="26"/>
    </row>
    <row r="2547" spans="1:104" ht="20.100000000000001" customHeight="1">
      <c r="A2547" s="31"/>
      <c r="C2547" s="16"/>
      <c r="D2547" s="28" t="s">
        <v>225</v>
      </c>
      <c r="E2547" s="7"/>
      <c r="F2547" s="36"/>
      <c r="G2547" s="36"/>
      <c r="H2547" s="36">
        <v>1</v>
      </c>
      <c r="I2547" s="36"/>
      <c r="J2547" s="36"/>
      <c r="K2547" s="36"/>
      <c r="L2547" s="36"/>
      <c r="M2547" s="36"/>
      <c r="N2547" s="36"/>
      <c r="O2547" s="36"/>
      <c r="P2547" s="36"/>
      <c r="Q2547" s="36"/>
      <c r="R2547" s="36"/>
      <c r="S2547" s="36"/>
      <c r="T2547" s="36"/>
      <c r="U2547" s="36"/>
      <c r="V2547" s="36"/>
      <c r="W2547" s="36"/>
      <c r="X2547" s="36"/>
      <c r="Y2547" s="36"/>
      <c r="Z2547" s="36"/>
    </row>
    <row r="2548" spans="1:104" ht="20.100000000000001" customHeight="1">
      <c r="A2548" s="31"/>
      <c r="C2548" s="6" t="s">
        <v>568</v>
      </c>
      <c r="D2548" s="53" t="e">
        <f>#REF!</f>
        <v>#REF!</v>
      </c>
      <c r="E2548" s="27" t="e">
        <f>IF(egTextCal(D2548)&lt;&gt;0, egTextCal(D2548),"")</f>
        <v>#VALUE!</v>
      </c>
      <c r="F2548" s="26"/>
      <c r="G2548" s="26"/>
      <c r="H2548" s="26" t="e">
        <f>IF(E2548*H2547&lt;&gt;0,E2548*H2547,  )</f>
        <v>#VALUE!</v>
      </c>
      <c r="I2548" s="26"/>
      <c r="J2548" s="26"/>
      <c r="K2548" s="26"/>
      <c r="L2548" s="26"/>
      <c r="M2548" s="26"/>
      <c r="N2548" s="26"/>
      <c r="O2548" s="26"/>
      <c r="P2548" s="26"/>
      <c r="Q2548" s="26"/>
      <c r="R2548" s="26"/>
      <c r="S2548" s="26"/>
      <c r="T2548" s="26"/>
      <c r="U2548" s="26"/>
      <c r="V2548" s="26"/>
      <c r="W2548" s="26"/>
      <c r="X2548" s="26"/>
      <c r="Y2548" s="26"/>
      <c r="Z2548" s="26"/>
      <c r="CX2548" s="1" t="e">
        <f>H2548</f>
        <v>#VALUE!</v>
      </c>
    </row>
    <row r="2549" spans="1:104" ht="20.100000000000001" customHeight="1">
      <c r="A2549" s="31"/>
      <c r="C2549" s="16"/>
      <c r="D2549" s="28" t="s">
        <v>226</v>
      </c>
      <c r="E2549" s="7"/>
      <c r="F2549" s="36"/>
      <c r="G2549" s="36"/>
      <c r="H2549" s="36">
        <v>1</v>
      </c>
      <c r="I2549" s="36"/>
      <c r="J2549" s="36"/>
      <c r="K2549" s="36"/>
      <c r="L2549" s="36"/>
      <c r="M2549" s="36"/>
      <c r="N2549" s="36"/>
      <c r="O2549" s="36"/>
      <c r="P2549" s="36"/>
      <c r="Q2549" s="36"/>
      <c r="R2549" s="36"/>
      <c r="S2549" s="36"/>
      <c r="T2549" s="36"/>
      <c r="U2549" s="36"/>
      <c r="V2549" s="36"/>
      <c r="W2549" s="36"/>
      <c r="X2549" s="36"/>
      <c r="Y2549" s="36"/>
      <c r="Z2549" s="36"/>
    </row>
    <row r="2550" spans="1:104" ht="20.100000000000001" customHeight="1">
      <c r="A2550" s="31"/>
      <c r="C2550" s="6" t="s">
        <v>434</v>
      </c>
      <c r="D2550" s="53" t="e">
        <f>#REF!</f>
        <v>#REF!</v>
      </c>
      <c r="E2550" s="27" t="e">
        <f>IF(egTextCal(D2550)&lt;&gt;0, egTextCal(D2550),"")</f>
        <v>#VALUE!</v>
      </c>
      <c r="F2550" s="26"/>
      <c r="G2550" s="26"/>
      <c r="H2550" s="26" t="e">
        <f>IF(E2550*H2549&lt;&gt;0,E2550*H2549,  )</f>
        <v>#VALUE!</v>
      </c>
      <c r="I2550" s="26"/>
      <c r="J2550" s="26"/>
      <c r="K2550" s="26"/>
      <c r="L2550" s="26"/>
      <c r="M2550" s="26"/>
      <c r="N2550" s="26"/>
      <c r="O2550" s="26"/>
      <c r="P2550" s="26"/>
      <c r="Q2550" s="26"/>
      <c r="R2550" s="26"/>
      <c r="S2550" s="26"/>
      <c r="T2550" s="26"/>
      <c r="U2550" s="26"/>
      <c r="V2550" s="26"/>
      <c r="W2550" s="26"/>
      <c r="X2550" s="26"/>
      <c r="Y2550" s="26"/>
      <c r="Z2550" s="26"/>
      <c r="CX2550" s="1" t="e">
        <f>H2550</f>
        <v>#VALUE!</v>
      </c>
    </row>
    <row r="2551" spans="1:104" ht="20.100000000000001" customHeight="1">
      <c r="A2551" s="31"/>
      <c r="C2551" s="16"/>
      <c r="D2551" s="28" t="s">
        <v>176</v>
      </c>
      <c r="E2551" s="7"/>
      <c r="F2551" s="36"/>
      <c r="G2551" s="36"/>
      <c r="H2551" s="36">
        <v>1</v>
      </c>
      <c r="I2551" s="36"/>
      <c r="J2551" s="36"/>
      <c r="K2551" s="36"/>
      <c r="L2551" s="36"/>
      <c r="M2551" s="36"/>
      <c r="N2551" s="36"/>
      <c r="O2551" s="36"/>
      <c r="P2551" s="36"/>
      <c r="Q2551" s="36"/>
      <c r="R2551" s="36"/>
      <c r="S2551" s="36"/>
      <c r="T2551" s="36"/>
      <c r="U2551" s="36"/>
      <c r="V2551" s="36"/>
      <c r="W2551" s="36"/>
      <c r="X2551" s="36"/>
      <c r="Y2551" s="36"/>
      <c r="Z2551" s="36"/>
    </row>
    <row r="2552" spans="1:104" ht="20.100000000000001" customHeight="1">
      <c r="A2552" s="31"/>
      <c r="C2552" s="6" t="s">
        <v>650</v>
      </c>
      <c r="D2552" s="53" t="e">
        <f>#REF!</f>
        <v>#REF!</v>
      </c>
      <c r="E2552" s="27" t="e">
        <f>IF(egTextCal(D2552)&lt;&gt;0, egTextCal(D2552),"")</f>
        <v>#VALUE!</v>
      </c>
      <c r="F2552" s="26"/>
      <c r="G2552" s="26"/>
      <c r="H2552" s="26" t="e">
        <f>IF(E2552*H2551&lt;&gt;0,E2552*H2551,  )</f>
        <v>#VALUE!</v>
      </c>
      <c r="I2552" s="26"/>
      <c r="J2552" s="26"/>
      <c r="K2552" s="26"/>
      <c r="L2552" s="26"/>
      <c r="M2552" s="26"/>
      <c r="N2552" s="26"/>
      <c r="O2552" s="26"/>
      <c r="P2552" s="26"/>
      <c r="Q2552" s="26"/>
      <c r="R2552" s="26"/>
      <c r="S2552" s="26"/>
      <c r="T2552" s="26"/>
      <c r="U2552" s="26"/>
      <c r="V2552" s="26"/>
      <c r="W2552" s="26"/>
      <c r="X2552" s="26"/>
      <c r="Y2552" s="26"/>
      <c r="Z2552" s="26"/>
      <c r="CX2552" s="1" t="e">
        <f>H2552</f>
        <v>#VALUE!</v>
      </c>
    </row>
    <row r="2553" spans="1:104" ht="20.100000000000001" customHeight="1">
      <c r="A2553" s="31"/>
      <c r="C2553" s="16"/>
      <c r="D2553" s="28" t="s">
        <v>148</v>
      </c>
      <c r="E2553" s="7"/>
      <c r="F2553" s="36"/>
      <c r="G2553" s="36"/>
      <c r="H2553" s="36"/>
      <c r="I2553" s="36"/>
      <c r="J2553" s="36"/>
      <c r="K2553" s="36"/>
      <c r="L2553" s="36"/>
      <c r="M2553" s="36"/>
      <c r="N2553" s="36"/>
      <c r="O2553" s="36"/>
      <c r="P2553" s="36"/>
      <c r="Q2553" s="36"/>
      <c r="R2553" s="36"/>
      <c r="S2553" s="36"/>
      <c r="T2553" s="36"/>
      <c r="U2553" s="36"/>
      <c r="V2553" s="36"/>
      <c r="W2553" s="36"/>
      <c r="X2553" s="36"/>
      <c r="Y2553" s="36"/>
      <c r="Z2553" s="36"/>
    </row>
    <row r="2554" spans="1:104" ht="20.100000000000001" customHeight="1">
      <c r="A2554" s="31"/>
      <c r="C2554" s="6" t="s">
        <v>570</v>
      </c>
      <c r="D2554" s="53" t="e">
        <f>#REF!</f>
        <v>#REF!</v>
      </c>
      <c r="E2554" s="27" t="e">
        <f>IF(egTextCal(D2554)&lt;&gt;0, egTextCal(D2554),"")</f>
        <v>#VALUE!</v>
      </c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6"/>
      <c r="S2554" s="26"/>
      <c r="T2554" s="26"/>
      <c r="U2554" s="26"/>
      <c r="V2554" s="26"/>
      <c r="W2554" s="26"/>
      <c r="X2554" s="26"/>
      <c r="Y2554" s="26"/>
      <c r="Z2554" s="26"/>
    </row>
    <row r="2555" spans="1:104" ht="20.100000000000001" customHeight="1">
      <c r="A2555" s="31"/>
      <c r="C2555" s="16"/>
      <c r="D2555" s="28"/>
      <c r="E2555" s="7"/>
      <c r="F2555" s="36"/>
      <c r="G2555" s="36"/>
      <c r="H2555" s="36"/>
      <c r="I2555" s="36"/>
      <c r="J2555" s="36"/>
      <c r="K2555" s="36"/>
      <c r="L2555" s="36"/>
      <c r="M2555" s="36"/>
      <c r="N2555" s="36"/>
      <c r="O2555" s="36"/>
      <c r="P2555" s="36"/>
      <c r="Q2555" s="36"/>
      <c r="R2555" s="36"/>
      <c r="S2555" s="36"/>
      <c r="T2555" s="36"/>
      <c r="U2555" s="36"/>
      <c r="V2555" s="36"/>
      <c r="W2555" s="36"/>
      <c r="X2555" s="36"/>
      <c r="Y2555" s="36"/>
      <c r="Z2555" s="36"/>
    </row>
    <row r="2556" spans="1:104" ht="20.100000000000001" customHeight="1">
      <c r="A2556" s="31"/>
      <c r="C2556" s="6" t="s">
        <v>651</v>
      </c>
      <c r="D2556" s="33"/>
      <c r="E2556" s="27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6"/>
      <c r="S2556" s="26"/>
      <c r="T2556" s="26"/>
      <c r="U2556" s="26"/>
      <c r="V2556" s="26"/>
      <c r="W2556" s="26"/>
      <c r="X2556" s="26"/>
      <c r="Y2556" s="26"/>
      <c r="Z2556" s="26"/>
    </row>
    <row r="2557" spans="1:104" ht="20.100000000000001" customHeight="1">
      <c r="A2557" s="31"/>
      <c r="C2557" s="16"/>
      <c r="D2557" s="28" t="s">
        <v>227</v>
      </c>
      <c r="E2557" s="7"/>
      <c r="F2557" s="36"/>
      <c r="G2557" s="36"/>
      <c r="H2557" s="36"/>
      <c r="I2557" s="36"/>
      <c r="J2557" s="36">
        <v>1</v>
      </c>
      <c r="K2557" s="36"/>
      <c r="L2557" s="36"/>
      <c r="M2557" s="36"/>
      <c r="N2557" s="36"/>
      <c r="O2557" s="36"/>
      <c r="P2557" s="36"/>
      <c r="Q2557" s="36"/>
      <c r="R2557" s="36"/>
      <c r="S2557" s="36"/>
      <c r="T2557" s="36"/>
      <c r="U2557" s="36"/>
      <c r="V2557" s="36"/>
      <c r="W2557" s="36"/>
      <c r="X2557" s="36"/>
      <c r="Y2557" s="36"/>
      <c r="Z2557" s="36"/>
    </row>
    <row r="2558" spans="1:104" ht="20.100000000000001" customHeight="1">
      <c r="A2558" s="31"/>
      <c r="C2558" s="6" t="s">
        <v>652</v>
      </c>
      <c r="D2558" s="53" t="e">
        <f>#REF!</f>
        <v>#REF!</v>
      </c>
      <c r="E2558" s="27" t="e">
        <f>IF(egTextCal(D2558)&lt;&gt;0, egTextCal(D2558),"")</f>
        <v>#VALUE!</v>
      </c>
      <c r="F2558" s="26"/>
      <c r="G2558" s="26"/>
      <c r="H2558" s="26"/>
      <c r="I2558" s="26"/>
      <c r="J2558" s="26" t="e">
        <f>IF(E2558*J2557&lt;&gt;0,E2558*J2557,  )</f>
        <v>#VALUE!</v>
      </c>
      <c r="K2558" s="26"/>
      <c r="L2558" s="26"/>
      <c r="M2558" s="26"/>
      <c r="N2558" s="26"/>
      <c r="O2558" s="26"/>
      <c r="P2558" s="26"/>
      <c r="Q2558" s="26"/>
      <c r="R2558" s="26"/>
      <c r="S2558" s="26"/>
      <c r="T2558" s="26"/>
      <c r="U2558" s="26"/>
      <c r="V2558" s="26"/>
      <c r="W2558" s="26"/>
      <c r="X2558" s="26"/>
      <c r="Y2558" s="26"/>
      <c r="Z2558" s="26"/>
      <c r="CZ2558" s="1" t="e">
        <f>J2558</f>
        <v>#VALUE!</v>
      </c>
    </row>
    <row r="2559" spans="1:104" ht="20.100000000000001" customHeight="1">
      <c r="A2559" s="31"/>
      <c r="C2559" s="16"/>
      <c r="D2559" s="28" t="s">
        <v>231</v>
      </c>
      <c r="E2559" s="7"/>
      <c r="F2559" s="36"/>
      <c r="G2559" s="36"/>
      <c r="H2559" s="36"/>
      <c r="I2559" s="36"/>
      <c r="J2559" s="36">
        <v>1</v>
      </c>
      <c r="K2559" s="36"/>
      <c r="L2559" s="36"/>
      <c r="M2559" s="36"/>
      <c r="N2559" s="36"/>
      <c r="O2559" s="36"/>
      <c r="P2559" s="36"/>
      <c r="Q2559" s="36"/>
      <c r="R2559" s="36"/>
      <c r="S2559" s="36"/>
      <c r="T2559" s="36"/>
      <c r="U2559" s="36"/>
      <c r="V2559" s="36"/>
      <c r="W2559" s="36"/>
      <c r="X2559" s="36"/>
      <c r="Y2559" s="36"/>
      <c r="Z2559" s="36"/>
    </row>
    <row r="2560" spans="1:104" ht="20.100000000000001" customHeight="1">
      <c r="A2560" s="31"/>
      <c r="C2560" s="6" t="s">
        <v>653</v>
      </c>
      <c r="D2560" s="53" t="e">
        <f>#REF!</f>
        <v>#REF!</v>
      </c>
      <c r="E2560" s="27" t="e">
        <f>IF(egTextCal(D2560)&lt;&gt;0, egTextCal(D2560),"")</f>
        <v>#VALUE!</v>
      </c>
      <c r="F2560" s="26"/>
      <c r="G2560" s="26"/>
      <c r="H2560" s="26"/>
      <c r="I2560" s="26"/>
      <c r="J2560" s="26" t="e">
        <f>IF(E2560*J2559&lt;&gt;0,E2560*J2559,  )</f>
        <v>#VALUE!</v>
      </c>
      <c r="K2560" s="26"/>
      <c r="L2560" s="26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26"/>
      <c r="Y2560" s="26"/>
      <c r="Z2560" s="26"/>
      <c r="CZ2560" s="1" t="e">
        <f>J2560</f>
        <v>#VALUE!</v>
      </c>
    </row>
    <row r="2561" spans="1:104" ht="20.100000000000001" customHeight="1">
      <c r="A2561" s="31"/>
      <c r="C2561" s="16"/>
      <c r="D2561" s="28" t="s">
        <v>232</v>
      </c>
      <c r="E2561" s="7"/>
      <c r="F2561" s="36"/>
      <c r="G2561" s="36"/>
      <c r="H2561" s="36"/>
      <c r="I2561" s="36"/>
      <c r="J2561" s="36">
        <v>1</v>
      </c>
      <c r="K2561" s="36"/>
      <c r="L2561" s="36"/>
      <c r="M2561" s="36"/>
      <c r="N2561" s="36"/>
      <c r="O2561" s="36"/>
      <c r="P2561" s="36"/>
      <c r="Q2561" s="36"/>
      <c r="R2561" s="36"/>
      <c r="S2561" s="36"/>
      <c r="T2561" s="36"/>
      <c r="U2561" s="36"/>
      <c r="V2561" s="36"/>
      <c r="W2561" s="36"/>
      <c r="X2561" s="36"/>
      <c r="Y2561" s="36"/>
      <c r="Z2561" s="36"/>
    </row>
    <row r="2562" spans="1:104" ht="20.100000000000001" customHeight="1">
      <c r="A2562" s="31"/>
      <c r="C2562" s="6" t="s">
        <v>654</v>
      </c>
      <c r="D2562" s="53" t="e">
        <f>#REF!</f>
        <v>#REF!</v>
      </c>
      <c r="E2562" s="27" t="e">
        <f>IF(egTextCal(D2562)&lt;&gt;0, egTextCal(D2562),"")</f>
        <v>#VALUE!</v>
      </c>
      <c r="F2562" s="26"/>
      <c r="G2562" s="26"/>
      <c r="H2562" s="26"/>
      <c r="I2562" s="26"/>
      <c r="J2562" s="26" t="e">
        <f>IF(E2562*J2561&lt;&gt;0,E2562*J2561,  )</f>
        <v>#VALUE!</v>
      </c>
      <c r="K2562" s="26"/>
      <c r="L2562" s="26"/>
      <c r="M2562" s="26"/>
      <c r="N2562" s="26"/>
      <c r="O2562" s="26"/>
      <c r="P2562" s="26"/>
      <c r="Q2562" s="26"/>
      <c r="R2562" s="26"/>
      <c r="S2562" s="26"/>
      <c r="T2562" s="26"/>
      <c r="U2562" s="26"/>
      <c r="V2562" s="26"/>
      <c r="W2562" s="26"/>
      <c r="X2562" s="26"/>
      <c r="Y2562" s="26"/>
      <c r="Z2562" s="26"/>
      <c r="CZ2562" s="1" t="e">
        <f>J2562</f>
        <v>#VALUE!</v>
      </c>
    </row>
    <row r="2563" spans="1:104" ht="20.100000000000001" customHeight="1">
      <c r="A2563" s="31"/>
      <c r="C2563" s="16"/>
      <c r="D2563" s="28"/>
      <c r="E2563" s="7"/>
      <c r="F2563" s="36"/>
      <c r="G2563" s="36"/>
      <c r="H2563" s="36"/>
      <c r="I2563" s="36"/>
      <c r="J2563" s="36"/>
      <c r="K2563" s="36"/>
      <c r="L2563" s="36"/>
      <c r="M2563" s="36"/>
      <c r="N2563" s="36"/>
      <c r="O2563" s="36"/>
      <c r="P2563" s="36"/>
      <c r="Q2563" s="36"/>
      <c r="R2563" s="36"/>
      <c r="S2563" s="36"/>
      <c r="T2563" s="36"/>
      <c r="U2563" s="36"/>
      <c r="V2563" s="36"/>
      <c r="W2563" s="36"/>
      <c r="X2563" s="36"/>
      <c r="Y2563" s="36"/>
      <c r="Z2563" s="36"/>
    </row>
    <row r="2564" spans="1:104" ht="20.100000000000001" customHeight="1">
      <c r="A2564" s="31"/>
      <c r="C2564" s="6" t="s">
        <v>655</v>
      </c>
      <c r="D2564" s="33"/>
      <c r="E2564" s="27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26"/>
      <c r="Y2564" s="26"/>
      <c r="Z2564" s="26"/>
    </row>
    <row r="2565" spans="1:104" ht="20.100000000000001" customHeight="1">
      <c r="A2565" s="31"/>
      <c r="C2565" s="16"/>
      <c r="D2565" s="28" t="s">
        <v>266</v>
      </c>
      <c r="E2565" s="7"/>
      <c r="F2565" s="36"/>
      <c r="G2565" s="36"/>
      <c r="H2565" s="36"/>
      <c r="I2565" s="36"/>
      <c r="J2565" s="36"/>
      <c r="K2565" s="36"/>
      <c r="L2565" s="36"/>
      <c r="M2565" s="36"/>
      <c r="N2565" s="36"/>
      <c r="O2565" s="36"/>
      <c r="P2565" s="36"/>
      <c r="Q2565" s="36"/>
      <c r="R2565" s="36"/>
      <c r="S2565" s="36"/>
      <c r="T2565" s="36"/>
      <c r="U2565" s="36"/>
      <c r="V2565" s="36"/>
      <c r="W2565" s="36"/>
      <c r="X2565" s="36"/>
      <c r="Y2565" s="36"/>
      <c r="Z2565" s="36"/>
    </row>
    <row r="2566" spans="1:104" ht="20.100000000000001" customHeight="1">
      <c r="A2566" s="31"/>
      <c r="C2566" s="6" t="s">
        <v>656</v>
      </c>
      <c r="D2566" s="33"/>
      <c r="E2566" s="27" t="str">
        <f>IF(egTextCal(D2566)&lt;&gt;0, egTextCal(D2566),"")</f>
        <v/>
      </c>
      <c r="F2566" s="26"/>
      <c r="G2566" s="26"/>
      <c r="H2566" s="26"/>
      <c r="I2566" s="26"/>
      <c r="J2566" s="26"/>
      <c r="K2566" s="26"/>
      <c r="L2566" s="26"/>
      <c r="M2566" s="26"/>
      <c r="N2566" s="26"/>
      <c r="O2566" s="26"/>
      <c r="P2566" s="26"/>
      <c r="Q2566" s="26"/>
      <c r="R2566" s="26"/>
      <c r="S2566" s="26"/>
      <c r="T2566" s="26"/>
      <c r="U2566" s="26"/>
      <c r="V2566" s="26"/>
      <c r="W2566" s="26"/>
      <c r="X2566" s="26"/>
      <c r="Y2566" s="26"/>
      <c r="Z2566" s="26"/>
    </row>
    <row r="2567" spans="1:104" ht="20.100000000000001" customHeight="1">
      <c r="A2567" s="31"/>
      <c r="C2567" s="16"/>
      <c r="D2567" s="28" t="s">
        <v>225</v>
      </c>
      <c r="E2567" s="7"/>
      <c r="F2567" s="36"/>
      <c r="G2567" s="36"/>
      <c r="H2567" s="36">
        <v>1</v>
      </c>
      <c r="I2567" s="36"/>
      <c r="J2567" s="36"/>
      <c r="K2567" s="36"/>
      <c r="L2567" s="36"/>
      <c r="M2567" s="36"/>
      <c r="N2567" s="36"/>
      <c r="O2567" s="36"/>
      <c r="P2567" s="36"/>
      <c r="Q2567" s="36"/>
      <c r="R2567" s="36"/>
      <c r="S2567" s="36"/>
      <c r="T2567" s="36"/>
      <c r="U2567" s="36"/>
      <c r="V2567" s="36"/>
      <c r="W2567" s="36"/>
      <c r="X2567" s="36"/>
      <c r="Y2567" s="36"/>
      <c r="Z2567" s="36"/>
    </row>
    <row r="2568" spans="1:104" ht="20.100000000000001" customHeight="1">
      <c r="A2568" s="31"/>
      <c r="C2568" s="6" t="s">
        <v>657</v>
      </c>
      <c r="D2568" s="53" t="e">
        <f>#REF!</f>
        <v>#REF!</v>
      </c>
      <c r="E2568" s="27" t="e">
        <f>IF(egTextCal(D2568)&lt;&gt;0, egTextCal(D2568),"")</f>
        <v>#VALUE!</v>
      </c>
      <c r="F2568" s="26"/>
      <c r="G2568" s="26"/>
      <c r="H2568" s="26" t="e">
        <f>IF(E2568*H2567&lt;&gt;0,E2568*H2567,  )</f>
        <v>#VALUE!</v>
      </c>
      <c r="I2568" s="26"/>
      <c r="J2568" s="26"/>
      <c r="K2568" s="26"/>
      <c r="L2568" s="26"/>
      <c r="M2568" s="26"/>
      <c r="N2568" s="26"/>
      <c r="O2568" s="26"/>
      <c r="P2568" s="26"/>
      <c r="Q2568" s="26"/>
      <c r="R2568" s="26"/>
      <c r="S2568" s="26"/>
      <c r="T2568" s="26"/>
      <c r="U2568" s="26"/>
      <c r="V2568" s="26"/>
      <c r="W2568" s="26"/>
      <c r="X2568" s="26"/>
      <c r="Y2568" s="26"/>
      <c r="Z2568" s="26"/>
      <c r="CX2568" s="1" t="e">
        <f>H2568</f>
        <v>#VALUE!</v>
      </c>
    </row>
    <row r="2569" spans="1:104" ht="20.100000000000001" customHeight="1">
      <c r="A2569" s="31"/>
      <c r="C2569" s="16"/>
      <c r="D2569" s="28" t="s">
        <v>226</v>
      </c>
      <c r="E2569" s="7"/>
      <c r="F2569" s="36"/>
      <c r="G2569" s="36"/>
      <c r="H2569" s="36">
        <v>1</v>
      </c>
      <c r="I2569" s="36"/>
      <c r="J2569" s="36"/>
      <c r="K2569" s="36"/>
      <c r="L2569" s="36"/>
      <c r="M2569" s="36"/>
      <c r="N2569" s="36"/>
      <c r="O2569" s="36"/>
      <c r="P2569" s="36"/>
      <c r="Q2569" s="36"/>
      <c r="R2569" s="36"/>
      <c r="S2569" s="36"/>
      <c r="T2569" s="36"/>
      <c r="U2569" s="36"/>
      <c r="V2569" s="36"/>
      <c r="W2569" s="36"/>
      <c r="X2569" s="36"/>
      <c r="Y2569" s="36"/>
      <c r="Z2569" s="36"/>
    </row>
    <row r="2570" spans="1:104" ht="20.100000000000001" customHeight="1">
      <c r="A2570" s="31"/>
      <c r="C2570" s="6" t="s">
        <v>658</v>
      </c>
      <c r="D2570" s="53" t="e">
        <f>#REF!</f>
        <v>#REF!</v>
      </c>
      <c r="E2570" s="27" t="e">
        <f>IF(egTextCal(D2570)&lt;&gt;0, egTextCal(D2570),"")</f>
        <v>#VALUE!</v>
      </c>
      <c r="F2570" s="26"/>
      <c r="G2570" s="26"/>
      <c r="H2570" s="26" t="e">
        <f>IF(E2570*H2569&lt;&gt;0,E2570*H2569,  )</f>
        <v>#VALUE!</v>
      </c>
      <c r="I2570" s="26"/>
      <c r="J2570" s="26"/>
      <c r="K2570" s="26"/>
      <c r="L2570" s="26"/>
      <c r="M2570" s="26"/>
      <c r="N2570" s="26"/>
      <c r="O2570" s="26"/>
      <c r="P2570" s="26"/>
      <c r="Q2570" s="26"/>
      <c r="R2570" s="26"/>
      <c r="S2570" s="26"/>
      <c r="T2570" s="26"/>
      <c r="U2570" s="26"/>
      <c r="V2570" s="26"/>
      <c r="W2570" s="26"/>
      <c r="X2570" s="26"/>
      <c r="Y2570" s="26"/>
      <c r="Z2570" s="26"/>
      <c r="CX2570" s="1" t="e">
        <f>H2570</f>
        <v>#VALUE!</v>
      </c>
    </row>
    <row r="2571" spans="1:104" ht="20.100000000000001" customHeight="1">
      <c r="A2571" s="31"/>
      <c r="C2571" s="16"/>
      <c r="D2571" s="28" t="s">
        <v>176</v>
      </c>
      <c r="E2571" s="7"/>
      <c r="F2571" s="36"/>
      <c r="G2571" s="36"/>
      <c r="H2571" s="36">
        <v>1</v>
      </c>
      <c r="I2571" s="36"/>
      <c r="J2571" s="36"/>
      <c r="K2571" s="36"/>
      <c r="L2571" s="36"/>
      <c r="M2571" s="36"/>
      <c r="N2571" s="36"/>
      <c r="O2571" s="36"/>
      <c r="P2571" s="36"/>
      <c r="Q2571" s="36"/>
      <c r="R2571" s="36"/>
      <c r="S2571" s="36"/>
      <c r="T2571" s="36"/>
      <c r="U2571" s="36"/>
      <c r="V2571" s="36"/>
      <c r="W2571" s="36"/>
      <c r="X2571" s="36"/>
      <c r="Y2571" s="36"/>
      <c r="Z2571" s="36"/>
    </row>
    <row r="2572" spans="1:104" ht="20.100000000000001" customHeight="1">
      <c r="A2572" s="31"/>
      <c r="C2572" s="6" t="s">
        <v>557</v>
      </c>
      <c r="D2572" s="53" t="e">
        <f>#REF!</f>
        <v>#REF!</v>
      </c>
      <c r="E2572" s="27" t="e">
        <f>IF(egTextCal(D2572)&lt;&gt;0, egTextCal(D2572),"")</f>
        <v>#VALUE!</v>
      </c>
      <c r="F2572" s="26"/>
      <c r="G2572" s="26"/>
      <c r="H2572" s="26" t="e">
        <f>IF(E2572*H2571&lt;&gt;0,E2572*H2571,  )</f>
        <v>#VALUE!</v>
      </c>
      <c r="I2572" s="26"/>
      <c r="J2572" s="26"/>
      <c r="K2572" s="26"/>
      <c r="L2572" s="26"/>
      <c r="M2572" s="26"/>
      <c r="N2572" s="26"/>
      <c r="O2572" s="26"/>
      <c r="P2572" s="26"/>
      <c r="Q2572" s="26"/>
      <c r="R2572" s="26"/>
      <c r="S2572" s="26"/>
      <c r="T2572" s="26"/>
      <c r="U2572" s="26"/>
      <c r="V2572" s="26"/>
      <c r="W2572" s="26"/>
      <c r="X2572" s="26"/>
      <c r="Y2572" s="26"/>
      <c r="Z2572" s="26"/>
      <c r="CX2572" s="1" t="e">
        <f>H2572</f>
        <v>#VALUE!</v>
      </c>
    </row>
    <row r="2573" spans="1:104" ht="20.100000000000001" customHeight="1">
      <c r="A2573" s="31"/>
      <c r="C2573" s="16"/>
      <c r="D2573" s="28" t="s">
        <v>148</v>
      </c>
      <c r="E2573" s="7"/>
      <c r="F2573" s="36"/>
      <c r="G2573" s="36"/>
      <c r="H2573" s="36"/>
      <c r="I2573" s="36"/>
      <c r="J2573" s="36"/>
      <c r="K2573" s="36"/>
      <c r="L2573" s="36"/>
      <c r="M2573" s="36"/>
      <c r="N2573" s="36"/>
      <c r="O2573" s="36"/>
      <c r="P2573" s="36"/>
      <c r="Q2573" s="36"/>
      <c r="R2573" s="36"/>
      <c r="S2573" s="36"/>
      <c r="T2573" s="36"/>
      <c r="U2573" s="36"/>
      <c r="V2573" s="36"/>
      <c r="W2573" s="36"/>
      <c r="X2573" s="36"/>
      <c r="Y2573" s="36"/>
      <c r="Z2573" s="36"/>
    </row>
    <row r="2574" spans="1:104" ht="20.100000000000001" customHeight="1">
      <c r="A2574" s="31"/>
      <c r="C2574" s="6" t="s">
        <v>78</v>
      </c>
      <c r="D2574" s="53" t="e">
        <f>#REF!</f>
        <v>#REF!</v>
      </c>
      <c r="E2574" s="27" t="e">
        <f>IF(egTextCal(D2574)&lt;&gt;0, egTextCal(D2574),"")</f>
        <v>#VALUE!</v>
      </c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</row>
    <row r="2575" spans="1:104" ht="20.100000000000001" customHeight="1">
      <c r="A2575" s="31"/>
      <c r="C2575" s="16"/>
      <c r="D2575" s="28"/>
      <c r="E2575" s="7"/>
      <c r="F2575" s="36"/>
      <c r="G2575" s="36"/>
      <c r="H2575" s="36"/>
      <c r="I2575" s="36"/>
      <c r="J2575" s="36"/>
      <c r="K2575" s="36"/>
      <c r="L2575" s="36"/>
      <c r="M2575" s="36"/>
      <c r="N2575" s="36"/>
      <c r="O2575" s="36"/>
      <c r="P2575" s="36"/>
      <c r="Q2575" s="36"/>
      <c r="R2575" s="36"/>
      <c r="S2575" s="36"/>
      <c r="T2575" s="36"/>
      <c r="U2575" s="36"/>
      <c r="V2575" s="36"/>
      <c r="W2575" s="36"/>
      <c r="X2575" s="36"/>
      <c r="Y2575" s="36"/>
      <c r="Z2575" s="36"/>
    </row>
    <row r="2576" spans="1:104" ht="20.100000000000001" customHeight="1">
      <c r="A2576" s="31"/>
      <c r="C2576" s="6" t="s">
        <v>659</v>
      </c>
      <c r="D2576" s="33"/>
      <c r="E2576" s="27"/>
      <c r="F2576" s="26"/>
      <c r="G2576" s="26"/>
      <c r="H2576" s="26"/>
      <c r="I2576" s="26"/>
      <c r="J2576" s="26"/>
      <c r="K2576" s="26"/>
      <c r="L2576" s="26"/>
      <c r="M2576" s="26"/>
      <c r="N2576" s="26"/>
      <c r="O2576" s="26"/>
      <c r="P2576" s="26"/>
      <c r="Q2576" s="26"/>
      <c r="R2576" s="26"/>
      <c r="S2576" s="26"/>
      <c r="T2576" s="26"/>
      <c r="U2576" s="26"/>
      <c r="V2576" s="26"/>
      <c r="W2576" s="26"/>
      <c r="X2576" s="26"/>
      <c r="Y2576" s="26"/>
      <c r="Z2576" s="26"/>
    </row>
    <row r="2577" spans="1:81" ht="20.100000000000001" customHeight="1">
      <c r="D2577" s="14"/>
      <c r="E2577" s="38"/>
      <c r="F2577" s="38"/>
      <c r="G2577" s="38"/>
      <c r="H2577" s="38"/>
      <c r="I2577" s="38"/>
      <c r="J2577" s="38"/>
      <c r="K2577" s="38"/>
      <c r="L2577" s="38"/>
      <c r="M2577" s="38"/>
      <c r="N2577" s="38"/>
      <c r="O2577" s="38"/>
      <c r="P2577" s="38"/>
      <c r="Q2577" s="38"/>
      <c r="R2577" s="38"/>
      <c r="S2577" s="38"/>
      <c r="T2577" s="38"/>
      <c r="U2577" s="38"/>
      <c r="V2577" s="38"/>
      <c r="W2577" s="38"/>
      <c r="X2577" s="38"/>
      <c r="Y2577" s="38"/>
      <c r="Z2577" s="38"/>
    </row>
    <row r="2578" spans="1:81" ht="20.100000000000001" customHeight="1">
      <c r="B2578" s="30"/>
      <c r="C2578" s="20"/>
      <c r="D2578" s="37"/>
      <c r="E2578" s="37"/>
      <c r="F2578" s="18" t="s">
        <v>623</v>
      </c>
      <c r="G2578" s="18" t="s">
        <v>623</v>
      </c>
      <c r="H2578" s="16" t="s">
        <v>663</v>
      </c>
      <c r="I2578" s="16" t="s">
        <v>663</v>
      </c>
      <c r="J2578" s="16" t="s">
        <v>664</v>
      </c>
      <c r="K2578" s="16" t="s">
        <v>368</v>
      </c>
      <c r="L2578" s="16" t="s">
        <v>665</v>
      </c>
      <c r="M2578" s="16" t="s">
        <v>665</v>
      </c>
      <c r="N2578" s="16" t="s">
        <v>665</v>
      </c>
      <c r="O2578" s="16" t="s">
        <v>665</v>
      </c>
      <c r="P2578" s="16" t="s">
        <v>665</v>
      </c>
      <c r="Q2578" s="16" t="s">
        <v>665</v>
      </c>
      <c r="R2578" s="16" t="s">
        <v>665</v>
      </c>
      <c r="S2578" s="16" t="s">
        <v>665</v>
      </c>
      <c r="T2578" s="16" t="s">
        <v>666</v>
      </c>
      <c r="U2578" s="16" t="s">
        <v>666</v>
      </c>
      <c r="V2578" s="16" t="s">
        <v>666</v>
      </c>
      <c r="W2578" s="16" t="s">
        <v>666</v>
      </c>
      <c r="X2578" s="16" t="s">
        <v>666</v>
      </c>
      <c r="Y2578" s="16" t="s">
        <v>625</v>
      </c>
      <c r="Z2578" s="16" t="s">
        <v>625</v>
      </c>
    </row>
    <row r="2579" spans="1:81" ht="20.100000000000001" customHeight="1">
      <c r="A2579" s="31"/>
      <c r="B2579" s="30"/>
      <c r="C2579" s="4" t="s">
        <v>632</v>
      </c>
      <c r="D2579" s="4" t="s">
        <v>633</v>
      </c>
      <c r="E2579" s="4" t="s">
        <v>634</v>
      </c>
      <c r="F2579" s="12" t="s">
        <v>673</v>
      </c>
      <c r="G2579" s="12" t="s">
        <v>674</v>
      </c>
      <c r="H2579" s="4" t="s">
        <v>623</v>
      </c>
      <c r="I2579" s="4" t="s">
        <v>623</v>
      </c>
      <c r="J2579" s="4"/>
      <c r="K2579" s="4" t="s">
        <v>646</v>
      </c>
      <c r="L2579" s="4" t="s">
        <v>675</v>
      </c>
      <c r="M2579" s="4" t="s">
        <v>675</v>
      </c>
      <c r="N2579" s="4" t="s">
        <v>676</v>
      </c>
      <c r="O2579" s="4" t="s">
        <v>676</v>
      </c>
      <c r="P2579" s="4" t="s">
        <v>677</v>
      </c>
      <c r="Q2579" s="4" t="s">
        <v>677</v>
      </c>
      <c r="R2579" s="4" t="s">
        <v>678</v>
      </c>
      <c r="S2579" s="4" t="s">
        <v>679</v>
      </c>
      <c r="T2579" s="4" t="s">
        <v>680</v>
      </c>
      <c r="U2579" s="4" t="s">
        <v>680</v>
      </c>
      <c r="V2579" s="4" t="s">
        <v>680</v>
      </c>
      <c r="W2579" s="4" t="s">
        <v>680</v>
      </c>
      <c r="X2579" s="4" t="s">
        <v>680</v>
      </c>
      <c r="Y2579" s="4" t="s">
        <v>637</v>
      </c>
      <c r="Z2579" s="4" t="s">
        <v>637</v>
      </c>
    </row>
    <row r="2580" spans="1:81" ht="20.100000000000001" customHeight="1">
      <c r="A2580" s="31"/>
      <c r="B2580" s="30"/>
      <c r="C2580" s="21"/>
      <c r="D2580" s="21"/>
      <c r="E2580" s="21"/>
      <c r="F2580" s="19" t="s">
        <v>688</v>
      </c>
      <c r="G2580" s="19" t="s">
        <v>689</v>
      </c>
      <c r="H2580" s="17" t="s">
        <v>690</v>
      </c>
      <c r="I2580" s="17" t="s">
        <v>691</v>
      </c>
      <c r="J2580" s="17" t="s">
        <v>692</v>
      </c>
      <c r="K2580" s="17" t="s">
        <v>693</v>
      </c>
      <c r="L2580" s="17" t="s">
        <v>694</v>
      </c>
      <c r="M2580" s="17" t="s">
        <v>695</v>
      </c>
      <c r="N2580" s="17" t="s">
        <v>696</v>
      </c>
      <c r="O2580" s="17" t="s">
        <v>697</v>
      </c>
      <c r="P2580" s="17" t="s">
        <v>698</v>
      </c>
      <c r="Q2580" s="17" t="s">
        <v>699</v>
      </c>
      <c r="R2580" s="17" t="s">
        <v>700</v>
      </c>
      <c r="S2580" s="17" t="s">
        <v>701</v>
      </c>
      <c r="T2580" s="17" t="s">
        <v>702</v>
      </c>
      <c r="U2580" s="17" t="s">
        <v>703</v>
      </c>
      <c r="V2580" s="17" t="s">
        <v>704</v>
      </c>
      <c r="W2580" s="17" t="s">
        <v>705</v>
      </c>
      <c r="X2580" s="17" t="s">
        <v>706</v>
      </c>
      <c r="Y2580" s="17" t="s">
        <v>707</v>
      </c>
      <c r="Z2580" s="17" t="s">
        <v>708</v>
      </c>
    </row>
    <row r="2581" spans="1:81" ht="20.100000000000001" customHeight="1">
      <c r="A2581" s="31"/>
      <c r="C2581" s="16"/>
      <c r="D2581" s="28" t="s">
        <v>227</v>
      </c>
      <c r="E2581" s="7"/>
      <c r="F2581" s="35"/>
      <c r="G2581" s="35"/>
      <c r="H2581" s="35"/>
      <c r="I2581" s="35"/>
      <c r="J2581" s="35"/>
      <c r="K2581" s="35"/>
      <c r="L2581" s="35"/>
      <c r="M2581" s="35"/>
      <c r="N2581" s="35"/>
      <c r="O2581" s="35"/>
      <c r="P2581" s="35"/>
      <c r="Q2581" s="35"/>
      <c r="R2581" s="35"/>
      <c r="S2581" s="35"/>
      <c r="T2581" s="35"/>
      <c r="U2581" s="35"/>
      <c r="V2581" s="35"/>
      <c r="W2581" s="35"/>
      <c r="X2581" s="35"/>
      <c r="Y2581" s="35"/>
      <c r="Z2581" s="35"/>
    </row>
    <row r="2582" spans="1:81" ht="20.100000000000001" customHeight="1">
      <c r="A2582" s="31"/>
      <c r="C2582" s="6" t="s">
        <v>64</v>
      </c>
      <c r="D2582" s="53" t="e">
        <f>#REF!</f>
        <v>#REF!</v>
      </c>
      <c r="E2582" s="27" t="e">
        <f>IF(egTextCal(D2582)&lt;&gt;0, egTextCal(D2582),"")</f>
        <v>#VALUE!</v>
      </c>
      <c r="F2582" s="26"/>
      <c r="G2582" s="26"/>
      <c r="H2582" s="26"/>
      <c r="I2582" s="26"/>
      <c r="J2582" s="26"/>
      <c r="K2582" s="26"/>
      <c r="L2582" s="26"/>
      <c r="M2582" s="26"/>
      <c r="N2582" s="26"/>
      <c r="O2582" s="26"/>
      <c r="P2582" s="26"/>
      <c r="Q2582" s="26"/>
      <c r="R2582" s="26"/>
      <c r="S2582" s="26"/>
      <c r="T2582" s="26"/>
      <c r="U2582" s="26"/>
      <c r="V2582" s="26"/>
      <c r="W2582" s="26"/>
      <c r="X2582" s="26"/>
      <c r="Y2582" s="26"/>
      <c r="Z2582" s="26"/>
    </row>
    <row r="2583" spans="1:81" ht="20.100000000000001" customHeight="1">
      <c r="A2583" s="31"/>
      <c r="C2583" s="16"/>
      <c r="D2583" s="29" t="s">
        <v>231</v>
      </c>
      <c r="E2583" s="8"/>
      <c r="F2583" s="36"/>
      <c r="G2583" s="36"/>
      <c r="H2583" s="36">
        <v>1</v>
      </c>
      <c r="I2583" s="36"/>
      <c r="J2583" s="36"/>
      <c r="K2583" s="36"/>
      <c r="L2583" s="36"/>
      <c r="M2583" s="36"/>
      <c r="N2583" s="36"/>
      <c r="O2583" s="36"/>
      <c r="P2583" s="36"/>
      <c r="Q2583" s="36"/>
      <c r="R2583" s="36"/>
      <c r="S2583" s="36"/>
      <c r="T2583" s="36"/>
      <c r="U2583" s="36"/>
      <c r="V2583" s="36"/>
      <c r="W2583" s="36"/>
      <c r="X2583" s="36"/>
      <c r="Y2583" s="36"/>
      <c r="Z2583" s="36"/>
    </row>
    <row r="2584" spans="1:81" ht="20.100000000000001" customHeight="1">
      <c r="A2584" s="31"/>
      <c r="C2584" s="6" t="s">
        <v>73</v>
      </c>
      <c r="D2584" s="52" t="e">
        <f>#REF!</f>
        <v>#REF!</v>
      </c>
      <c r="E2584" s="27" t="e">
        <f>IF(egTextCal(D2584)&lt;&gt;0, egTextCal(D2584),"")</f>
        <v>#VALUE!</v>
      </c>
      <c r="F2584" s="26"/>
      <c r="G2584" s="26"/>
      <c r="H2584" s="26" t="e">
        <f>IF(E2584*H2583&lt;&gt;0,E2584*H2583,  )</f>
        <v>#VALUE!</v>
      </c>
      <c r="I2584" s="26"/>
      <c r="J2584" s="26"/>
      <c r="K2584" s="26"/>
      <c r="L2584" s="26"/>
      <c r="M2584" s="26"/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26"/>
      <c r="Y2584" s="26"/>
      <c r="Z2584" s="26"/>
      <c r="CC2584" s="1" t="e">
        <f>H2584</f>
        <v>#VALUE!</v>
      </c>
    </row>
    <row r="2585" spans="1:81" ht="20.100000000000001" customHeight="1">
      <c r="A2585" s="31"/>
      <c r="C2585" s="16"/>
      <c r="D2585" s="29" t="s">
        <v>232</v>
      </c>
      <c r="E2585" s="8"/>
      <c r="F2585" s="36"/>
      <c r="G2585" s="36"/>
      <c r="H2585" s="36"/>
      <c r="I2585" s="36"/>
      <c r="J2585" s="36"/>
      <c r="K2585" s="36"/>
      <c r="L2585" s="36"/>
      <c r="M2585" s="36"/>
      <c r="N2585" s="36"/>
      <c r="O2585" s="36"/>
      <c r="P2585" s="36"/>
      <c r="Q2585" s="36"/>
      <c r="R2585" s="36"/>
      <c r="S2585" s="36"/>
      <c r="T2585" s="36"/>
      <c r="U2585" s="36"/>
      <c r="V2585" s="36"/>
      <c r="W2585" s="36"/>
      <c r="X2585" s="36"/>
      <c r="Y2585" s="36"/>
      <c r="Z2585" s="36"/>
    </row>
    <row r="2586" spans="1:81" ht="20.100000000000001" customHeight="1">
      <c r="A2586" s="31"/>
      <c r="C2586" s="6" t="s">
        <v>139</v>
      </c>
      <c r="D2586" s="52" t="e">
        <f>#REF!</f>
        <v>#REF!</v>
      </c>
      <c r="E2586" s="27" t="e">
        <f>IF(egTextCal(D2586)&lt;&gt;0, egTextCal(D2586),"")</f>
        <v>#VALUE!</v>
      </c>
      <c r="F2586" s="26"/>
      <c r="G2586" s="26"/>
      <c r="H2586" s="26"/>
      <c r="I2586" s="26"/>
      <c r="J2586" s="26"/>
      <c r="K2586" s="26"/>
      <c r="L2586" s="26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26"/>
      <c r="Y2586" s="26"/>
      <c r="Z2586" s="26"/>
    </row>
    <row r="2587" spans="1:81" ht="20.100000000000001" customHeight="1">
      <c r="A2587" s="31"/>
      <c r="C2587" s="16"/>
      <c r="D2587" s="28"/>
      <c r="E2587" s="7"/>
      <c r="F2587" s="36"/>
      <c r="G2587" s="36"/>
      <c r="H2587" s="36"/>
      <c r="I2587" s="36"/>
      <c r="J2587" s="36"/>
      <c r="K2587" s="36"/>
      <c r="L2587" s="36"/>
      <c r="M2587" s="36"/>
      <c r="N2587" s="36"/>
      <c r="O2587" s="36"/>
      <c r="P2587" s="36"/>
      <c r="Q2587" s="36"/>
      <c r="R2587" s="36"/>
      <c r="S2587" s="36"/>
      <c r="T2587" s="36"/>
      <c r="U2587" s="36"/>
      <c r="V2587" s="36"/>
      <c r="W2587" s="36"/>
      <c r="X2587" s="36"/>
      <c r="Y2587" s="36"/>
      <c r="Z2587" s="36"/>
    </row>
    <row r="2588" spans="1:81" ht="20.100000000000001" customHeight="1">
      <c r="A2588" s="31"/>
      <c r="C2588" s="6" t="s">
        <v>511</v>
      </c>
      <c r="D2588" s="33"/>
      <c r="E2588" s="27"/>
      <c r="F2588" s="26"/>
      <c r="G2588" s="26"/>
      <c r="H2588" s="26"/>
      <c r="I2588" s="26"/>
      <c r="J2588" s="26"/>
      <c r="K2588" s="26"/>
      <c r="L2588" s="26"/>
      <c r="M2588" s="26"/>
      <c r="N2588" s="26"/>
      <c r="O2588" s="26"/>
      <c r="P2588" s="26"/>
      <c r="Q2588" s="26"/>
      <c r="R2588" s="26"/>
      <c r="S2588" s="26"/>
      <c r="T2588" s="26"/>
      <c r="U2588" s="26"/>
      <c r="V2588" s="26"/>
      <c r="W2588" s="26"/>
      <c r="X2588" s="26"/>
      <c r="Y2588" s="26"/>
      <c r="Z2588" s="26"/>
    </row>
    <row r="2589" spans="1:81" ht="20.100000000000001" customHeight="1">
      <c r="A2589" s="31"/>
      <c r="C2589" s="16"/>
      <c r="D2589" s="28" t="s">
        <v>267</v>
      </c>
      <c r="E2589" s="7"/>
      <c r="F2589" s="36"/>
      <c r="G2589" s="36"/>
      <c r="H2589" s="36"/>
      <c r="I2589" s="36"/>
      <c r="J2589" s="36"/>
      <c r="K2589" s="36"/>
      <c r="L2589" s="36"/>
      <c r="M2589" s="36"/>
      <c r="N2589" s="36"/>
      <c r="O2589" s="36"/>
      <c r="P2589" s="36"/>
      <c r="Q2589" s="36"/>
      <c r="R2589" s="36"/>
      <c r="S2589" s="36"/>
      <c r="T2589" s="36"/>
      <c r="U2589" s="36"/>
      <c r="V2589" s="36"/>
      <c r="W2589" s="36"/>
      <c r="X2589" s="36"/>
      <c r="Y2589" s="36"/>
      <c r="Z2589" s="36"/>
    </row>
    <row r="2590" spans="1:81" ht="20.100000000000001" customHeight="1">
      <c r="A2590" s="31"/>
      <c r="C2590" s="6" t="s">
        <v>452</v>
      </c>
      <c r="D2590" s="33"/>
      <c r="E2590" s="27" t="str">
        <f>IF(egTextCal(D2590)&lt;&gt;0, egTextCal(D2590),"")</f>
        <v/>
      </c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/>
    </row>
    <row r="2591" spans="1:81" ht="20.100000000000001" customHeight="1">
      <c r="A2591" s="31"/>
      <c r="C2591" s="16"/>
      <c r="D2591" s="28" t="s">
        <v>225</v>
      </c>
      <c r="E2591" s="7"/>
      <c r="F2591" s="36"/>
      <c r="G2591" s="36"/>
      <c r="H2591" s="36"/>
      <c r="I2591" s="36"/>
      <c r="J2591" s="36"/>
      <c r="K2591" s="36"/>
      <c r="L2591" s="36"/>
      <c r="M2591" s="36"/>
      <c r="N2591" s="36"/>
      <c r="O2591" s="36"/>
      <c r="P2591" s="36"/>
      <c r="Q2591" s="36"/>
      <c r="R2591" s="36"/>
      <c r="S2591" s="36"/>
      <c r="T2591" s="36"/>
      <c r="U2591" s="36"/>
      <c r="V2591" s="36"/>
      <c r="W2591" s="36"/>
      <c r="X2591" s="36"/>
      <c r="Y2591" s="36"/>
      <c r="Z2591" s="36"/>
    </row>
    <row r="2592" spans="1:81" ht="20.100000000000001" customHeight="1">
      <c r="A2592" s="31"/>
      <c r="C2592" s="6" t="s">
        <v>567</v>
      </c>
      <c r="D2592" s="53" t="e">
        <f>#REF!</f>
        <v>#REF!</v>
      </c>
      <c r="E2592" s="27" t="e">
        <f>IF(egTextCal(D2592)&lt;&gt;0, egTextCal(D2592),"")</f>
        <v>#VALUE!</v>
      </c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6"/>
      <c r="S2592" s="26"/>
      <c r="T2592" s="26"/>
      <c r="U2592" s="26"/>
      <c r="V2592" s="26"/>
      <c r="W2592" s="26"/>
      <c r="X2592" s="26"/>
      <c r="Y2592" s="26"/>
      <c r="Z2592" s="26"/>
    </row>
    <row r="2593" spans="1:82" ht="20.100000000000001" customHeight="1">
      <c r="A2593" s="31"/>
      <c r="C2593" s="16"/>
      <c r="D2593" s="28" t="s">
        <v>226</v>
      </c>
      <c r="E2593" s="7"/>
      <c r="F2593" s="36"/>
      <c r="G2593" s="36"/>
      <c r="H2593" s="36">
        <v>1</v>
      </c>
      <c r="I2593" s="36"/>
      <c r="J2593" s="36"/>
      <c r="K2593" s="36"/>
      <c r="L2593" s="36"/>
      <c r="M2593" s="36"/>
      <c r="N2593" s="36"/>
      <c r="O2593" s="36"/>
      <c r="P2593" s="36"/>
      <c r="Q2593" s="36"/>
      <c r="R2593" s="36"/>
      <c r="S2593" s="36"/>
      <c r="T2593" s="36"/>
      <c r="U2593" s="36"/>
      <c r="V2593" s="36"/>
      <c r="W2593" s="36"/>
      <c r="X2593" s="36"/>
      <c r="Y2593" s="36"/>
      <c r="Z2593" s="36"/>
    </row>
    <row r="2594" spans="1:82" ht="20.100000000000001" customHeight="1">
      <c r="A2594" s="31"/>
      <c r="C2594" s="6" t="s">
        <v>568</v>
      </c>
      <c r="D2594" s="53" t="e">
        <f>#REF!</f>
        <v>#REF!</v>
      </c>
      <c r="E2594" s="27" t="e">
        <f>IF(egTextCal(D2594)&lt;&gt;0, egTextCal(D2594),"")</f>
        <v>#VALUE!</v>
      </c>
      <c r="F2594" s="26"/>
      <c r="G2594" s="26"/>
      <c r="H2594" s="26" t="e">
        <f>IF(E2594*H2593&lt;&gt;0,E2594*H2593,  )</f>
        <v>#VALUE!</v>
      </c>
      <c r="I2594" s="26"/>
      <c r="J2594" s="26"/>
      <c r="K2594" s="26"/>
      <c r="L2594" s="26"/>
      <c r="M2594" s="26"/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26"/>
      <c r="Y2594" s="26"/>
      <c r="Z2594" s="26"/>
      <c r="CC2594" s="1" t="e">
        <f>H2594</f>
        <v>#VALUE!</v>
      </c>
    </row>
    <row r="2595" spans="1:82" ht="20.100000000000001" customHeight="1">
      <c r="A2595" s="31"/>
      <c r="C2595" s="16"/>
      <c r="D2595" s="28" t="s">
        <v>176</v>
      </c>
      <c r="E2595" s="7"/>
      <c r="F2595" s="36"/>
      <c r="G2595" s="36"/>
      <c r="H2595" s="36"/>
      <c r="I2595" s="36"/>
      <c r="J2595" s="36"/>
      <c r="K2595" s="36"/>
      <c r="L2595" s="36"/>
      <c r="M2595" s="36"/>
      <c r="N2595" s="36"/>
      <c r="O2595" s="36"/>
      <c r="P2595" s="36"/>
      <c r="Q2595" s="36"/>
      <c r="R2595" s="36"/>
      <c r="S2595" s="36"/>
      <c r="T2595" s="36"/>
      <c r="U2595" s="36"/>
      <c r="V2595" s="36"/>
      <c r="W2595" s="36"/>
      <c r="X2595" s="36"/>
      <c r="Y2595" s="36"/>
      <c r="Z2595" s="36"/>
    </row>
    <row r="2596" spans="1:82" ht="20.100000000000001" customHeight="1">
      <c r="A2596" s="31"/>
      <c r="C2596" s="6" t="s">
        <v>434</v>
      </c>
      <c r="D2596" s="53" t="e">
        <f>#REF!</f>
        <v>#REF!</v>
      </c>
      <c r="E2596" s="27" t="e">
        <f>IF(egTextCal(D2596)&lt;&gt;0, egTextCal(D2596),"")</f>
        <v>#VALUE!</v>
      </c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6"/>
      <c r="S2596" s="26"/>
      <c r="T2596" s="26"/>
      <c r="U2596" s="26"/>
      <c r="V2596" s="26"/>
      <c r="W2596" s="26"/>
      <c r="X2596" s="26"/>
      <c r="Y2596" s="26"/>
      <c r="Z2596" s="26"/>
    </row>
    <row r="2597" spans="1:82" ht="20.100000000000001" customHeight="1">
      <c r="A2597" s="31"/>
      <c r="C2597" s="16"/>
      <c r="D2597" s="28" t="s">
        <v>148</v>
      </c>
      <c r="E2597" s="7"/>
      <c r="F2597" s="36"/>
      <c r="G2597" s="36"/>
      <c r="H2597" s="36"/>
      <c r="I2597" s="36">
        <v>1</v>
      </c>
      <c r="J2597" s="36"/>
      <c r="K2597" s="36"/>
      <c r="L2597" s="36"/>
      <c r="M2597" s="36"/>
      <c r="N2597" s="36"/>
      <c r="O2597" s="36"/>
      <c r="P2597" s="36"/>
      <c r="Q2597" s="36"/>
      <c r="R2597" s="36"/>
      <c r="S2597" s="36"/>
      <c r="T2597" s="36"/>
      <c r="U2597" s="36"/>
      <c r="V2597" s="36"/>
      <c r="W2597" s="36"/>
      <c r="X2597" s="36"/>
      <c r="Y2597" s="36"/>
      <c r="Z2597" s="36"/>
    </row>
    <row r="2598" spans="1:82" ht="20.100000000000001" customHeight="1">
      <c r="A2598" s="31"/>
      <c r="C2598" s="6" t="s">
        <v>650</v>
      </c>
      <c r="D2598" s="53" t="e">
        <f>#REF!</f>
        <v>#REF!</v>
      </c>
      <c r="E2598" s="27" t="e">
        <f>IF(egTextCal(D2598)&lt;&gt;0, egTextCal(D2598),"")</f>
        <v>#VALUE!</v>
      </c>
      <c r="F2598" s="26"/>
      <c r="G2598" s="26"/>
      <c r="H2598" s="26"/>
      <c r="I2598" s="26" t="e">
        <f>IF(E2598*I2597&lt;&gt;0,E2598*I2597,  )</f>
        <v>#VALUE!</v>
      </c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CD2598" s="1" t="e">
        <f>I2598</f>
        <v>#VALUE!</v>
      </c>
    </row>
    <row r="2599" spans="1:82" ht="20.100000000000001" customHeight="1">
      <c r="A2599" s="31"/>
      <c r="C2599" s="16"/>
      <c r="D2599" s="28"/>
      <c r="E2599" s="7"/>
      <c r="F2599" s="36"/>
      <c r="G2599" s="36"/>
      <c r="H2599" s="36"/>
      <c r="I2599" s="36"/>
      <c r="J2599" s="36"/>
      <c r="K2599" s="36"/>
      <c r="L2599" s="36"/>
      <c r="M2599" s="36"/>
      <c r="N2599" s="36"/>
      <c r="O2599" s="36"/>
      <c r="P2599" s="36"/>
      <c r="Q2599" s="36"/>
      <c r="R2599" s="36"/>
      <c r="S2599" s="36"/>
      <c r="T2599" s="36"/>
      <c r="U2599" s="36"/>
      <c r="V2599" s="36"/>
      <c r="W2599" s="36"/>
      <c r="X2599" s="36"/>
      <c r="Y2599" s="36"/>
      <c r="Z2599" s="36"/>
    </row>
    <row r="2600" spans="1:82" ht="20.100000000000001" customHeight="1">
      <c r="A2600" s="31"/>
      <c r="C2600" s="6" t="s">
        <v>570</v>
      </c>
      <c r="D2600" s="33"/>
      <c r="E2600" s="27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26"/>
      <c r="Y2600" s="26"/>
      <c r="Z2600" s="26"/>
    </row>
    <row r="2601" spans="1:82" ht="20.100000000000001" customHeight="1">
      <c r="A2601" s="31"/>
      <c r="C2601" s="16"/>
      <c r="D2601" s="28" t="s">
        <v>227</v>
      </c>
      <c r="E2601" s="7"/>
      <c r="F2601" s="36"/>
      <c r="G2601" s="36"/>
      <c r="H2601" s="36"/>
      <c r="I2601" s="36"/>
      <c r="J2601" s="36"/>
      <c r="K2601" s="36"/>
      <c r="L2601" s="36"/>
      <c r="M2601" s="36"/>
      <c r="N2601" s="36"/>
      <c r="O2601" s="36"/>
      <c r="P2601" s="36"/>
      <c r="Q2601" s="36"/>
      <c r="R2601" s="36"/>
      <c r="S2601" s="36"/>
      <c r="T2601" s="36"/>
      <c r="U2601" s="36"/>
      <c r="V2601" s="36"/>
      <c r="W2601" s="36"/>
      <c r="X2601" s="36"/>
      <c r="Y2601" s="36"/>
      <c r="Z2601" s="36"/>
    </row>
    <row r="2602" spans="1:82" ht="20.100000000000001" customHeight="1">
      <c r="A2602" s="31"/>
      <c r="C2602" s="6" t="s">
        <v>651</v>
      </c>
      <c r="D2602" s="53" t="e">
        <f>#REF!</f>
        <v>#REF!</v>
      </c>
      <c r="E2602" s="27" t="e">
        <f>IF(egTextCal(D2602)&lt;&gt;0, egTextCal(D2602),"")</f>
        <v>#VALUE!</v>
      </c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26"/>
      <c r="Y2602" s="26"/>
      <c r="Z2602" s="26"/>
    </row>
    <row r="2603" spans="1:82" ht="20.100000000000001" customHeight="1">
      <c r="A2603" s="31"/>
      <c r="C2603" s="16"/>
      <c r="D2603" s="28" t="s">
        <v>231</v>
      </c>
      <c r="E2603" s="7"/>
      <c r="F2603" s="36"/>
      <c r="G2603" s="36"/>
      <c r="H2603" s="36">
        <v>1</v>
      </c>
      <c r="I2603" s="36"/>
      <c r="J2603" s="36"/>
      <c r="K2603" s="36"/>
      <c r="L2603" s="36"/>
      <c r="M2603" s="36"/>
      <c r="N2603" s="36"/>
      <c r="O2603" s="36"/>
      <c r="P2603" s="36"/>
      <c r="Q2603" s="36"/>
      <c r="R2603" s="36"/>
      <c r="S2603" s="36"/>
      <c r="T2603" s="36"/>
      <c r="U2603" s="36"/>
      <c r="V2603" s="36"/>
      <c r="W2603" s="36"/>
      <c r="X2603" s="36"/>
      <c r="Y2603" s="36"/>
      <c r="Z2603" s="36"/>
    </row>
    <row r="2604" spans="1:82" ht="20.100000000000001" customHeight="1">
      <c r="A2604" s="31"/>
      <c r="C2604" s="6" t="s">
        <v>652</v>
      </c>
      <c r="D2604" s="53" t="e">
        <f>#REF!</f>
        <v>#REF!</v>
      </c>
      <c r="E2604" s="27" t="e">
        <f>IF(egTextCal(D2604)&lt;&gt;0, egTextCal(D2604),"")</f>
        <v>#VALUE!</v>
      </c>
      <c r="F2604" s="26"/>
      <c r="G2604" s="26"/>
      <c r="H2604" s="26" t="e">
        <f>IF(E2604*H2603&lt;&gt;0,E2604*H2603,  )</f>
        <v>#VALUE!</v>
      </c>
      <c r="I2604" s="26"/>
      <c r="J2604" s="26"/>
      <c r="K2604" s="26"/>
      <c r="L2604" s="26"/>
      <c r="M2604" s="26"/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26"/>
      <c r="Y2604" s="26"/>
      <c r="Z2604" s="26"/>
      <c r="CC2604" s="1" t="e">
        <f>H2604</f>
        <v>#VALUE!</v>
      </c>
    </row>
    <row r="2605" spans="1:82" ht="20.100000000000001" customHeight="1">
      <c r="A2605" s="31"/>
      <c r="C2605" s="16"/>
      <c r="D2605" s="28" t="s">
        <v>232</v>
      </c>
      <c r="E2605" s="7"/>
      <c r="F2605" s="36"/>
      <c r="G2605" s="36"/>
      <c r="H2605" s="36"/>
      <c r="I2605" s="36"/>
      <c r="J2605" s="36"/>
      <c r="K2605" s="36"/>
      <c r="L2605" s="36"/>
      <c r="M2605" s="36"/>
      <c r="N2605" s="36"/>
      <c r="O2605" s="36"/>
      <c r="P2605" s="36"/>
      <c r="Q2605" s="36"/>
      <c r="R2605" s="36"/>
      <c r="S2605" s="36"/>
      <c r="T2605" s="36"/>
      <c r="U2605" s="36"/>
      <c r="V2605" s="36"/>
      <c r="W2605" s="36"/>
      <c r="X2605" s="36"/>
      <c r="Y2605" s="36"/>
      <c r="Z2605" s="36"/>
    </row>
    <row r="2606" spans="1:82" ht="20.100000000000001" customHeight="1">
      <c r="A2606" s="31"/>
      <c r="C2606" s="6" t="s">
        <v>653</v>
      </c>
      <c r="D2606" s="53" t="e">
        <f>#REF!</f>
        <v>#REF!</v>
      </c>
      <c r="E2606" s="27" t="e">
        <f>IF(egTextCal(D2606)&lt;&gt;0, egTextCal(D2606),"")</f>
        <v>#VALUE!</v>
      </c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6"/>
      <c r="S2606" s="26"/>
      <c r="T2606" s="26"/>
      <c r="U2606" s="26"/>
      <c r="V2606" s="26"/>
      <c r="W2606" s="26"/>
      <c r="X2606" s="26"/>
      <c r="Y2606" s="26"/>
      <c r="Z2606" s="26"/>
    </row>
    <row r="2607" spans="1:82" ht="20.100000000000001" customHeight="1">
      <c r="A2607" s="31"/>
      <c r="C2607" s="16"/>
      <c r="D2607" s="28"/>
      <c r="E2607" s="7"/>
      <c r="F2607" s="36"/>
      <c r="G2607" s="36"/>
      <c r="H2607" s="36"/>
      <c r="I2607" s="36"/>
      <c r="J2607" s="36"/>
      <c r="K2607" s="36"/>
      <c r="L2607" s="36"/>
      <c r="M2607" s="36"/>
      <c r="N2607" s="36"/>
      <c r="O2607" s="36"/>
      <c r="P2607" s="36"/>
      <c r="Q2607" s="36"/>
      <c r="R2607" s="36"/>
      <c r="S2607" s="36"/>
      <c r="T2607" s="36"/>
      <c r="U2607" s="36"/>
      <c r="V2607" s="36"/>
      <c r="W2607" s="36"/>
      <c r="X2607" s="36"/>
      <c r="Y2607" s="36"/>
      <c r="Z2607" s="36"/>
    </row>
    <row r="2608" spans="1:82" ht="20.100000000000001" customHeight="1">
      <c r="A2608" s="31"/>
      <c r="C2608" s="6" t="s">
        <v>654</v>
      </c>
      <c r="D2608" s="33"/>
      <c r="E2608" s="27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6"/>
      <c r="S2608" s="26"/>
      <c r="T2608" s="26"/>
      <c r="U2608" s="26"/>
      <c r="V2608" s="26"/>
      <c r="W2608" s="26"/>
      <c r="X2608" s="26"/>
      <c r="Y2608" s="26"/>
      <c r="Z2608" s="26"/>
    </row>
    <row r="2609" spans="1:82" ht="20.100000000000001" customHeight="1">
      <c r="A2609" s="31"/>
      <c r="C2609" s="16"/>
      <c r="D2609" s="28" t="s">
        <v>268</v>
      </c>
      <c r="E2609" s="7"/>
      <c r="F2609" s="36"/>
      <c r="G2609" s="36"/>
      <c r="H2609" s="36"/>
      <c r="I2609" s="36"/>
      <c r="J2609" s="36"/>
      <c r="K2609" s="36"/>
      <c r="L2609" s="36"/>
      <c r="M2609" s="36"/>
      <c r="N2609" s="36"/>
      <c r="O2609" s="36"/>
      <c r="P2609" s="36"/>
      <c r="Q2609" s="36"/>
      <c r="R2609" s="36"/>
      <c r="S2609" s="36"/>
      <c r="T2609" s="36"/>
      <c r="U2609" s="36"/>
      <c r="V2609" s="36"/>
      <c r="W2609" s="36"/>
      <c r="X2609" s="36"/>
      <c r="Y2609" s="36"/>
      <c r="Z2609" s="36"/>
    </row>
    <row r="2610" spans="1:82" ht="20.100000000000001" customHeight="1">
      <c r="A2610" s="31"/>
      <c r="C2610" s="6" t="s">
        <v>655</v>
      </c>
      <c r="D2610" s="33"/>
      <c r="E2610" s="27" t="str">
        <f>IF(egTextCal(D2610)&lt;&gt;0, egTextCal(D2610),"")</f>
        <v/>
      </c>
      <c r="F2610" s="26"/>
      <c r="G2610" s="26"/>
      <c r="H2610" s="26"/>
      <c r="I2610" s="26"/>
      <c r="J2610" s="26"/>
      <c r="K2610" s="26"/>
      <c r="L2610" s="26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26"/>
      <c r="Y2610" s="26"/>
      <c r="Z2610" s="26"/>
    </row>
    <row r="2611" spans="1:82" ht="20.100000000000001" customHeight="1">
      <c r="A2611" s="31"/>
      <c r="C2611" s="16"/>
      <c r="D2611" s="28" t="s">
        <v>225</v>
      </c>
      <c r="E2611" s="7"/>
      <c r="F2611" s="36"/>
      <c r="G2611" s="36"/>
      <c r="H2611" s="36"/>
      <c r="I2611" s="36"/>
      <c r="J2611" s="36"/>
      <c r="K2611" s="36"/>
      <c r="L2611" s="36"/>
      <c r="M2611" s="36"/>
      <c r="N2611" s="36"/>
      <c r="O2611" s="36"/>
      <c r="P2611" s="36"/>
      <c r="Q2611" s="36"/>
      <c r="R2611" s="36"/>
      <c r="S2611" s="36"/>
      <c r="T2611" s="36"/>
      <c r="U2611" s="36"/>
      <c r="V2611" s="36"/>
      <c r="W2611" s="36"/>
      <c r="X2611" s="36"/>
      <c r="Y2611" s="36"/>
      <c r="Z2611" s="36"/>
    </row>
    <row r="2612" spans="1:82" ht="20.100000000000001" customHeight="1">
      <c r="A2612" s="31"/>
      <c r="C2612" s="6" t="s">
        <v>656</v>
      </c>
      <c r="D2612" s="53" t="e">
        <f>#REF!</f>
        <v>#REF!</v>
      </c>
      <c r="E2612" s="27" t="e">
        <f>IF(egTextCal(D2612)&lt;&gt;0, egTextCal(D2612),"")</f>
        <v>#VALUE!</v>
      </c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6"/>
      <c r="S2612" s="26"/>
      <c r="T2612" s="26"/>
      <c r="U2612" s="26"/>
      <c r="V2612" s="26"/>
      <c r="W2612" s="26"/>
      <c r="X2612" s="26"/>
      <c r="Y2612" s="26"/>
      <c r="Z2612" s="26"/>
    </row>
    <row r="2613" spans="1:82" ht="20.100000000000001" customHeight="1">
      <c r="A2613" s="31"/>
      <c r="C2613" s="16"/>
      <c r="D2613" s="28" t="s">
        <v>226</v>
      </c>
      <c r="E2613" s="7"/>
      <c r="F2613" s="36"/>
      <c r="G2613" s="36"/>
      <c r="H2613" s="36">
        <v>1</v>
      </c>
      <c r="I2613" s="36"/>
      <c r="J2613" s="36"/>
      <c r="K2613" s="36"/>
      <c r="L2613" s="36"/>
      <c r="M2613" s="36"/>
      <c r="N2613" s="36"/>
      <c r="O2613" s="36"/>
      <c r="P2613" s="36"/>
      <c r="Q2613" s="36"/>
      <c r="R2613" s="36"/>
      <c r="S2613" s="36"/>
      <c r="T2613" s="36"/>
      <c r="U2613" s="36"/>
      <c r="V2613" s="36"/>
      <c r="W2613" s="36"/>
      <c r="X2613" s="36"/>
      <c r="Y2613" s="36"/>
      <c r="Z2613" s="36"/>
    </row>
    <row r="2614" spans="1:82" ht="20.100000000000001" customHeight="1">
      <c r="A2614" s="31"/>
      <c r="C2614" s="6" t="s">
        <v>657</v>
      </c>
      <c r="D2614" s="53" t="e">
        <f>#REF!</f>
        <v>#REF!</v>
      </c>
      <c r="E2614" s="27" t="e">
        <f>IF(egTextCal(D2614)&lt;&gt;0, egTextCal(D2614),"")</f>
        <v>#VALUE!</v>
      </c>
      <c r="F2614" s="26"/>
      <c r="G2614" s="26"/>
      <c r="H2614" s="26" t="e">
        <f>IF(E2614*H2613&lt;&gt;0,E2614*H2613,  )</f>
        <v>#VALUE!</v>
      </c>
      <c r="I2614" s="26"/>
      <c r="J2614" s="26"/>
      <c r="K2614" s="26"/>
      <c r="L2614" s="26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26"/>
      <c r="Y2614" s="26"/>
      <c r="Z2614" s="26"/>
      <c r="CC2614" s="1" t="e">
        <f>H2614</f>
        <v>#VALUE!</v>
      </c>
    </row>
    <row r="2615" spans="1:82" ht="20.100000000000001" customHeight="1">
      <c r="A2615" s="31"/>
      <c r="C2615" s="16"/>
      <c r="D2615" s="28" t="s">
        <v>176</v>
      </c>
      <c r="E2615" s="7"/>
      <c r="F2615" s="36"/>
      <c r="G2615" s="36"/>
      <c r="H2615" s="36"/>
      <c r="I2615" s="36"/>
      <c r="J2615" s="36"/>
      <c r="K2615" s="36"/>
      <c r="L2615" s="36"/>
      <c r="M2615" s="36"/>
      <c r="N2615" s="36"/>
      <c r="O2615" s="36"/>
      <c r="P2615" s="36"/>
      <c r="Q2615" s="36"/>
      <c r="R2615" s="36"/>
      <c r="S2615" s="36"/>
      <c r="T2615" s="36"/>
      <c r="U2615" s="36"/>
      <c r="V2615" s="36"/>
      <c r="W2615" s="36"/>
      <c r="X2615" s="36"/>
      <c r="Y2615" s="36"/>
      <c r="Z2615" s="36"/>
    </row>
    <row r="2616" spans="1:82" ht="20.100000000000001" customHeight="1">
      <c r="A2616" s="31"/>
      <c r="C2616" s="6" t="s">
        <v>658</v>
      </c>
      <c r="D2616" s="53" t="e">
        <f>#REF!</f>
        <v>#REF!</v>
      </c>
      <c r="E2616" s="27" t="e">
        <f>IF(egTextCal(D2616)&lt;&gt;0, egTextCal(D2616),"")</f>
        <v>#VALUE!</v>
      </c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26"/>
      <c r="Y2616" s="26"/>
      <c r="Z2616" s="26"/>
    </row>
    <row r="2617" spans="1:82" ht="20.100000000000001" customHeight="1">
      <c r="A2617" s="31"/>
      <c r="C2617" s="16"/>
      <c r="D2617" s="28" t="s">
        <v>148</v>
      </c>
      <c r="E2617" s="7"/>
      <c r="F2617" s="36"/>
      <c r="G2617" s="36"/>
      <c r="H2617" s="36"/>
      <c r="I2617" s="36">
        <v>1</v>
      </c>
      <c r="J2617" s="36"/>
      <c r="K2617" s="36"/>
      <c r="L2617" s="36"/>
      <c r="M2617" s="36"/>
      <c r="N2617" s="36"/>
      <c r="O2617" s="36"/>
      <c r="P2617" s="36"/>
      <c r="Q2617" s="36"/>
      <c r="R2617" s="36"/>
      <c r="S2617" s="36"/>
      <c r="T2617" s="36"/>
      <c r="U2617" s="36"/>
      <c r="V2617" s="36"/>
      <c r="W2617" s="36"/>
      <c r="X2617" s="36"/>
      <c r="Y2617" s="36"/>
      <c r="Z2617" s="36"/>
    </row>
    <row r="2618" spans="1:82" ht="20.100000000000001" customHeight="1">
      <c r="A2618" s="31"/>
      <c r="C2618" s="6" t="s">
        <v>557</v>
      </c>
      <c r="D2618" s="53" t="e">
        <f>#REF!</f>
        <v>#REF!</v>
      </c>
      <c r="E2618" s="27" t="e">
        <f>IF(egTextCal(D2618)&lt;&gt;0, egTextCal(D2618),"")</f>
        <v>#VALUE!</v>
      </c>
      <c r="F2618" s="26"/>
      <c r="G2618" s="26"/>
      <c r="H2618" s="26"/>
      <c r="I2618" s="26" t="e">
        <f>IF(E2618*I2617&lt;&gt;0,E2618*I2617,  )</f>
        <v>#VALUE!</v>
      </c>
      <c r="J2618" s="26"/>
      <c r="K2618" s="26"/>
      <c r="L2618" s="26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26"/>
      <c r="Y2618" s="26"/>
      <c r="Z2618" s="26"/>
      <c r="CD2618" s="1" t="e">
        <f>I2618</f>
        <v>#VALUE!</v>
      </c>
    </row>
    <row r="2619" spans="1:82" ht="20.100000000000001" customHeight="1">
      <c r="A2619" s="31"/>
      <c r="C2619" s="16"/>
      <c r="D2619" s="28"/>
      <c r="E2619" s="7"/>
      <c r="F2619" s="36"/>
      <c r="G2619" s="36"/>
      <c r="H2619" s="36"/>
      <c r="I2619" s="36"/>
      <c r="J2619" s="36"/>
      <c r="K2619" s="36"/>
      <c r="L2619" s="36"/>
      <c r="M2619" s="36"/>
      <c r="N2619" s="36"/>
      <c r="O2619" s="36"/>
      <c r="P2619" s="36"/>
      <c r="Q2619" s="36"/>
      <c r="R2619" s="36"/>
      <c r="S2619" s="36"/>
      <c r="T2619" s="36"/>
      <c r="U2619" s="36"/>
      <c r="V2619" s="36"/>
      <c r="W2619" s="36"/>
      <c r="X2619" s="36"/>
      <c r="Y2619" s="36"/>
      <c r="Z2619" s="36"/>
    </row>
    <row r="2620" spans="1:82" ht="20.100000000000001" customHeight="1">
      <c r="A2620" s="31"/>
      <c r="C2620" s="6" t="s">
        <v>78</v>
      </c>
      <c r="D2620" s="33"/>
      <c r="E2620" s="27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6"/>
      <c r="S2620" s="26"/>
      <c r="T2620" s="26"/>
      <c r="U2620" s="26"/>
      <c r="V2620" s="26"/>
      <c r="W2620" s="26"/>
      <c r="X2620" s="26"/>
      <c r="Y2620" s="26"/>
      <c r="Z2620" s="26"/>
    </row>
    <row r="2621" spans="1:82" ht="20.100000000000001" customHeight="1">
      <c r="A2621" s="31"/>
      <c r="C2621" s="16"/>
      <c r="D2621" s="28" t="s">
        <v>227</v>
      </c>
      <c r="E2621" s="7"/>
      <c r="F2621" s="36"/>
      <c r="G2621" s="36"/>
      <c r="H2621" s="36"/>
      <c r="I2621" s="36"/>
      <c r="J2621" s="36"/>
      <c r="K2621" s="36"/>
      <c r="L2621" s="36"/>
      <c r="M2621" s="36"/>
      <c r="N2621" s="36"/>
      <c r="O2621" s="36"/>
      <c r="P2621" s="36"/>
      <c r="Q2621" s="36"/>
      <c r="R2621" s="36"/>
      <c r="S2621" s="36"/>
      <c r="T2621" s="36"/>
      <c r="U2621" s="36"/>
      <c r="V2621" s="36"/>
      <c r="W2621" s="36"/>
      <c r="X2621" s="36"/>
      <c r="Y2621" s="36"/>
      <c r="Z2621" s="36"/>
    </row>
    <row r="2622" spans="1:82" ht="20.100000000000001" customHeight="1">
      <c r="A2622" s="31"/>
      <c r="C2622" s="6" t="s">
        <v>659</v>
      </c>
      <c r="D2622" s="53" t="e">
        <f>#REF!</f>
        <v>#REF!</v>
      </c>
      <c r="E2622" s="27" t="e">
        <f>IF(egTextCal(D2622)&lt;&gt;0, egTextCal(D2622),"")</f>
        <v>#VALUE!</v>
      </c>
      <c r="F2622" s="26"/>
      <c r="G2622" s="26"/>
      <c r="H2622" s="26"/>
      <c r="I2622" s="26"/>
      <c r="J2622" s="26"/>
      <c r="K2622" s="26"/>
      <c r="L2622" s="26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26"/>
      <c r="Y2622" s="26"/>
      <c r="Z2622" s="26"/>
    </row>
    <row r="2623" spans="1:82" ht="20.100000000000001" customHeight="1">
      <c r="D2623" s="14"/>
      <c r="E2623" s="38"/>
      <c r="F2623" s="38"/>
      <c r="G2623" s="38"/>
      <c r="H2623" s="38"/>
      <c r="I2623" s="38"/>
      <c r="J2623" s="38"/>
      <c r="K2623" s="38"/>
      <c r="L2623" s="38"/>
      <c r="M2623" s="38"/>
      <c r="N2623" s="38"/>
      <c r="O2623" s="38"/>
      <c r="P2623" s="38"/>
      <c r="Q2623" s="38"/>
      <c r="R2623" s="38"/>
      <c r="S2623" s="38"/>
      <c r="T2623" s="38"/>
      <c r="U2623" s="38"/>
      <c r="V2623" s="38"/>
      <c r="W2623" s="38"/>
      <c r="X2623" s="38"/>
      <c r="Y2623" s="38"/>
      <c r="Z2623" s="38"/>
    </row>
    <row r="2624" spans="1:82" ht="20.100000000000001" customHeight="1">
      <c r="B2624" s="30"/>
      <c r="C2624" s="20"/>
      <c r="D2624" s="37"/>
      <c r="E2624" s="37"/>
      <c r="F2624" s="18" t="s">
        <v>625</v>
      </c>
      <c r="G2624" s="18" t="s">
        <v>625</v>
      </c>
      <c r="H2624" s="16" t="s">
        <v>625</v>
      </c>
      <c r="I2624" s="16" t="s">
        <v>625</v>
      </c>
      <c r="J2624" s="16" t="s">
        <v>667</v>
      </c>
      <c r="K2624" s="16" t="s">
        <v>668</v>
      </c>
      <c r="L2624" s="16" t="s">
        <v>669</v>
      </c>
      <c r="M2624" s="16" t="s">
        <v>85</v>
      </c>
      <c r="N2624" s="16"/>
      <c r="O2624" s="16" t="s">
        <v>670</v>
      </c>
      <c r="P2624" s="16" t="s">
        <v>671</v>
      </c>
      <c r="Q2624" s="16" t="s">
        <v>671</v>
      </c>
      <c r="R2624" s="16" t="s">
        <v>672</v>
      </c>
      <c r="S2624" s="16" t="s">
        <v>623</v>
      </c>
      <c r="T2624" s="16"/>
      <c r="U2624" s="16"/>
      <c r="V2624" s="16"/>
      <c r="W2624" s="16"/>
      <c r="X2624" s="16"/>
      <c r="Y2624" s="16"/>
      <c r="Z2624" s="16"/>
    </row>
    <row r="2625" spans="1:104" ht="20.100000000000001" customHeight="1">
      <c r="A2625" s="31"/>
      <c r="B2625" s="30"/>
      <c r="C2625" s="4" t="s">
        <v>632</v>
      </c>
      <c r="D2625" s="4" t="s">
        <v>633</v>
      </c>
      <c r="E2625" s="4" t="s">
        <v>634</v>
      </c>
      <c r="F2625" s="12" t="s">
        <v>637</v>
      </c>
      <c r="G2625" s="12" t="s">
        <v>637</v>
      </c>
      <c r="H2625" s="4" t="s">
        <v>637</v>
      </c>
      <c r="I2625" s="4" t="s">
        <v>637</v>
      </c>
      <c r="J2625" s="4" t="s">
        <v>681</v>
      </c>
      <c r="K2625" s="4" t="s">
        <v>682</v>
      </c>
      <c r="L2625" s="4" t="s">
        <v>683</v>
      </c>
      <c r="M2625" s="4" t="s">
        <v>638</v>
      </c>
      <c r="N2625" s="4" t="s">
        <v>684</v>
      </c>
      <c r="O2625" s="4" t="s">
        <v>685</v>
      </c>
      <c r="P2625" s="4" t="s">
        <v>686</v>
      </c>
      <c r="Q2625" s="4" t="s">
        <v>686</v>
      </c>
      <c r="R2625" s="4" t="s">
        <v>285</v>
      </c>
      <c r="S2625" s="4" t="s">
        <v>687</v>
      </c>
      <c r="T2625" s="4"/>
      <c r="U2625" s="4"/>
      <c r="V2625" s="4"/>
      <c r="W2625" s="4"/>
      <c r="X2625" s="4"/>
      <c r="Y2625" s="4"/>
      <c r="Z2625" s="4"/>
    </row>
    <row r="2626" spans="1:104" ht="20.100000000000001" customHeight="1">
      <c r="A2626" s="31"/>
      <c r="B2626" s="30"/>
      <c r="C2626" s="21"/>
      <c r="D2626" s="21"/>
      <c r="E2626" s="21"/>
      <c r="F2626" s="19" t="s">
        <v>709</v>
      </c>
      <c r="G2626" s="19" t="s">
        <v>710</v>
      </c>
      <c r="H2626" s="17" t="s">
        <v>711</v>
      </c>
      <c r="I2626" s="17" t="s">
        <v>712</v>
      </c>
      <c r="J2626" s="17" t="s">
        <v>713</v>
      </c>
      <c r="K2626" s="17" t="s">
        <v>714</v>
      </c>
      <c r="L2626" s="17" t="s">
        <v>343</v>
      </c>
      <c r="M2626" s="17" t="s">
        <v>350</v>
      </c>
      <c r="N2626" s="17"/>
      <c r="O2626" s="17" t="s">
        <v>715</v>
      </c>
      <c r="P2626" s="17" t="s">
        <v>716</v>
      </c>
      <c r="Q2626" s="17" t="s">
        <v>717</v>
      </c>
      <c r="R2626" s="17" t="s">
        <v>71</v>
      </c>
      <c r="S2626" s="17" t="s">
        <v>718</v>
      </c>
      <c r="T2626" s="17"/>
      <c r="U2626" s="17"/>
      <c r="V2626" s="17"/>
      <c r="W2626" s="17"/>
      <c r="X2626" s="17"/>
      <c r="Y2626" s="17"/>
      <c r="Z2626" s="17"/>
    </row>
    <row r="2627" spans="1:104" ht="20.100000000000001" customHeight="1">
      <c r="A2627" s="31"/>
      <c r="C2627" s="16"/>
      <c r="D2627" s="28" t="s">
        <v>227</v>
      </c>
      <c r="E2627" s="7"/>
      <c r="F2627" s="35"/>
      <c r="G2627" s="35"/>
      <c r="H2627" s="35"/>
      <c r="I2627" s="35"/>
      <c r="J2627" s="35">
        <v>1</v>
      </c>
      <c r="K2627" s="35"/>
      <c r="L2627" s="35"/>
      <c r="M2627" s="35"/>
      <c r="N2627" s="35"/>
      <c r="O2627" s="35"/>
      <c r="P2627" s="35"/>
      <c r="Q2627" s="35"/>
      <c r="R2627" s="35"/>
      <c r="S2627" s="35"/>
      <c r="T2627" s="35"/>
      <c r="U2627" s="35"/>
      <c r="V2627" s="35"/>
      <c r="W2627" s="35"/>
      <c r="X2627" s="35"/>
      <c r="Y2627" s="35"/>
      <c r="Z2627" s="35"/>
    </row>
    <row r="2628" spans="1:104" ht="20.100000000000001" customHeight="1">
      <c r="A2628" s="31"/>
      <c r="C2628" s="6" t="s">
        <v>64</v>
      </c>
      <c r="D2628" s="53" t="e">
        <f>#REF!</f>
        <v>#REF!</v>
      </c>
      <c r="E2628" s="27" t="e">
        <f>IF(egTextCal(D2628)&lt;&gt;0, egTextCal(D2628),"")</f>
        <v>#VALUE!</v>
      </c>
      <c r="F2628" s="26"/>
      <c r="G2628" s="26"/>
      <c r="H2628" s="26"/>
      <c r="I2628" s="26"/>
      <c r="J2628" s="26" t="e">
        <f>IF(E2628*J2627&lt;&gt;0,E2628*J2627,  )</f>
        <v>#VALUE!</v>
      </c>
      <c r="K2628" s="26"/>
      <c r="L2628" s="26"/>
      <c r="M2628" s="26"/>
      <c r="N2628" s="26"/>
      <c r="O2628" s="26"/>
      <c r="P2628" s="26"/>
      <c r="Q2628" s="26"/>
      <c r="R2628" s="26"/>
      <c r="S2628" s="26"/>
      <c r="T2628" s="26"/>
      <c r="U2628" s="26"/>
      <c r="V2628" s="26"/>
      <c r="W2628" s="26"/>
      <c r="X2628" s="26"/>
      <c r="Y2628" s="26"/>
      <c r="Z2628" s="26"/>
      <c r="CZ2628" s="1" t="e">
        <f>J2628</f>
        <v>#VALUE!</v>
      </c>
    </row>
    <row r="2629" spans="1:104" ht="20.100000000000001" customHeight="1">
      <c r="A2629" s="31"/>
      <c r="C2629" s="16"/>
      <c r="D2629" s="29" t="s">
        <v>231</v>
      </c>
      <c r="E2629" s="8"/>
      <c r="F2629" s="36"/>
      <c r="G2629" s="36"/>
      <c r="H2629" s="36"/>
      <c r="I2629" s="36"/>
      <c r="J2629" s="36">
        <v>1</v>
      </c>
      <c r="K2629" s="36"/>
      <c r="L2629" s="36"/>
      <c r="M2629" s="36"/>
      <c r="N2629" s="36"/>
      <c r="O2629" s="36"/>
      <c r="P2629" s="36"/>
      <c r="Q2629" s="36"/>
      <c r="R2629" s="36"/>
      <c r="S2629" s="36"/>
      <c r="T2629" s="36"/>
      <c r="U2629" s="36"/>
      <c r="V2629" s="36"/>
      <c r="W2629" s="36"/>
      <c r="X2629" s="36"/>
      <c r="Y2629" s="36"/>
      <c r="Z2629" s="36"/>
    </row>
    <row r="2630" spans="1:104" ht="20.100000000000001" customHeight="1">
      <c r="A2630" s="31"/>
      <c r="C2630" s="6" t="s">
        <v>73</v>
      </c>
      <c r="D2630" s="52" t="e">
        <f>#REF!</f>
        <v>#REF!</v>
      </c>
      <c r="E2630" s="27" t="e">
        <f>IF(egTextCal(D2630)&lt;&gt;0, egTextCal(D2630),"")</f>
        <v>#VALUE!</v>
      </c>
      <c r="F2630" s="26"/>
      <c r="G2630" s="26"/>
      <c r="H2630" s="26"/>
      <c r="I2630" s="26"/>
      <c r="J2630" s="26" t="e">
        <f>IF(E2630*J2629&lt;&gt;0,E2630*J2629,  )</f>
        <v>#VALUE!</v>
      </c>
      <c r="K2630" s="26"/>
      <c r="L2630" s="26"/>
      <c r="M2630" s="26"/>
      <c r="N2630" s="26"/>
      <c r="O2630" s="26"/>
      <c r="P2630" s="26"/>
      <c r="Q2630" s="26"/>
      <c r="R2630" s="26"/>
      <c r="S2630" s="26"/>
      <c r="T2630" s="26"/>
      <c r="U2630" s="26"/>
      <c r="V2630" s="26"/>
      <c r="W2630" s="26"/>
      <c r="X2630" s="26"/>
      <c r="Y2630" s="26"/>
      <c r="Z2630" s="26"/>
      <c r="CZ2630" s="1" t="e">
        <f>J2630</f>
        <v>#VALUE!</v>
      </c>
    </row>
    <row r="2631" spans="1:104" ht="20.100000000000001" customHeight="1">
      <c r="A2631" s="31"/>
      <c r="C2631" s="16"/>
      <c r="D2631" s="29" t="s">
        <v>232</v>
      </c>
      <c r="E2631" s="8"/>
      <c r="F2631" s="36"/>
      <c r="G2631" s="36"/>
      <c r="H2631" s="36"/>
      <c r="I2631" s="36"/>
      <c r="J2631" s="36">
        <v>1</v>
      </c>
      <c r="K2631" s="36"/>
      <c r="L2631" s="36"/>
      <c r="M2631" s="36"/>
      <c r="N2631" s="36"/>
      <c r="O2631" s="36"/>
      <c r="P2631" s="36"/>
      <c r="Q2631" s="36"/>
      <c r="R2631" s="36"/>
      <c r="S2631" s="36"/>
      <c r="T2631" s="36"/>
      <c r="U2631" s="36"/>
      <c r="V2631" s="36"/>
      <c r="W2631" s="36"/>
      <c r="X2631" s="36"/>
      <c r="Y2631" s="36"/>
      <c r="Z2631" s="36"/>
    </row>
    <row r="2632" spans="1:104" ht="20.100000000000001" customHeight="1">
      <c r="A2632" s="31"/>
      <c r="C2632" s="6" t="s">
        <v>139</v>
      </c>
      <c r="D2632" s="52" t="e">
        <f>#REF!</f>
        <v>#REF!</v>
      </c>
      <c r="E2632" s="27" t="e">
        <f>IF(egTextCal(D2632)&lt;&gt;0, egTextCal(D2632),"")</f>
        <v>#VALUE!</v>
      </c>
      <c r="F2632" s="26"/>
      <c r="G2632" s="26"/>
      <c r="H2632" s="26"/>
      <c r="I2632" s="26"/>
      <c r="J2632" s="26" t="e">
        <f>IF(E2632*J2631&lt;&gt;0,E2632*J2631,  )</f>
        <v>#VALUE!</v>
      </c>
      <c r="K2632" s="26"/>
      <c r="L2632" s="26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26"/>
      <c r="Y2632" s="26"/>
      <c r="Z2632" s="26"/>
      <c r="CZ2632" s="1" t="e">
        <f>J2632</f>
        <v>#VALUE!</v>
      </c>
    </row>
    <row r="2633" spans="1:104" ht="20.100000000000001" customHeight="1">
      <c r="A2633" s="31"/>
      <c r="C2633" s="16"/>
      <c r="D2633" s="28"/>
      <c r="E2633" s="7"/>
      <c r="F2633" s="36"/>
      <c r="G2633" s="36"/>
      <c r="H2633" s="36"/>
      <c r="I2633" s="36"/>
      <c r="J2633" s="36"/>
      <c r="K2633" s="36"/>
      <c r="L2633" s="36"/>
      <c r="M2633" s="36"/>
      <c r="N2633" s="36"/>
      <c r="O2633" s="36"/>
      <c r="P2633" s="36"/>
      <c r="Q2633" s="36"/>
      <c r="R2633" s="36"/>
      <c r="S2633" s="36"/>
      <c r="T2633" s="36"/>
      <c r="U2633" s="36"/>
      <c r="V2633" s="36"/>
      <c r="W2633" s="36"/>
      <c r="X2633" s="36"/>
      <c r="Y2633" s="36"/>
      <c r="Z2633" s="36"/>
    </row>
    <row r="2634" spans="1:104" ht="20.100000000000001" customHeight="1">
      <c r="A2634" s="31"/>
      <c r="C2634" s="6" t="s">
        <v>511</v>
      </c>
      <c r="D2634" s="33"/>
      <c r="E2634" s="27"/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6"/>
      <c r="Y2634" s="26"/>
      <c r="Z2634" s="26"/>
    </row>
    <row r="2635" spans="1:104" ht="20.100000000000001" customHeight="1">
      <c r="A2635" s="31"/>
      <c r="C2635" s="16"/>
      <c r="D2635" s="28" t="s">
        <v>267</v>
      </c>
      <c r="E2635" s="7"/>
      <c r="F2635" s="36"/>
      <c r="G2635" s="36"/>
      <c r="H2635" s="36"/>
      <c r="I2635" s="36"/>
      <c r="J2635" s="36"/>
      <c r="K2635" s="36"/>
      <c r="L2635" s="36"/>
      <c r="M2635" s="36"/>
      <c r="N2635" s="36"/>
      <c r="O2635" s="36"/>
      <c r="P2635" s="36"/>
      <c r="Q2635" s="36"/>
      <c r="R2635" s="36"/>
      <c r="S2635" s="36"/>
      <c r="T2635" s="36"/>
      <c r="U2635" s="36"/>
      <c r="V2635" s="36"/>
      <c r="W2635" s="36"/>
      <c r="X2635" s="36"/>
      <c r="Y2635" s="36"/>
      <c r="Z2635" s="36"/>
    </row>
    <row r="2636" spans="1:104" ht="20.100000000000001" customHeight="1">
      <c r="A2636" s="31"/>
      <c r="C2636" s="6" t="s">
        <v>452</v>
      </c>
      <c r="D2636" s="33"/>
      <c r="E2636" s="27" t="str">
        <f>IF(egTextCal(D2636)&lt;&gt;0, egTextCal(D2636),"")</f>
        <v/>
      </c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6"/>
      <c r="S2636" s="26"/>
      <c r="T2636" s="26"/>
      <c r="U2636" s="26"/>
      <c r="V2636" s="26"/>
      <c r="W2636" s="26"/>
      <c r="X2636" s="26"/>
      <c r="Y2636" s="26"/>
      <c r="Z2636" s="26"/>
    </row>
    <row r="2637" spans="1:104" ht="20.100000000000001" customHeight="1">
      <c r="A2637" s="31"/>
      <c r="C2637" s="16"/>
      <c r="D2637" s="28" t="s">
        <v>225</v>
      </c>
      <c r="E2637" s="7"/>
      <c r="F2637" s="36"/>
      <c r="G2637" s="36"/>
      <c r="H2637" s="36">
        <v>1</v>
      </c>
      <c r="I2637" s="36"/>
      <c r="J2637" s="36"/>
      <c r="K2637" s="36"/>
      <c r="L2637" s="36"/>
      <c r="M2637" s="36"/>
      <c r="N2637" s="36"/>
      <c r="O2637" s="36"/>
      <c r="P2637" s="36"/>
      <c r="Q2637" s="36"/>
      <c r="R2637" s="36"/>
      <c r="S2637" s="36"/>
      <c r="T2637" s="36"/>
      <c r="U2637" s="36"/>
      <c r="V2637" s="36"/>
      <c r="W2637" s="36"/>
      <c r="X2637" s="36"/>
      <c r="Y2637" s="36"/>
      <c r="Z2637" s="36"/>
    </row>
    <row r="2638" spans="1:104" ht="20.100000000000001" customHeight="1">
      <c r="A2638" s="31"/>
      <c r="C2638" s="6" t="s">
        <v>567</v>
      </c>
      <c r="D2638" s="53" t="e">
        <f>#REF!</f>
        <v>#REF!</v>
      </c>
      <c r="E2638" s="27" t="e">
        <f>IF(egTextCal(D2638)&lt;&gt;0, egTextCal(D2638),"")</f>
        <v>#VALUE!</v>
      </c>
      <c r="F2638" s="26"/>
      <c r="G2638" s="26"/>
      <c r="H2638" s="26" t="e">
        <f>IF(E2638*H2637&lt;&gt;0,E2638*H2637,  )</f>
        <v>#VALUE!</v>
      </c>
      <c r="I2638" s="26"/>
      <c r="J2638" s="26"/>
      <c r="K2638" s="26"/>
      <c r="L2638" s="26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26"/>
      <c r="Y2638" s="26"/>
      <c r="Z2638" s="26"/>
      <c r="CX2638" s="1" t="e">
        <f>H2638</f>
        <v>#VALUE!</v>
      </c>
    </row>
    <row r="2639" spans="1:104" ht="20.100000000000001" customHeight="1">
      <c r="A2639" s="31"/>
      <c r="C2639" s="16"/>
      <c r="D2639" s="28" t="s">
        <v>226</v>
      </c>
      <c r="E2639" s="7"/>
      <c r="F2639" s="36"/>
      <c r="G2639" s="36"/>
      <c r="H2639" s="36">
        <v>1</v>
      </c>
      <c r="I2639" s="36"/>
      <c r="J2639" s="36"/>
      <c r="K2639" s="36"/>
      <c r="L2639" s="36"/>
      <c r="M2639" s="36"/>
      <c r="N2639" s="36"/>
      <c r="O2639" s="36"/>
      <c r="P2639" s="36"/>
      <c r="Q2639" s="36"/>
      <c r="R2639" s="36"/>
      <c r="S2639" s="36"/>
      <c r="T2639" s="36"/>
      <c r="U2639" s="36"/>
      <c r="V2639" s="36"/>
      <c r="W2639" s="36"/>
      <c r="X2639" s="36"/>
      <c r="Y2639" s="36"/>
      <c r="Z2639" s="36"/>
    </row>
    <row r="2640" spans="1:104" ht="20.100000000000001" customHeight="1">
      <c r="A2640" s="31"/>
      <c r="C2640" s="6" t="s">
        <v>568</v>
      </c>
      <c r="D2640" s="53" t="e">
        <f>#REF!</f>
        <v>#REF!</v>
      </c>
      <c r="E2640" s="27" t="e">
        <f>IF(egTextCal(D2640)&lt;&gt;0, egTextCal(D2640),"")</f>
        <v>#VALUE!</v>
      </c>
      <c r="F2640" s="26"/>
      <c r="G2640" s="26"/>
      <c r="H2640" s="26" t="e">
        <f>IF(E2640*H2639&lt;&gt;0,E2640*H2639,  )</f>
        <v>#VALUE!</v>
      </c>
      <c r="I2640" s="26"/>
      <c r="J2640" s="26"/>
      <c r="K2640" s="26"/>
      <c r="L2640" s="26"/>
      <c r="M2640" s="26"/>
      <c r="N2640" s="26"/>
      <c r="O2640" s="26"/>
      <c r="P2640" s="26"/>
      <c r="Q2640" s="26"/>
      <c r="R2640" s="26"/>
      <c r="S2640" s="26"/>
      <c r="T2640" s="26"/>
      <c r="U2640" s="26"/>
      <c r="V2640" s="26"/>
      <c r="W2640" s="26"/>
      <c r="X2640" s="26"/>
      <c r="Y2640" s="26"/>
      <c r="Z2640" s="26"/>
      <c r="CX2640" s="1" t="e">
        <f>H2640</f>
        <v>#VALUE!</v>
      </c>
    </row>
    <row r="2641" spans="1:104" ht="20.100000000000001" customHeight="1">
      <c r="A2641" s="31"/>
      <c r="C2641" s="16"/>
      <c r="D2641" s="28" t="s">
        <v>176</v>
      </c>
      <c r="E2641" s="7"/>
      <c r="F2641" s="36"/>
      <c r="G2641" s="36"/>
      <c r="H2641" s="36">
        <v>1</v>
      </c>
      <c r="I2641" s="36"/>
      <c r="J2641" s="36"/>
      <c r="K2641" s="36"/>
      <c r="L2641" s="36"/>
      <c r="M2641" s="36"/>
      <c r="N2641" s="36"/>
      <c r="O2641" s="36"/>
      <c r="P2641" s="36"/>
      <c r="Q2641" s="36"/>
      <c r="R2641" s="36"/>
      <c r="S2641" s="36"/>
      <c r="T2641" s="36"/>
      <c r="U2641" s="36"/>
      <c r="V2641" s="36"/>
      <c r="W2641" s="36"/>
      <c r="X2641" s="36"/>
      <c r="Y2641" s="36"/>
      <c r="Z2641" s="36"/>
    </row>
    <row r="2642" spans="1:104" ht="20.100000000000001" customHeight="1">
      <c r="A2642" s="31"/>
      <c r="C2642" s="6" t="s">
        <v>434</v>
      </c>
      <c r="D2642" s="53" t="e">
        <f>#REF!</f>
        <v>#REF!</v>
      </c>
      <c r="E2642" s="27" t="e">
        <f>IF(egTextCal(D2642)&lt;&gt;0, egTextCal(D2642),"")</f>
        <v>#VALUE!</v>
      </c>
      <c r="F2642" s="26"/>
      <c r="G2642" s="26"/>
      <c r="H2642" s="26" t="e">
        <f>IF(E2642*H2641&lt;&gt;0,E2642*H2641,  )</f>
        <v>#VALUE!</v>
      </c>
      <c r="I2642" s="26"/>
      <c r="J2642" s="26"/>
      <c r="K2642" s="26"/>
      <c r="L2642" s="26"/>
      <c r="M2642" s="26"/>
      <c r="N2642" s="26"/>
      <c r="O2642" s="26"/>
      <c r="P2642" s="26"/>
      <c r="Q2642" s="26"/>
      <c r="R2642" s="26"/>
      <c r="S2642" s="26"/>
      <c r="T2642" s="26"/>
      <c r="U2642" s="26"/>
      <c r="V2642" s="26"/>
      <c r="W2642" s="26"/>
      <c r="X2642" s="26"/>
      <c r="Y2642" s="26"/>
      <c r="Z2642" s="26"/>
      <c r="CX2642" s="1" t="e">
        <f>H2642</f>
        <v>#VALUE!</v>
      </c>
    </row>
    <row r="2643" spans="1:104" ht="20.100000000000001" customHeight="1">
      <c r="A2643" s="31"/>
      <c r="C2643" s="16"/>
      <c r="D2643" s="28" t="s">
        <v>148</v>
      </c>
      <c r="E2643" s="7"/>
      <c r="F2643" s="36"/>
      <c r="G2643" s="36"/>
      <c r="H2643" s="36"/>
      <c r="I2643" s="36"/>
      <c r="J2643" s="36"/>
      <c r="K2643" s="36"/>
      <c r="L2643" s="36"/>
      <c r="M2643" s="36"/>
      <c r="N2643" s="36"/>
      <c r="O2643" s="36"/>
      <c r="P2643" s="36"/>
      <c r="Q2643" s="36"/>
      <c r="R2643" s="36"/>
      <c r="S2643" s="36"/>
      <c r="T2643" s="36"/>
      <c r="U2643" s="36"/>
      <c r="V2643" s="36"/>
      <c r="W2643" s="36"/>
      <c r="X2643" s="36"/>
      <c r="Y2643" s="36"/>
      <c r="Z2643" s="36"/>
    </row>
    <row r="2644" spans="1:104" ht="20.100000000000001" customHeight="1">
      <c r="A2644" s="31"/>
      <c r="C2644" s="6" t="s">
        <v>650</v>
      </c>
      <c r="D2644" s="53" t="e">
        <f>#REF!</f>
        <v>#REF!</v>
      </c>
      <c r="E2644" s="27" t="e">
        <f>IF(egTextCal(D2644)&lt;&gt;0, egTextCal(D2644),"")</f>
        <v>#VALUE!</v>
      </c>
      <c r="F2644" s="26"/>
      <c r="G2644" s="26"/>
      <c r="H2644" s="26"/>
      <c r="I2644" s="26"/>
      <c r="J2644" s="26"/>
      <c r="K2644" s="26"/>
      <c r="L2644" s="26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26"/>
      <c r="Y2644" s="26"/>
      <c r="Z2644" s="26"/>
    </row>
    <row r="2645" spans="1:104" ht="20.100000000000001" customHeight="1">
      <c r="A2645" s="31"/>
      <c r="C2645" s="16"/>
      <c r="D2645" s="28"/>
      <c r="E2645" s="7"/>
      <c r="F2645" s="36"/>
      <c r="G2645" s="36"/>
      <c r="H2645" s="36"/>
      <c r="I2645" s="36"/>
      <c r="J2645" s="36"/>
      <c r="K2645" s="36"/>
      <c r="L2645" s="36"/>
      <c r="M2645" s="36"/>
      <c r="N2645" s="36"/>
      <c r="O2645" s="36"/>
      <c r="P2645" s="36"/>
      <c r="Q2645" s="36"/>
      <c r="R2645" s="36"/>
      <c r="S2645" s="36"/>
      <c r="T2645" s="36"/>
      <c r="U2645" s="36"/>
      <c r="V2645" s="36"/>
      <c r="W2645" s="36"/>
      <c r="X2645" s="36"/>
      <c r="Y2645" s="36"/>
      <c r="Z2645" s="36"/>
    </row>
    <row r="2646" spans="1:104" ht="20.100000000000001" customHeight="1">
      <c r="A2646" s="31"/>
      <c r="C2646" s="6" t="s">
        <v>570</v>
      </c>
      <c r="D2646" s="33"/>
      <c r="E2646" s="27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6"/>
      <c r="S2646" s="26"/>
      <c r="T2646" s="26"/>
      <c r="U2646" s="26"/>
      <c r="V2646" s="26"/>
      <c r="W2646" s="26"/>
      <c r="X2646" s="26"/>
      <c r="Y2646" s="26"/>
      <c r="Z2646" s="26"/>
    </row>
    <row r="2647" spans="1:104" ht="20.100000000000001" customHeight="1">
      <c r="A2647" s="31"/>
      <c r="C2647" s="16"/>
      <c r="D2647" s="28" t="s">
        <v>227</v>
      </c>
      <c r="E2647" s="7"/>
      <c r="F2647" s="36"/>
      <c r="G2647" s="36"/>
      <c r="H2647" s="36"/>
      <c r="I2647" s="36"/>
      <c r="J2647" s="36">
        <v>1</v>
      </c>
      <c r="K2647" s="36"/>
      <c r="L2647" s="36"/>
      <c r="M2647" s="36"/>
      <c r="N2647" s="36"/>
      <c r="O2647" s="36"/>
      <c r="P2647" s="36"/>
      <c r="Q2647" s="36"/>
      <c r="R2647" s="36"/>
      <c r="S2647" s="36"/>
      <c r="T2647" s="36"/>
      <c r="U2647" s="36"/>
      <c r="V2647" s="36"/>
      <c r="W2647" s="36"/>
      <c r="X2647" s="36"/>
      <c r="Y2647" s="36"/>
      <c r="Z2647" s="36"/>
    </row>
    <row r="2648" spans="1:104" ht="20.100000000000001" customHeight="1">
      <c r="A2648" s="31"/>
      <c r="C2648" s="6" t="s">
        <v>651</v>
      </c>
      <c r="D2648" s="53" t="e">
        <f>#REF!</f>
        <v>#REF!</v>
      </c>
      <c r="E2648" s="27" t="e">
        <f>IF(egTextCal(D2648)&lt;&gt;0, egTextCal(D2648),"")</f>
        <v>#VALUE!</v>
      </c>
      <c r="F2648" s="26"/>
      <c r="G2648" s="26"/>
      <c r="H2648" s="26"/>
      <c r="I2648" s="26"/>
      <c r="J2648" s="26" t="e">
        <f>IF(E2648*J2647&lt;&gt;0,E2648*J2647,  )</f>
        <v>#VALUE!</v>
      </c>
      <c r="K2648" s="26"/>
      <c r="L2648" s="26"/>
      <c r="M2648" s="26"/>
      <c r="N2648" s="26"/>
      <c r="O2648" s="26"/>
      <c r="P2648" s="26"/>
      <c r="Q2648" s="26"/>
      <c r="R2648" s="26"/>
      <c r="S2648" s="26"/>
      <c r="T2648" s="26"/>
      <c r="U2648" s="26"/>
      <c r="V2648" s="26"/>
      <c r="W2648" s="26"/>
      <c r="X2648" s="26"/>
      <c r="Y2648" s="26"/>
      <c r="Z2648" s="26"/>
      <c r="CZ2648" s="1" t="e">
        <f>J2648</f>
        <v>#VALUE!</v>
      </c>
    </row>
    <row r="2649" spans="1:104" ht="20.100000000000001" customHeight="1">
      <c r="A2649" s="31"/>
      <c r="C2649" s="16"/>
      <c r="D2649" s="28" t="s">
        <v>231</v>
      </c>
      <c r="E2649" s="7"/>
      <c r="F2649" s="36"/>
      <c r="G2649" s="36"/>
      <c r="H2649" s="36"/>
      <c r="I2649" s="36"/>
      <c r="J2649" s="36">
        <v>1</v>
      </c>
      <c r="K2649" s="36"/>
      <c r="L2649" s="36"/>
      <c r="M2649" s="36"/>
      <c r="N2649" s="36"/>
      <c r="O2649" s="36"/>
      <c r="P2649" s="36"/>
      <c r="Q2649" s="36"/>
      <c r="R2649" s="36"/>
      <c r="S2649" s="36"/>
      <c r="T2649" s="36"/>
      <c r="U2649" s="36"/>
      <c r="V2649" s="36"/>
      <c r="W2649" s="36"/>
      <c r="X2649" s="36"/>
      <c r="Y2649" s="36"/>
      <c r="Z2649" s="36"/>
    </row>
    <row r="2650" spans="1:104" ht="20.100000000000001" customHeight="1">
      <c r="A2650" s="31"/>
      <c r="C2650" s="6" t="s">
        <v>652</v>
      </c>
      <c r="D2650" s="53" t="e">
        <f>#REF!</f>
        <v>#REF!</v>
      </c>
      <c r="E2650" s="27" t="e">
        <f>IF(egTextCal(D2650)&lt;&gt;0, egTextCal(D2650),"")</f>
        <v>#VALUE!</v>
      </c>
      <c r="F2650" s="26"/>
      <c r="G2650" s="26"/>
      <c r="H2650" s="26"/>
      <c r="I2650" s="26"/>
      <c r="J2650" s="26" t="e">
        <f>IF(E2650*J2649&lt;&gt;0,E2650*J2649,  )</f>
        <v>#VALUE!</v>
      </c>
      <c r="K2650" s="26"/>
      <c r="L2650" s="26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26"/>
      <c r="Y2650" s="26"/>
      <c r="Z2650" s="26"/>
      <c r="CZ2650" s="1" t="e">
        <f>J2650</f>
        <v>#VALUE!</v>
      </c>
    </row>
    <row r="2651" spans="1:104" ht="20.100000000000001" customHeight="1">
      <c r="A2651" s="31"/>
      <c r="C2651" s="16"/>
      <c r="D2651" s="28" t="s">
        <v>232</v>
      </c>
      <c r="E2651" s="7"/>
      <c r="F2651" s="36"/>
      <c r="G2651" s="36"/>
      <c r="H2651" s="36"/>
      <c r="I2651" s="36"/>
      <c r="J2651" s="36">
        <v>1</v>
      </c>
      <c r="K2651" s="36"/>
      <c r="L2651" s="36"/>
      <c r="M2651" s="36"/>
      <c r="N2651" s="36"/>
      <c r="O2651" s="36"/>
      <c r="P2651" s="36"/>
      <c r="Q2651" s="36"/>
      <c r="R2651" s="36"/>
      <c r="S2651" s="36"/>
      <c r="T2651" s="36"/>
      <c r="U2651" s="36"/>
      <c r="V2651" s="36"/>
      <c r="W2651" s="36"/>
      <c r="X2651" s="36"/>
      <c r="Y2651" s="36"/>
      <c r="Z2651" s="36"/>
    </row>
    <row r="2652" spans="1:104" ht="20.100000000000001" customHeight="1">
      <c r="A2652" s="31"/>
      <c r="C2652" s="6" t="s">
        <v>653</v>
      </c>
      <c r="D2652" s="53" t="e">
        <f>#REF!</f>
        <v>#REF!</v>
      </c>
      <c r="E2652" s="27" t="e">
        <f>IF(egTextCal(D2652)&lt;&gt;0, egTextCal(D2652),"")</f>
        <v>#VALUE!</v>
      </c>
      <c r="F2652" s="26"/>
      <c r="G2652" s="26"/>
      <c r="H2652" s="26"/>
      <c r="I2652" s="26"/>
      <c r="J2652" s="26" t="e">
        <f>IF(E2652*J2651&lt;&gt;0,E2652*J2651,  )</f>
        <v>#VALUE!</v>
      </c>
      <c r="K2652" s="26"/>
      <c r="L2652" s="26"/>
      <c r="M2652" s="26"/>
      <c r="N2652" s="26"/>
      <c r="O2652" s="26"/>
      <c r="P2652" s="26"/>
      <c r="Q2652" s="26"/>
      <c r="R2652" s="26"/>
      <c r="S2652" s="26"/>
      <c r="T2652" s="26"/>
      <c r="U2652" s="26"/>
      <c r="V2652" s="26"/>
      <c r="W2652" s="26"/>
      <c r="X2652" s="26"/>
      <c r="Y2652" s="26"/>
      <c r="Z2652" s="26"/>
      <c r="CZ2652" s="1" t="e">
        <f>J2652</f>
        <v>#VALUE!</v>
      </c>
    </row>
    <row r="2653" spans="1:104" ht="20.100000000000001" customHeight="1">
      <c r="A2653" s="31"/>
      <c r="C2653" s="16"/>
      <c r="D2653" s="28"/>
      <c r="E2653" s="7"/>
      <c r="F2653" s="36"/>
      <c r="G2653" s="36"/>
      <c r="H2653" s="36"/>
      <c r="I2653" s="36"/>
      <c r="J2653" s="36"/>
      <c r="K2653" s="36"/>
      <c r="L2653" s="36"/>
      <c r="M2653" s="36"/>
      <c r="N2653" s="36"/>
      <c r="O2653" s="36"/>
      <c r="P2653" s="36"/>
      <c r="Q2653" s="36"/>
      <c r="R2653" s="36"/>
      <c r="S2653" s="36"/>
      <c r="T2653" s="36"/>
      <c r="U2653" s="36"/>
      <c r="V2653" s="36"/>
      <c r="W2653" s="36"/>
      <c r="X2653" s="36"/>
      <c r="Y2653" s="36"/>
      <c r="Z2653" s="36"/>
    </row>
    <row r="2654" spans="1:104" ht="20.100000000000001" customHeight="1">
      <c r="A2654" s="31"/>
      <c r="C2654" s="6" t="s">
        <v>654</v>
      </c>
      <c r="D2654" s="33"/>
      <c r="E2654" s="27"/>
      <c r="F2654" s="26"/>
      <c r="G2654" s="26"/>
      <c r="H2654" s="26"/>
      <c r="I2654" s="26"/>
      <c r="J2654" s="26"/>
      <c r="K2654" s="26"/>
      <c r="L2654" s="26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26"/>
      <c r="Y2654" s="26"/>
      <c r="Z2654" s="26"/>
    </row>
    <row r="2655" spans="1:104" ht="20.100000000000001" customHeight="1">
      <c r="A2655" s="31"/>
      <c r="C2655" s="16"/>
      <c r="D2655" s="28" t="s">
        <v>268</v>
      </c>
      <c r="E2655" s="7"/>
      <c r="F2655" s="36"/>
      <c r="G2655" s="36"/>
      <c r="H2655" s="36"/>
      <c r="I2655" s="36"/>
      <c r="J2655" s="36"/>
      <c r="K2655" s="36"/>
      <c r="L2655" s="36"/>
      <c r="M2655" s="36"/>
      <c r="N2655" s="36"/>
      <c r="O2655" s="36"/>
      <c r="P2655" s="36"/>
      <c r="Q2655" s="36"/>
      <c r="R2655" s="36"/>
      <c r="S2655" s="36"/>
      <c r="T2655" s="36"/>
      <c r="U2655" s="36"/>
      <c r="V2655" s="36"/>
      <c r="W2655" s="36"/>
      <c r="X2655" s="36"/>
      <c r="Y2655" s="36"/>
      <c r="Z2655" s="36"/>
    </row>
    <row r="2656" spans="1:104" ht="20.100000000000001" customHeight="1">
      <c r="A2656" s="31"/>
      <c r="C2656" s="6" t="s">
        <v>655</v>
      </c>
      <c r="D2656" s="33"/>
      <c r="E2656" s="27" t="str">
        <f>IF(egTextCal(D2656)&lt;&gt;0, egTextCal(D2656),"")</f>
        <v/>
      </c>
      <c r="F2656" s="26"/>
      <c r="G2656" s="26"/>
      <c r="H2656" s="26"/>
      <c r="I2656" s="26"/>
      <c r="J2656" s="26"/>
      <c r="K2656" s="26"/>
      <c r="L2656" s="26"/>
      <c r="M2656" s="26"/>
      <c r="N2656" s="26"/>
      <c r="O2656" s="26"/>
      <c r="P2656" s="26"/>
      <c r="Q2656" s="26"/>
      <c r="R2656" s="26"/>
      <c r="S2656" s="26"/>
      <c r="T2656" s="26"/>
      <c r="U2656" s="26"/>
      <c r="V2656" s="26"/>
      <c r="W2656" s="26"/>
      <c r="X2656" s="26"/>
      <c r="Y2656" s="26"/>
      <c r="Z2656" s="26"/>
    </row>
    <row r="2657" spans="1:104" ht="20.100000000000001" customHeight="1">
      <c r="A2657" s="31"/>
      <c r="C2657" s="16"/>
      <c r="D2657" s="28" t="s">
        <v>225</v>
      </c>
      <c r="E2657" s="7"/>
      <c r="F2657" s="36"/>
      <c r="G2657" s="36"/>
      <c r="H2657" s="36">
        <v>1</v>
      </c>
      <c r="I2657" s="36"/>
      <c r="J2657" s="36"/>
      <c r="K2657" s="36"/>
      <c r="L2657" s="36"/>
      <c r="M2657" s="36"/>
      <c r="N2657" s="36"/>
      <c r="O2657" s="36"/>
      <c r="P2657" s="36"/>
      <c r="Q2657" s="36"/>
      <c r="R2657" s="36"/>
      <c r="S2657" s="36"/>
      <c r="T2657" s="36"/>
      <c r="U2657" s="36"/>
      <c r="V2657" s="36"/>
      <c r="W2657" s="36"/>
      <c r="X2657" s="36"/>
      <c r="Y2657" s="36"/>
      <c r="Z2657" s="36"/>
    </row>
    <row r="2658" spans="1:104" ht="20.100000000000001" customHeight="1">
      <c r="A2658" s="31"/>
      <c r="C2658" s="6" t="s">
        <v>656</v>
      </c>
      <c r="D2658" s="53" t="e">
        <f>#REF!</f>
        <v>#REF!</v>
      </c>
      <c r="E2658" s="27" t="e">
        <f>IF(egTextCal(D2658)&lt;&gt;0, egTextCal(D2658),"")</f>
        <v>#VALUE!</v>
      </c>
      <c r="F2658" s="26"/>
      <c r="G2658" s="26"/>
      <c r="H2658" s="26" t="e">
        <f>IF(E2658*H2657&lt;&gt;0,E2658*H2657,  )</f>
        <v>#VALUE!</v>
      </c>
      <c r="I2658" s="26"/>
      <c r="J2658" s="26"/>
      <c r="K2658" s="26"/>
      <c r="L2658" s="26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26"/>
      <c r="Y2658" s="26"/>
      <c r="Z2658" s="26"/>
      <c r="CX2658" s="1" t="e">
        <f>H2658</f>
        <v>#VALUE!</v>
      </c>
    </row>
    <row r="2659" spans="1:104" ht="20.100000000000001" customHeight="1">
      <c r="A2659" s="31"/>
      <c r="C2659" s="16"/>
      <c r="D2659" s="28" t="s">
        <v>226</v>
      </c>
      <c r="E2659" s="7"/>
      <c r="F2659" s="36"/>
      <c r="G2659" s="36"/>
      <c r="H2659" s="36">
        <v>1</v>
      </c>
      <c r="I2659" s="36"/>
      <c r="J2659" s="36"/>
      <c r="K2659" s="36"/>
      <c r="L2659" s="36"/>
      <c r="M2659" s="36"/>
      <c r="N2659" s="36"/>
      <c r="O2659" s="36"/>
      <c r="P2659" s="36"/>
      <c r="Q2659" s="36"/>
      <c r="R2659" s="36"/>
      <c r="S2659" s="36"/>
      <c r="T2659" s="36"/>
      <c r="U2659" s="36"/>
      <c r="V2659" s="36"/>
      <c r="W2659" s="36"/>
      <c r="X2659" s="36"/>
      <c r="Y2659" s="36"/>
      <c r="Z2659" s="36"/>
    </row>
    <row r="2660" spans="1:104" ht="20.100000000000001" customHeight="1">
      <c r="A2660" s="31"/>
      <c r="C2660" s="6" t="s">
        <v>657</v>
      </c>
      <c r="D2660" s="53" t="e">
        <f>#REF!</f>
        <v>#REF!</v>
      </c>
      <c r="E2660" s="27" t="e">
        <f>IF(egTextCal(D2660)&lt;&gt;0, egTextCal(D2660),"")</f>
        <v>#VALUE!</v>
      </c>
      <c r="F2660" s="26"/>
      <c r="G2660" s="26"/>
      <c r="H2660" s="26" t="e">
        <f>IF(E2660*H2659&lt;&gt;0,E2660*H2659,  )</f>
        <v>#VALUE!</v>
      </c>
      <c r="I2660" s="26"/>
      <c r="J2660" s="26"/>
      <c r="K2660" s="26"/>
      <c r="L2660" s="26"/>
      <c r="M2660" s="26"/>
      <c r="N2660" s="26"/>
      <c r="O2660" s="26"/>
      <c r="P2660" s="26"/>
      <c r="Q2660" s="26"/>
      <c r="R2660" s="26"/>
      <c r="S2660" s="26"/>
      <c r="T2660" s="26"/>
      <c r="U2660" s="26"/>
      <c r="V2660" s="26"/>
      <c r="W2660" s="26"/>
      <c r="X2660" s="26"/>
      <c r="Y2660" s="26"/>
      <c r="Z2660" s="26"/>
      <c r="CX2660" s="1" t="e">
        <f>H2660</f>
        <v>#VALUE!</v>
      </c>
    </row>
    <row r="2661" spans="1:104" ht="20.100000000000001" customHeight="1">
      <c r="A2661" s="31"/>
      <c r="C2661" s="16"/>
      <c r="D2661" s="28" t="s">
        <v>176</v>
      </c>
      <c r="E2661" s="7"/>
      <c r="F2661" s="36"/>
      <c r="G2661" s="36"/>
      <c r="H2661" s="36">
        <v>1</v>
      </c>
      <c r="I2661" s="36"/>
      <c r="J2661" s="36"/>
      <c r="K2661" s="36"/>
      <c r="L2661" s="36"/>
      <c r="M2661" s="36"/>
      <c r="N2661" s="36"/>
      <c r="O2661" s="36"/>
      <c r="P2661" s="36"/>
      <c r="Q2661" s="36"/>
      <c r="R2661" s="36"/>
      <c r="S2661" s="36"/>
      <c r="T2661" s="36"/>
      <c r="U2661" s="36"/>
      <c r="V2661" s="36"/>
      <c r="W2661" s="36"/>
      <c r="X2661" s="36"/>
      <c r="Y2661" s="36"/>
      <c r="Z2661" s="36"/>
    </row>
    <row r="2662" spans="1:104" ht="20.100000000000001" customHeight="1">
      <c r="A2662" s="31"/>
      <c r="C2662" s="6" t="s">
        <v>658</v>
      </c>
      <c r="D2662" s="53" t="e">
        <f>#REF!</f>
        <v>#REF!</v>
      </c>
      <c r="E2662" s="27" t="e">
        <f>IF(egTextCal(D2662)&lt;&gt;0, egTextCal(D2662),"")</f>
        <v>#VALUE!</v>
      </c>
      <c r="F2662" s="26"/>
      <c r="G2662" s="26"/>
      <c r="H2662" s="26" t="e">
        <f>IF(E2662*H2661&lt;&gt;0,E2662*H2661,  )</f>
        <v>#VALUE!</v>
      </c>
      <c r="I2662" s="26"/>
      <c r="J2662" s="26"/>
      <c r="K2662" s="26"/>
      <c r="L2662" s="26"/>
      <c r="M2662" s="26"/>
      <c r="N2662" s="26"/>
      <c r="O2662" s="26"/>
      <c r="P2662" s="26"/>
      <c r="Q2662" s="26"/>
      <c r="R2662" s="26"/>
      <c r="S2662" s="26"/>
      <c r="T2662" s="26"/>
      <c r="U2662" s="26"/>
      <c r="V2662" s="26"/>
      <c r="W2662" s="26"/>
      <c r="X2662" s="26"/>
      <c r="Y2662" s="26"/>
      <c r="Z2662" s="26"/>
      <c r="CX2662" s="1" t="e">
        <f>H2662</f>
        <v>#VALUE!</v>
      </c>
    </row>
    <row r="2663" spans="1:104" ht="20.100000000000001" customHeight="1">
      <c r="A2663" s="31"/>
      <c r="C2663" s="16"/>
      <c r="D2663" s="28" t="s">
        <v>148</v>
      </c>
      <c r="E2663" s="7"/>
      <c r="F2663" s="36"/>
      <c r="G2663" s="36"/>
      <c r="H2663" s="36"/>
      <c r="I2663" s="36"/>
      <c r="J2663" s="36"/>
      <c r="K2663" s="36"/>
      <c r="L2663" s="36"/>
      <c r="M2663" s="36"/>
      <c r="N2663" s="36"/>
      <c r="O2663" s="36"/>
      <c r="P2663" s="36"/>
      <c r="Q2663" s="36"/>
      <c r="R2663" s="36"/>
      <c r="S2663" s="36"/>
      <c r="T2663" s="36"/>
      <c r="U2663" s="36"/>
      <c r="V2663" s="36"/>
      <c r="W2663" s="36"/>
      <c r="X2663" s="36"/>
      <c r="Y2663" s="36"/>
      <c r="Z2663" s="36"/>
    </row>
    <row r="2664" spans="1:104" ht="20.100000000000001" customHeight="1">
      <c r="A2664" s="31"/>
      <c r="C2664" s="6" t="s">
        <v>557</v>
      </c>
      <c r="D2664" s="53" t="e">
        <f>#REF!</f>
        <v>#REF!</v>
      </c>
      <c r="E2664" s="27" t="e">
        <f>IF(egTextCal(D2664)&lt;&gt;0, egTextCal(D2664),"")</f>
        <v>#VALUE!</v>
      </c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26"/>
      <c r="Y2664" s="26"/>
      <c r="Z2664" s="26"/>
    </row>
    <row r="2665" spans="1:104" ht="20.100000000000001" customHeight="1">
      <c r="A2665" s="31"/>
      <c r="C2665" s="16"/>
      <c r="D2665" s="28"/>
      <c r="E2665" s="7"/>
      <c r="F2665" s="36"/>
      <c r="G2665" s="36"/>
      <c r="H2665" s="36"/>
      <c r="I2665" s="36"/>
      <c r="J2665" s="36"/>
      <c r="K2665" s="36"/>
      <c r="L2665" s="36"/>
      <c r="M2665" s="36"/>
      <c r="N2665" s="36"/>
      <c r="O2665" s="36"/>
      <c r="P2665" s="36"/>
      <c r="Q2665" s="36"/>
      <c r="R2665" s="36"/>
      <c r="S2665" s="36"/>
      <c r="T2665" s="36"/>
      <c r="U2665" s="36"/>
      <c r="V2665" s="36"/>
      <c r="W2665" s="36"/>
      <c r="X2665" s="36"/>
      <c r="Y2665" s="36"/>
      <c r="Z2665" s="36"/>
    </row>
    <row r="2666" spans="1:104" ht="20.100000000000001" customHeight="1">
      <c r="A2666" s="31"/>
      <c r="C2666" s="6" t="s">
        <v>78</v>
      </c>
      <c r="D2666" s="33"/>
      <c r="E2666" s="27"/>
      <c r="F2666" s="26"/>
      <c r="G2666" s="26"/>
      <c r="H2666" s="26"/>
      <c r="I2666" s="26"/>
      <c r="J2666" s="26"/>
      <c r="K2666" s="26"/>
      <c r="L2666" s="26"/>
      <c r="M2666" s="26"/>
      <c r="N2666" s="26"/>
      <c r="O2666" s="26"/>
      <c r="P2666" s="26"/>
      <c r="Q2666" s="26"/>
      <c r="R2666" s="26"/>
      <c r="S2666" s="26"/>
      <c r="T2666" s="26"/>
      <c r="U2666" s="26"/>
      <c r="V2666" s="26"/>
      <c r="W2666" s="26"/>
      <c r="X2666" s="26"/>
      <c r="Y2666" s="26"/>
      <c r="Z2666" s="26"/>
    </row>
    <row r="2667" spans="1:104" ht="20.100000000000001" customHeight="1">
      <c r="A2667" s="31"/>
      <c r="C2667" s="16"/>
      <c r="D2667" s="28" t="s">
        <v>227</v>
      </c>
      <c r="E2667" s="7"/>
      <c r="F2667" s="36"/>
      <c r="G2667" s="36"/>
      <c r="H2667" s="36"/>
      <c r="I2667" s="36"/>
      <c r="J2667" s="36">
        <v>1</v>
      </c>
      <c r="K2667" s="36"/>
      <c r="L2667" s="36"/>
      <c r="M2667" s="36"/>
      <c r="N2667" s="36"/>
      <c r="O2667" s="36"/>
      <c r="P2667" s="36"/>
      <c r="Q2667" s="36"/>
      <c r="R2667" s="36"/>
      <c r="S2667" s="36"/>
      <c r="T2667" s="36"/>
      <c r="U2667" s="36"/>
      <c r="V2667" s="36"/>
      <c r="W2667" s="36"/>
      <c r="X2667" s="36"/>
      <c r="Y2667" s="36"/>
      <c r="Z2667" s="36"/>
    </row>
    <row r="2668" spans="1:104" ht="20.100000000000001" customHeight="1">
      <c r="A2668" s="31"/>
      <c r="C2668" s="6" t="s">
        <v>659</v>
      </c>
      <c r="D2668" s="53" t="e">
        <f>#REF!</f>
        <v>#REF!</v>
      </c>
      <c r="E2668" s="27" t="e">
        <f>IF(egTextCal(D2668)&lt;&gt;0, egTextCal(D2668),"")</f>
        <v>#VALUE!</v>
      </c>
      <c r="F2668" s="26"/>
      <c r="G2668" s="26"/>
      <c r="H2668" s="26"/>
      <c r="I2668" s="26"/>
      <c r="J2668" s="26" t="e">
        <f>IF(E2668*J2667&lt;&gt;0,E2668*J2667,  )</f>
        <v>#VALUE!</v>
      </c>
      <c r="K2668" s="26"/>
      <c r="L2668" s="26"/>
      <c r="M2668" s="26"/>
      <c r="N2668" s="26"/>
      <c r="O2668" s="26"/>
      <c r="P2668" s="26"/>
      <c r="Q2668" s="26"/>
      <c r="R2668" s="26"/>
      <c r="S2668" s="26"/>
      <c r="T2668" s="26"/>
      <c r="U2668" s="26"/>
      <c r="V2668" s="26"/>
      <c r="W2668" s="26"/>
      <c r="X2668" s="26"/>
      <c r="Y2668" s="26"/>
      <c r="Z2668" s="26"/>
      <c r="CZ2668" s="1" t="e">
        <f>J2668</f>
        <v>#VALUE!</v>
      </c>
    </row>
    <row r="2669" spans="1:104" ht="20.100000000000001" customHeight="1">
      <c r="D2669" s="14"/>
      <c r="E2669" s="38"/>
      <c r="F2669" s="38"/>
      <c r="G2669" s="38"/>
      <c r="H2669" s="38"/>
      <c r="I2669" s="38"/>
      <c r="J2669" s="38"/>
      <c r="K2669" s="38"/>
      <c r="L2669" s="38"/>
      <c r="M2669" s="38"/>
      <c r="N2669" s="38"/>
      <c r="O2669" s="38"/>
      <c r="P2669" s="38"/>
      <c r="Q2669" s="38"/>
      <c r="R2669" s="38"/>
      <c r="S2669" s="38"/>
      <c r="T2669" s="38"/>
      <c r="U2669" s="38"/>
      <c r="V2669" s="38"/>
      <c r="W2669" s="38"/>
      <c r="X2669" s="38"/>
      <c r="Y2669" s="38"/>
      <c r="Z2669" s="38"/>
    </row>
    <row r="2670" spans="1:104" ht="20.100000000000001" customHeight="1">
      <c r="B2670" s="30"/>
      <c r="C2670" s="20"/>
      <c r="D2670" s="37"/>
      <c r="E2670" s="37"/>
      <c r="F2670" s="18" t="s">
        <v>623</v>
      </c>
      <c r="G2670" s="18" t="s">
        <v>623</v>
      </c>
      <c r="H2670" s="16" t="s">
        <v>663</v>
      </c>
      <c r="I2670" s="16" t="s">
        <v>663</v>
      </c>
      <c r="J2670" s="16" t="s">
        <v>664</v>
      </c>
      <c r="K2670" s="16" t="s">
        <v>368</v>
      </c>
      <c r="L2670" s="16" t="s">
        <v>665</v>
      </c>
      <c r="M2670" s="16" t="s">
        <v>665</v>
      </c>
      <c r="N2670" s="16" t="s">
        <v>665</v>
      </c>
      <c r="O2670" s="16" t="s">
        <v>665</v>
      </c>
      <c r="P2670" s="16" t="s">
        <v>665</v>
      </c>
      <c r="Q2670" s="16" t="s">
        <v>665</v>
      </c>
      <c r="R2670" s="16" t="s">
        <v>665</v>
      </c>
      <c r="S2670" s="16" t="s">
        <v>665</v>
      </c>
      <c r="T2670" s="16" t="s">
        <v>666</v>
      </c>
      <c r="U2670" s="16" t="s">
        <v>666</v>
      </c>
      <c r="V2670" s="16" t="s">
        <v>666</v>
      </c>
      <c r="W2670" s="16" t="s">
        <v>666</v>
      </c>
      <c r="X2670" s="16" t="s">
        <v>666</v>
      </c>
      <c r="Y2670" s="16" t="s">
        <v>625</v>
      </c>
      <c r="Z2670" s="16" t="s">
        <v>625</v>
      </c>
    </row>
    <row r="2671" spans="1:104" ht="20.100000000000001" customHeight="1">
      <c r="A2671" s="31"/>
      <c r="B2671" s="30"/>
      <c r="C2671" s="4" t="s">
        <v>632</v>
      </c>
      <c r="D2671" s="4" t="s">
        <v>633</v>
      </c>
      <c r="E2671" s="4" t="s">
        <v>634</v>
      </c>
      <c r="F2671" s="12" t="s">
        <v>673</v>
      </c>
      <c r="G2671" s="12" t="s">
        <v>674</v>
      </c>
      <c r="H2671" s="4" t="s">
        <v>623</v>
      </c>
      <c r="I2671" s="4" t="s">
        <v>623</v>
      </c>
      <c r="J2671" s="4"/>
      <c r="K2671" s="4" t="s">
        <v>646</v>
      </c>
      <c r="L2671" s="4" t="s">
        <v>675</v>
      </c>
      <c r="M2671" s="4" t="s">
        <v>675</v>
      </c>
      <c r="N2671" s="4" t="s">
        <v>676</v>
      </c>
      <c r="O2671" s="4" t="s">
        <v>676</v>
      </c>
      <c r="P2671" s="4" t="s">
        <v>677</v>
      </c>
      <c r="Q2671" s="4" t="s">
        <v>677</v>
      </c>
      <c r="R2671" s="4" t="s">
        <v>678</v>
      </c>
      <c r="S2671" s="4" t="s">
        <v>679</v>
      </c>
      <c r="T2671" s="4" t="s">
        <v>680</v>
      </c>
      <c r="U2671" s="4" t="s">
        <v>680</v>
      </c>
      <c r="V2671" s="4" t="s">
        <v>680</v>
      </c>
      <c r="W2671" s="4" t="s">
        <v>680</v>
      </c>
      <c r="X2671" s="4" t="s">
        <v>680</v>
      </c>
      <c r="Y2671" s="4" t="s">
        <v>637</v>
      </c>
      <c r="Z2671" s="4" t="s">
        <v>637</v>
      </c>
    </row>
    <row r="2672" spans="1:104" ht="20.100000000000001" customHeight="1">
      <c r="A2672" s="31"/>
      <c r="B2672" s="30"/>
      <c r="C2672" s="21"/>
      <c r="D2672" s="21"/>
      <c r="E2672" s="21"/>
      <c r="F2672" s="19" t="s">
        <v>688</v>
      </c>
      <c r="G2672" s="19" t="s">
        <v>689</v>
      </c>
      <c r="H2672" s="17" t="s">
        <v>690</v>
      </c>
      <c r="I2672" s="17" t="s">
        <v>691</v>
      </c>
      <c r="J2672" s="17" t="s">
        <v>692</v>
      </c>
      <c r="K2672" s="17" t="s">
        <v>693</v>
      </c>
      <c r="L2672" s="17" t="s">
        <v>694</v>
      </c>
      <c r="M2672" s="17" t="s">
        <v>695</v>
      </c>
      <c r="N2672" s="17" t="s">
        <v>696</v>
      </c>
      <c r="O2672" s="17" t="s">
        <v>697</v>
      </c>
      <c r="P2672" s="17" t="s">
        <v>698</v>
      </c>
      <c r="Q2672" s="17" t="s">
        <v>699</v>
      </c>
      <c r="R2672" s="17" t="s">
        <v>700</v>
      </c>
      <c r="S2672" s="17" t="s">
        <v>701</v>
      </c>
      <c r="T2672" s="17" t="s">
        <v>702</v>
      </c>
      <c r="U2672" s="17" t="s">
        <v>703</v>
      </c>
      <c r="V2672" s="17" t="s">
        <v>704</v>
      </c>
      <c r="W2672" s="17" t="s">
        <v>705</v>
      </c>
      <c r="X2672" s="17" t="s">
        <v>706</v>
      </c>
      <c r="Y2672" s="17" t="s">
        <v>707</v>
      </c>
      <c r="Z2672" s="17" t="s">
        <v>708</v>
      </c>
    </row>
    <row r="2673" spans="1:82" ht="20.100000000000001" customHeight="1">
      <c r="A2673" s="31"/>
      <c r="C2673" s="16"/>
      <c r="D2673" s="28" t="s">
        <v>231</v>
      </c>
      <c r="E2673" s="7"/>
      <c r="F2673" s="35"/>
      <c r="G2673" s="35"/>
      <c r="H2673" s="35">
        <v>1</v>
      </c>
      <c r="I2673" s="35"/>
      <c r="J2673" s="35"/>
      <c r="K2673" s="35"/>
      <c r="L2673" s="35"/>
      <c r="M2673" s="35"/>
      <c r="N2673" s="35"/>
      <c r="O2673" s="35"/>
      <c r="P2673" s="35"/>
      <c r="Q2673" s="35"/>
      <c r="R2673" s="35"/>
      <c r="S2673" s="35"/>
      <c r="T2673" s="35"/>
      <c r="U2673" s="35"/>
      <c r="V2673" s="35"/>
      <c r="W2673" s="35"/>
      <c r="X2673" s="35"/>
      <c r="Y2673" s="35"/>
      <c r="Z2673" s="35"/>
    </row>
    <row r="2674" spans="1:82" ht="20.100000000000001" customHeight="1">
      <c r="A2674" s="31"/>
      <c r="C2674" s="6" t="s">
        <v>64</v>
      </c>
      <c r="D2674" s="53" t="e">
        <f>#REF!</f>
        <v>#REF!</v>
      </c>
      <c r="E2674" s="27" t="e">
        <f>IF(egTextCal(D2674)&lt;&gt;0, egTextCal(D2674),"")</f>
        <v>#VALUE!</v>
      </c>
      <c r="F2674" s="26"/>
      <c r="G2674" s="26"/>
      <c r="H2674" s="26" t="e">
        <f>IF(E2674*H2673&lt;&gt;0,E2674*H2673,  )</f>
        <v>#VALUE!</v>
      </c>
      <c r="I2674" s="26"/>
      <c r="J2674" s="26"/>
      <c r="K2674" s="26"/>
      <c r="L2674" s="26"/>
      <c r="M2674" s="26"/>
      <c r="N2674" s="26"/>
      <c r="O2674" s="26"/>
      <c r="P2674" s="26"/>
      <c r="Q2674" s="26"/>
      <c r="R2674" s="26"/>
      <c r="S2674" s="26"/>
      <c r="T2674" s="26"/>
      <c r="U2674" s="26"/>
      <c r="V2674" s="26"/>
      <c r="W2674" s="26"/>
      <c r="X2674" s="26"/>
      <c r="Y2674" s="26"/>
      <c r="Z2674" s="26"/>
      <c r="CC2674" s="1" t="e">
        <f>H2674</f>
        <v>#VALUE!</v>
      </c>
    </row>
    <row r="2675" spans="1:82" ht="20.100000000000001" customHeight="1">
      <c r="A2675" s="31"/>
      <c r="C2675" s="16"/>
      <c r="D2675" s="29" t="s">
        <v>232</v>
      </c>
      <c r="E2675" s="8"/>
      <c r="F2675" s="36"/>
      <c r="G2675" s="36"/>
      <c r="H2675" s="36"/>
      <c r="I2675" s="36"/>
      <c r="J2675" s="36"/>
      <c r="K2675" s="36"/>
      <c r="L2675" s="36"/>
      <c r="M2675" s="36"/>
      <c r="N2675" s="36"/>
      <c r="O2675" s="36"/>
      <c r="P2675" s="36"/>
      <c r="Q2675" s="36"/>
      <c r="R2675" s="36"/>
      <c r="S2675" s="36"/>
      <c r="T2675" s="36"/>
      <c r="U2675" s="36"/>
      <c r="V2675" s="36"/>
      <c r="W2675" s="36"/>
      <c r="X2675" s="36"/>
      <c r="Y2675" s="36"/>
      <c r="Z2675" s="36"/>
    </row>
    <row r="2676" spans="1:82" ht="20.100000000000001" customHeight="1">
      <c r="A2676" s="31"/>
      <c r="C2676" s="6" t="s">
        <v>73</v>
      </c>
      <c r="D2676" s="52" t="e">
        <f>#REF!</f>
        <v>#REF!</v>
      </c>
      <c r="E2676" s="27" t="e">
        <f>IF(egTextCal(D2676)&lt;&gt;0, egTextCal(D2676),"")</f>
        <v>#VALUE!</v>
      </c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6"/>
      <c r="S2676" s="26"/>
      <c r="T2676" s="26"/>
      <c r="U2676" s="26"/>
      <c r="V2676" s="26"/>
      <c r="W2676" s="26"/>
      <c r="X2676" s="26"/>
      <c r="Y2676" s="26"/>
      <c r="Z2676" s="26"/>
    </row>
    <row r="2677" spans="1:82" ht="20.100000000000001" customHeight="1">
      <c r="A2677" s="31"/>
      <c r="C2677" s="16"/>
      <c r="D2677" s="29"/>
      <c r="E2677" s="8"/>
      <c r="F2677" s="36"/>
      <c r="G2677" s="36"/>
      <c r="H2677" s="36"/>
      <c r="I2677" s="36"/>
      <c r="J2677" s="36"/>
      <c r="K2677" s="36"/>
      <c r="L2677" s="36"/>
      <c r="M2677" s="36"/>
      <c r="N2677" s="36"/>
      <c r="O2677" s="36"/>
      <c r="P2677" s="36"/>
      <c r="Q2677" s="36"/>
      <c r="R2677" s="36"/>
      <c r="S2677" s="36"/>
      <c r="T2677" s="36"/>
      <c r="U2677" s="36"/>
      <c r="V2677" s="36"/>
      <c r="W2677" s="36"/>
      <c r="X2677" s="36"/>
      <c r="Y2677" s="36"/>
      <c r="Z2677" s="36"/>
    </row>
    <row r="2678" spans="1:82" ht="20.100000000000001" customHeight="1">
      <c r="A2678" s="31"/>
      <c r="C2678" s="6" t="s">
        <v>139</v>
      </c>
      <c r="D2678" s="34"/>
      <c r="E2678" s="27"/>
      <c r="F2678" s="26"/>
      <c r="G2678" s="26"/>
      <c r="H2678" s="26"/>
      <c r="I2678" s="26"/>
      <c r="J2678" s="26"/>
      <c r="K2678" s="26"/>
      <c r="L2678" s="26"/>
      <c r="M2678" s="26"/>
      <c r="N2678" s="26"/>
      <c r="O2678" s="26"/>
      <c r="P2678" s="26"/>
      <c r="Q2678" s="26"/>
      <c r="R2678" s="26"/>
      <c r="S2678" s="26"/>
      <c r="T2678" s="26"/>
      <c r="U2678" s="26"/>
      <c r="V2678" s="26"/>
      <c r="W2678" s="26"/>
      <c r="X2678" s="26"/>
      <c r="Y2678" s="26"/>
      <c r="Z2678" s="26"/>
    </row>
    <row r="2679" spans="1:82" ht="20.100000000000001" customHeight="1">
      <c r="A2679" s="31"/>
      <c r="C2679" s="16"/>
      <c r="D2679" s="28" t="s">
        <v>269</v>
      </c>
      <c r="E2679" s="7"/>
      <c r="F2679" s="36"/>
      <c r="G2679" s="36"/>
      <c r="H2679" s="36"/>
      <c r="I2679" s="36"/>
      <c r="J2679" s="36"/>
      <c r="K2679" s="36"/>
      <c r="L2679" s="36"/>
      <c r="M2679" s="36"/>
      <c r="N2679" s="36"/>
      <c r="O2679" s="36"/>
      <c r="P2679" s="36"/>
      <c r="Q2679" s="36"/>
      <c r="R2679" s="36"/>
      <c r="S2679" s="36"/>
      <c r="T2679" s="36"/>
      <c r="U2679" s="36"/>
      <c r="V2679" s="36"/>
      <c r="W2679" s="36"/>
      <c r="X2679" s="36"/>
      <c r="Y2679" s="36"/>
      <c r="Z2679" s="36"/>
    </row>
    <row r="2680" spans="1:82" ht="20.100000000000001" customHeight="1">
      <c r="A2680" s="31"/>
      <c r="C2680" s="6" t="s">
        <v>511</v>
      </c>
      <c r="D2680" s="33"/>
      <c r="E2680" s="27" t="str">
        <f>IF(egTextCal(D2680)&lt;&gt;0, egTextCal(D2680),"")</f>
        <v/>
      </c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6"/>
      <c r="S2680" s="26"/>
      <c r="T2680" s="26"/>
      <c r="U2680" s="26"/>
      <c r="V2680" s="26"/>
      <c r="W2680" s="26"/>
      <c r="X2680" s="26"/>
      <c r="Y2680" s="26"/>
      <c r="Z2680" s="26"/>
    </row>
    <row r="2681" spans="1:82" ht="20.100000000000001" customHeight="1">
      <c r="A2681" s="31"/>
      <c r="C2681" s="16"/>
      <c r="D2681" s="28" t="s">
        <v>225</v>
      </c>
      <c r="E2681" s="7"/>
      <c r="F2681" s="36"/>
      <c r="G2681" s="36"/>
      <c r="H2681" s="36"/>
      <c r="I2681" s="36"/>
      <c r="J2681" s="36"/>
      <c r="K2681" s="36"/>
      <c r="L2681" s="36"/>
      <c r="M2681" s="36"/>
      <c r="N2681" s="36"/>
      <c r="O2681" s="36"/>
      <c r="P2681" s="36"/>
      <c r="Q2681" s="36"/>
      <c r="R2681" s="36"/>
      <c r="S2681" s="36"/>
      <c r="T2681" s="36"/>
      <c r="U2681" s="36"/>
      <c r="V2681" s="36"/>
      <c r="W2681" s="36"/>
      <c r="X2681" s="36"/>
      <c r="Y2681" s="36"/>
      <c r="Z2681" s="36"/>
    </row>
    <row r="2682" spans="1:82" ht="20.100000000000001" customHeight="1">
      <c r="A2682" s="31"/>
      <c r="C2682" s="6" t="s">
        <v>452</v>
      </c>
      <c r="D2682" s="53" t="e">
        <f>#REF!</f>
        <v>#REF!</v>
      </c>
      <c r="E2682" s="27" t="e">
        <f>IF(egTextCal(D2682)&lt;&gt;0, egTextCal(D2682),"")</f>
        <v>#VALUE!</v>
      </c>
      <c r="F2682" s="26"/>
      <c r="G2682" s="26"/>
      <c r="H2682" s="26"/>
      <c r="I2682" s="26"/>
      <c r="J2682" s="26"/>
      <c r="K2682" s="26"/>
      <c r="L2682" s="26"/>
      <c r="M2682" s="26"/>
      <c r="N2682" s="26"/>
      <c r="O2682" s="26"/>
      <c r="P2682" s="26"/>
      <c r="Q2682" s="26"/>
      <c r="R2682" s="26"/>
      <c r="S2682" s="26"/>
      <c r="T2682" s="26"/>
      <c r="U2682" s="26"/>
      <c r="V2682" s="26"/>
      <c r="W2682" s="26"/>
      <c r="X2682" s="26"/>
      <c r="Y2682" s="26"/>
      <c r="Z2682" s="26"/>
    </row>
    <row r="2683" spans="1:82" ht="20.100000000000001" customHeight="1">
      <c r="A2683" s="31"/>
      <c r="C2683" s="16"/>
      <c r="D2683" s="28" t="s">
        <v>226</v>
      </c>
      <c r="E2683" s="7"/>
      <c r="F2683" s="36"/>
      <c r="G2683" s="36"/>
      <c r="H2683" s="36">
        <v>1</v>
      </c>
      <c r="I2683" s="36"/>
      <c r="J2683" s="36"/>
      <c r="K2683" s="36"/>
      <c r="L2683" s="36"/>
      <c r="M2683" s="36"/>
      <c r="N2683" s="36"/>
      <c r="O2683" s="36"/>
      <c r="P2683" s="36"/>
      <c r="Q2683" s="36"/>
      <c r="R2683" s="36"/>
      <c r="S2683" s="36"/>
      <c r="T2683" s="36"/>
      <c r="U2683" s="36"/>
      <c r="V2683" s="36"/>
      <c r="W2683" s="36"/>
      <c r="X2683" s="36"/>
      <c r="Y2683" s="36"/>
      <c r="Z2683" s="36"/>
    </row>
    <row r="2684" spans="1:82" ht="20.100000000000001" customHeight="1">
      <c r="A2684" s="31"/>
      <c r="C2684" s="6" t="s">
        <v>567</v>
      </c>
      <c r="D2684" s="53" t="e">
        <f>#REF!</f>
        <v>#REF!</v>
      </c>
      <c r="E2684" s="27" t="e">
        <f>IF(egTextCal(D2684)&lt;&gt;0, egTextCal(D2684),"")</f>
        <v>#VALUE!</v>
      </c>
      <c r="F2684" s="26"/>
      <c r="G2684" s="26"/>
      <c r="H2684" s="26" t="e">
        <f>IF(E2684*H2683&lt;&gt;0,E2684*H2683,  )</f>
        <v>#VALUE!</v>
      </c>
      <c r="I2684" s="26"/>
      <c r="J2684" s="26"/>
      <c r="K2684" s="26"/>
      <c r="L2684" s="26"/>
      <c r="M2684" s="26"/>
      <c r="N2684" s="26"/>
      <c r="O2684" s="26"/>
      <c r="P2684" s="26"/>
      <c r="Q2684" s="26"/>
      <c r="R2684" s="26"/>
      <c r="S2684" s="26"/>
      <c r="T2684" s="26"/>
      <c r="U2684" s="26"/>
      <c r="V2684" s="26"/>
      <c r="W2684" s="26"/>
      <c r="X2684" s="26"/>
      <c r="Y2684" s="26"/>
      <c r="Z2684" s="26"/>
      <c r="CC2684" s="1" t="e">
        <f>H2684</f>
        <v>#VALUE!</v>
      </c>
    </row>
    <row r="2685" spans="1:82" ht="20.100000000000001" customHeight="1">
      <c r="A2685" s="31"/>
      <c r="C2685" s="16"/>
      <c r="D2685" s="28" t="s">
        <v>176</v>
      </c>
      <c r="E2685" s="7"/>
      <c r="F2685" s="36"/>
      <c r="G2685" s="36"/>
      <c r="H2685" s="36"/>
      <c r="I2685" s="36"/>
      <c r="J2685" s="36"/>
      <c r="K2685" s="36"/>
      <c r="L2685" s="36"/>
      <c r="M2685" s="36"/>
      <c r="N2685" s="36"/>
      <c r="O2685" s="36"/>
      <c r="P2685" s="36"/>
      <c r="Q2685" s="36"/>
      <c r="R2685" s="36"/>
      <c r="S2685" s="36"/>
      <c r="T2685" s="36"/>
      <c r="U2685" s="36"/>
      <c r="V2685" s="36"/>
      <c r="W2685" s="36"/>
      <c r="X2685" s="36"/>
      <c r="Y2685" s="36"/>
      <c r="Z2685" s="36"/>
    </row>
    <row r="2686" spans="1:82" ht="20.100000000000001" customHeight="1">
      <c r="A2686" s="31"/>
      <c r="C2686" s="6" t="s">
        <v>568</v>
      </c>
      <c r="D2686" s="53" t="e">
        <f>#REF!</f>
        <v>#REF!</v>
      </c>
      <c r="E2686" s="27" t="e">
        <f>IF(egTextCal(D2686)&lt;&gt;0, egTextCal(D2686),"")</f>
        <v>#VALUE!</v>
      </c>
      <c r="F2686" s="26"/>
      <c r="G2686" s="26"/>
      <c r="H2686" s="26"/>
      <c r="I2686" s="26"/>
      <c r="J2686" s="26"/>
      <c r="K2686" s="26"/>
      <c r="L2686" s="26"/>
      <c r="M2686" s="26"/>
      <c r="N2686" s="26"/>
      <c r="O2686" s="26"/>
      <c r="P2686" s="26"/>
      <c r="Q2686" s="26"/>
      <c r="R2686" s="26"/>
      <c r="S2686" s="26"/>
      <c r="T2686" s="26"/>
      <c r="U2686" s="26"/>
      <c r="V2686" s="26"/>
      <c r="W2686" s="26"/>
      <c r="X2686" s="26"/>
      <c r="Y2686" s="26"/>
      <c r="Z2686" s="26"/>
    </row>
    <row r="2687" spans="1:82" ht="20.100000000000001" customHeight="1">
      <c r="A2687" s="31"/>
      <c r="C2687" s="16"/>
      <c r="D2687" s="28" t="s">
        <v>148</v>
      </c>
      <c r="E2687" s="7"/>
      <c r="F2687" s="36"/>
      <c r="G2687" s="36"/>
      <c r="H2687" s="36"/>
      <c r="I2687" s="36">
        <v>1</v>
      </c>
      <c r="J2687" s="36"/>
      <c r="K2687" s="36"/>
      <c r="L2687" s="36"/>
      <c r="M2687" s="36"/>
      <c r="N2687" s="36"/>
      <c r="O2687" s="36"/>
      <c r="P2687" s="36"/>
      <c r="Q2687" s="36"/>
      <c r="R2687" s="36"/>
      <c r="S2687" s="36"/>
      <c r="T2687" s="36"/>
      <c r="U2687" s="36"/>
      <c r="V2687" s="36"/>
      <c r="W2687" s="36"/>
      <c r="X2687" s="36"/>
      <c r="Y2687" s="36"/>
      <c r="Z2687" s="36"/>
    </row>
    <row r="2688" spans="1:82" ht="20.100000000000001" customHeight="1">
      <c r="A2688" s="31"/>
      <c r="C2688" s="6" t="s">
        <v>434</v>
      </c>
      <c r="D2688" s="53" t="e">
        <f>#REF!</f>
        <v>#REF!</v>
      </c>
      <c r="E2688" s="27" t="e">
        <f>IF(egTextCal(D2688)&lt;&gt;0, egTextCal(D2688),"")</f>
        <v>#VALUE!</v>
      </c>
      <c r="F2688" s="26"/>
      <c r="G2688" s="26"/>
      <c r="H2688" s="26"/>
      <c r="I2688" s="26" t="e">
        <f>IF(E2688*I2687&lt;&gt;0,E2688*I2687,  )</f>
        <v>#VALUE!</v>
      </c>
      <c r="J2688" s="26"/>
      <c r="K2688" s="26"/>
      <c r="L2688" s="26"/>
      <c r="M2688" s="26"/>
      <c r="N2688" s="26"/>
      <c r="O2688" s="26"/>
      <c r="P2688" s="26"/>
      <c r="Q2688" s="26"/>
      <c r="R2688" s="26"/>
      <c r="S2688" s="26"/>
      <c r="T2688" s="26"/>
      <c r="U2688" s="26"/>
      <c r="V2688" s="26"/>
      <c r="W2688" s="26"/>
      <c r="X2688" s="26"/>
      <c r="Y2688" s="26"/>
      <c r="Z2688" s="26"/>
      <c r="CD2688" s="1" t="e">
        <f>I2688</f>
        <v>#VALUE!</v>
      </c>
    </row>
    <row r="2689" spans="1:81" ht="20.100000000000001" customHeight="1">
      <c r="A2689" s="31"/>
      <c r="C2689" s="16"/>
      <c r="D2689" s="28"/>
      <c r="E2689" s="7"/>
      <c r="F2689" s="36"/>
      <c r="G2689" s="36"/>
      <c r="H2689" s="36"/>
      <c r="I2689" s="36"/>
      <c r="J2689" s="36"/>
      <c r="K2689" s="36"/>
      <c r="L2689" s="36"/>
      <c r="M2689" s="36"/>
      <c r="N2689" s="36"/>
      <c r="O2689" s="36"/>
      <c r="P2689" s="36"/>
      <c r="Q2689" s="36"/>
      <c r="R2689" s="36"/>
      <c r="S2689" s="36"/>
      <c r="T2689" s="36"/>
      <c r="U2689" s="36"/>
      <c r="V2689" s="36"/>
      <c r="W2689" s="36"/>
      <c r="X2689" s="36"/>
      <c r="Y2689" s="36"/>
      <c r="Z2689" s="36"/>
    </row>
    <row r="2690" spans="1:81" ht="20.100000000000001" customHeight="1">
      <c r="A2690" s="31"/>
      <c r="C2690" s="6" t="s">
        <v>650</v>
      </c>
      <c r="D2690" s="33"/>
      <c r="E2690" s="27"/>
      <c r="F2690" s="26"/>
      <c r="G2690" s="26"/>
      <c r="H2690" s="26"/>
      <c r="I2690" s="26"/>
      <c r="J2690" s="26"/>
      <c r="K2690" s="26"/>
      <c r="L2690" s="26"/>
      <c r="M2690" s="26"/>
      <c r="N2690" s="26"/>
      <c r="O2690" s="26"/>
      <c r="P2690" s="26"/>
      <c r="Q2690" s="26"/>
      <c r="R2690" s="26"/>
      <c r="S2690" s="26"/>
      <c r="T2690" s="26"/>
      <c r="U2690" s="26"/>
      <c r="V2690" s="26"/>
      <c r="W2690" s="26"/>
      <c r="X2690" s="26"/>
      <c r="Y2690" s="26"/>
      <c r="Z2690" s="26"/>
    </row>
    <row r="2691" spans="1:81" ht="20.100000000000001" customHeight="1">
      <c r="A2691" s="31"/>
      <c r="C2691" s="16"/>
      <c r="D2691" s="28" t="s">
        <v>227</v>
      </c>
      <c r="E2691" s="7"/>
      <c r="F2691" s="36"/>
      <c r="G2691" s="36"/>
      <c r="H2691" s="36"/>
      <c r="I2691" s="36"/>
      <c r="J2691" s="36"/>
      <c r="K2691" s="36"/>
      <c r="L2691" s="36"/>
      <c r="M2691" s="36"/>
      <c r="N2691" s="36"/>
      <c r="O2691" s="36"/>
      <c r="P2691" s="36"/>
      <c r="Q2691" s="36"/>
      <c r="R2691" s="36"/>
      <c r="S2691" s="36"/>
      <c r="T2691" s="36"/>
      <c r="U2691" s="36"/>
      <c r="V2691" s="36"/>
      <c r="W2691" s="36"/>
      <c r="X2691" s="36"/>
      <c r="Y2691" s="36"/>
      <c r="Z2691" s="36"/>
    </row>
    <row r="2692" spans="1:81" ht="20.100000000000001" customHeight="1">
      <c r="A2692" s="31"/>
      <c r="C2692" s="6" t="s">
        <v>570</v>
      </c>
      <c r="D2692" s="53" t="e">
        <f>#REF!</f>
        <v>#REF!</v>
      </c>
      <c r="E2692" s="27" t="e">
        <f>IF(egTextCal(D2692)&lt;&gt;0, egTextCal(D2692),"")</f>
        <v>#VALUE!</v>
      </c>
      <c r="F2692" s="26"/>
      <c r="G2692" s="26"/>
      <c r="H2692" s="26"/>
      <c r="I2692" s="26"/>
      <c r="J2692" s="26"/>
      <c r="K2692" s="26"/>
      <c r="L2692" s="26"/>
      <c r="M2692" s="26"/>
      <c r="N2692" s="26"/>
      <c r="O2692" s="26"/>
      <c r="P2692" s="26"/>
      <c r="Q2692" s="26"/>
      <c r="R2692" s="26"/>
      <c r="S2692" s="26"/>
      <c r="T2692" s="26"/>
      <c r="U2692" s="26"/>
      <c r="V2692" s="26"/>
      <c r="W2692" s="26"/>
      <c r="X2692" s="26"/>
      <c r="Y2692" s="26"/>
      <c r="Z2692" s="26"/>
    </row>
    <row r="2693" spans="1:81" ht="20.100000000000001" customHeight="1">
      <c r="A2693" s="31"/>
      <c r="C2693" s="16"/>
      <c r="D2693" s="28" t="s">
        <v>231</v>
      </c>
      <c r="E2693" s="7"/>
      <c r="F2693" s="36"/>
      <c r="G2693" s="36"/>
      <c r="H2693" s="36">
        <v>1</v>
      </c>
      <c r="I2693" s="36"/>
      <c r="J2693" s="36"/>
      <c r="K2693" s="36"/>
      <c r="L2693" s="36"/>
      <c r="M2693" s="36"/>
      <c r="N2693" s="36"/>
      <c r="O2693" s="36"/>
      <c r="P2693" s="36"/>
      <c r="Q2693" s="36"/>
      <c r="R2693" s="36"/>
      <c r="S2693" s="36"/>
      <c r="T2693" s="36"/>
      <c r="U2693" s="36"/>
      <c r="V2693" s="36"/>
      <c r="W2693" s="36"/>
      <c r="X2693" s="36"/>
      <c r="Y2693" s="36"/>
      <c r="Z2693" s="36"/>
    </row>
    <row r="2694" spans="1:81" ht="20.100000000000001" customHeight="1">
      <c r="A2694" s="31"/>
      <c r="C2694" s="6" t="s">
        <v>651</v>
      </c>
      <c r="D2694" s="53" t="e">
        <f>#REF!</f>
        <v>#REF!</v>
      </c>
      <c r="E2694" s="27" t="e">
        <f>IF(egTextCal(D2694)&lt;&gt;0, egTextCal(D2694),"")</f>
        <v>#VALUE!</v>
      </c>
      <c r="F2694" s="26"/>
      <c r="G2694" s="26"/>
      <c r="H2694" s="26" t="e">
        <f>IF(E2694*H2693&lt;&gt;0,E2694*H2693,  )</f>
        <v>#VALUE!</v>
      </c>
      <c r="I2694" s="26"/>
      <c r="J2694" s="26"/>
      <c r="K2694" s="26"/>
      <c r="L2694" s="26"/>
      <c r="M2694" s="26"/>
      <c r="N2694" s="26"/>
      <c r="O2694" s="26"/>
      <c r="P2694" s="26"/>
      <c r="Q2694" s="26"/>
      <c r="R2694" s="26"/>
      <c r="S2694" s="26"/>
      <c r="T2694" s="26"/>
      <c r="U2694" s="26"/>
      <c r="V2694" s="26"/>
      <c r="W2694" s="26"/>
      <c r="X2694" s="26"/>
      <c r="Y2694" s="26"/>
      <c r="Z2694" s="26"/>
      <c r="CC2694" s="1" t="e">
        <f>H2694</f>
        <v>#VALUE!</v>
      </c>
    </row>
    <row r="2695" spans="1:81" ht="20.100000000000001" customHeight="1">
      <c r="A2695" s="31"/>
      <c r="C2695" s="16"/>
      <c r="D2695" s="28" t="s">
        <v>232</v>
      </c>
      <c r="E2695" s="7"/>
      <c r="F2695" s="36"/>
      <c r="G2695" s="36"/>
      <c r="H2695" s="36"/>
      <c r="I2695" s="36"/>
      <c r="J2695" s="36"/>
      <c r="K2695" s="36"/>
      <c r="L2695" s="36"/>
      <c r="M2695" s="36"/>
      <c r="N2695" s="36"/>
      <c r="O2695" s="36"/>
      <c r="P2695" s="36"/>
      <c r="Q2695" s="36"/>
      <c r="R2695" s="36"/>
      <c r="S2695" s="36"/>
      <c r="T2695" s="36"/>
      <c r="U2695" s="36"/>
      <c r="V2695" s="36"/>
      <c r="W2695" s="36"/>
      <c r="X2695" s="36"/>
      <c r="Y2695" s="36"/>
      <c r="Z2695" s="36"/>
    </row>
    <row r="2696" spans="1:81" ht="20.100000000000001" customHeight="1">
      <c r="A2696" s="31"/>
      <c r="C2696" s="6" t="s">
        <v>652</v>
      </c>
      <c r="D2696" s="53" t="e">
        <f>#REF!</f>
        <v>#REF!</v>
      </c>
      <c r="E2696" s="27" t="e">
        <f>IF(egTextCal(D2696)&lt;&gt;0, egTextCal(D2696),"")</f>
        <v>#VALUE!</v>
      </c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6"/>
      <c r="S2696" s="26"/>
      <c r="T2696" s="26"/>
      <c r="U2696" s="26"/>
      <c r="V2696" s="26"/>
      <c r="W2696" s="26"/>
      <c r="X2696" s="26"/>
      <c r="Y2696" s="26"/>
      <c r="Z2696" s="26"/>
    </row>
    <row r="2697" spans="1:81" ht="20.100000000000001" customHeight="1">
      <c r="A2697" s="31"/>
      <c r="C2697" s="16"/>
      <c r="D2697" s="28"/>
      <c r="E2697" s="7"/>
      <c r="F2697" s="36"/>
      <c r="G2697" s="36"/>
      <c r="H2697" s="36"/>
      <c r="I2697" s="36"/>
      <c r="J2697" s="36"/>
      <c r="K2697" s="36"/>
      <c r="L2697" s="36"/>
      <c r="M2697" s="36"/>
      <c r="N2697" s="36"/>
      <c r="O2697" s="36"/>
      <c r="P2697" s="36"/>
      <c r="Q2697" s="36"/>
      <c r="R2697" s="36"/>
      <c r="S2697" s="36"/>
      <c r="T2697" s="36"/>
      <c r="U2697" s="36"/>
      <c r="V2697" s="36"/>
      <c r="W2697" s="36"/>
      <c r="X2697" s="36"/>
      <c r="Y2697" s="36"/>
      <c r="Z2697" s="36"/>
    </row>
    <row r="2698" spans="1:81" ht="20.100000000000001" customHeight="1">
      <c r="A2698" s="31"/>
      <c r="C2698" s="6" t="s">
        <v>653</v>
      </c>
      <c r="D2698" s="33"/>
      <c r="E2698" s="27"/>
      <c r="F2698" s="26"/>
      <c r="G2698" s="26"/>
      <c r="H2698" s="26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</row>
    <row r="2699" spans="1:81" ht="20.100000000000001" customHeight="1">
      <c r="A2699" s="31"/>
      <c r="C2699" s="16"/>
      <c r="D2699" s="28" t="s">
        <v>270</v>
      </c>
      <c r="E2699" s="7"/>
      <c r="F2699" s="36"/>
      <c r="G2699" s="36"/>
      <c r="H2699" s="36"/>
      <c r="I2699" s="36"/>
      <c r="J2699" s="36"/>
      <c r="K2699" s="36"/>
      <c r="L2699" s="36"/>
      <c r="M2699" s="36"/>
      <c r="N2699" s="36"/>
      <c r="O2699" s="36"/>
      <c r="P2699" s="36"/>
      <c r="Q2699" s="36"/>
      <c r="R2699" s="36"/>
      <c r="S2699" s="36"/>
      <c r="T2699" s="36"/>
      <c r="U2699" s="36"/>
      <c r="V2699" s="36"/>
      <c r="W2699" s="36"/>
      <c r="X2699" s="36"/>
      <c r="Y2699" s="36"/>
      <c r="Z2699" s="36"/>
    </row>
    <row r="2700" spans="1:81" ht="20.100000000000001" customHeight="1">
      <c r="A2700" s="31"/>
      <c r="C2700" s="6" t="s">
        <v>654</v>
      </c>
      <c r="D2700" s="33"/>
      <c r="E2700" s="27" t="str">
        <f>IF(egTextCal(D2700)&lt;&gt;0, egTextCal(D2700),"")</f>
        <v/>
      </c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6"/>
      <c r="S2700" s="26"/>
      <c r="T2700" s="26"/>
      <c r="U2700" s="26"/>
      <c r="V2700" s="26"/>
      <c r="W2700" s="26"/>
      <c r="X2700" s="26"/>
      <c r="Y2700" s="26"/>
      <c r="Z2700" s="26"/>
    </row>
    <row r="2701" spans="1:81" ht="20.100000000000001" customHeight="1">
      <c r="A2701" s="31"/>
      <c r="C2701" s="16"/>
      <c r="D2701" s="28" t="s">
        <v>225</v>
      </c>
      <c r="E2701" s="7"/>
      <c r="F2701" s="36"/>
      <c r="G2701" s="36"/>
      <c r="H2701" s="36"/>
      <c r="I2701" s="36"/>
      <c r="J2701" s="36"/>
      <c r="K2701" s="36"/>
      <c r="L2701" s="36"/>
      <c r="M2701" s="36"/>
      <c r="N2701" s="36"/>
      <c r="O2701" s="36"/>
      <c r="P2701" s="36"/>
      <c r="Q2701" s="36"/>
      <c r="R2701" s="36"/>
      <c r="S2701" s="36"/>
      <c r="T2701" s="36"/>
      <c r="U2701" s="36"/>
      <c r="V2701" s="36"/>
      <c r="W2701" s="36"/>
      <c r="X2701" s="36"/>
      <c r="Y2701" s="36"/>
      <c r="Z2701" s="36"/>
    </row>
    <row r="2702" spans="1:81" ht="20.100000000000001" customHeight="1">
      <c r="A2702" s="31"/>
      <c r="C2702" s="6" t="s">
        <v>655</v>
      </c>
      <c r="D2702" s="53" t="e">
        <f>#REF!</f>
        <v>#REF!</v>
      </c>
      <c r="E2702" s="27" t="e">
        <f>IF(egTextCal(D2702)&lt;&gt;0, egTextCal(D2702),"")</f>
        <v>#VALUE!</v>
      </c>
      <c r="F2702" s="26"/>
      <c r="G2702" s="26"/>
      <c r="H2702" s="26"/>
      <c r="I2702" s="26"/>
      <c r="J2702" s="26"/>
      <c r="K2702" s="26"/>
      <c r="L2702" s="26"/>
      <c r="M2702" s="26"/>
      <c r="N2702" s="26"/>
      <c r="O2702" s="26"/>
      <c r="P2702" s="26"/>
      <c r="Q2702" s="26"/>
      <c r="R2702" s="26"/>
      <c r="S2702" s="26"/>
      <c r="T2702" s="26"/>
      <c r="U2702" s="26"/>
      <c r="V2702" s="26"/>
      <c r="W2702" s="26"/>
      <c r="X2702" s="26"/>
      <c r="Y2702" s="26"/>
      <c r="Z2702" s="26"/>
    </row>
    <row r="2703" spans="1:81" ht="20.100000000000001" customHeight="1">
      <c r="A2703" s="31"/>
      <c r="C2703" s="16"/>
      <c r="D2703" s="28" t="s">
        <v>226</v>
      </c>
      <c r="E2703" s="7"/>
      <c r="F2703" s="36"/>
      <c r="G2703" s="36"/>
      <c r="H2703" s="36">
        <v>1</v>
      </c>
      <c r="I2703" s="36"/>
      <c r="J2703" s="36"/>
      <c r="K2703" s="36"/>
      <c r="L2703" s="36"/>
      <c r="M2703" s="36"/>
      <c r="N2703" s="36"/>
      <c r="O2703" s="36"/>
      <c r="P2703" s="36"/>
      <c r="Q2703" s="36"/>
      <c r="R2703" s="36"/>
      <c r="S2703" s="36"/>
      <c r="T2703" s="36"/>
      <c r="U2703" s="36"/>
      <c r="V2703" s="36"/>
      <c r="W2703" s="36"/>
      <c r="X2703" s="36"/>
      <c r="Y2703" s="36"/>
      <c r="Z2703" s="36"/>
    </row>
    <row r="2704" spans="1:81" ht="20.100000000000001" customHeight="1">
      <c r="A2704" s="31"/>
      <c r="C2704" s="6" t="s">
        <v>656</v>
      </c>
      <c r="D2704" s="53" t="e">
        <f>#REF!</f>
        <v>#REF!</v>
      </c>
      <c r="E2704" s="27" t="e">
        <f>IF(egTextCal(D2704)&lt;&gt;0, egTextCal(D2704),"")</f>
        <v>#VALUE!</v>
      </c>
      <c r="F2704" s="26"/>
      <c r="G2704" s="26"/>
      <c r="H2704" s="26" t="e">
        <f>IF(E2704*H2703&lt;&gt;0,E2704*H2703,  )</f>
        <v>#VALUE!</v>
      </c>
      <c r="I2704" s="26"/>
      <c r="J2704" s="26"/>
      <c r="K2704" s="26"/>
      <c r="L2704" s="26"/>
      <c r="M2704" s="26"/>
      <c r="N2704" s="26"/>
      <c r="O2704" s="26"/>
      <c r="P2704" s="26"/>
      <c r="Q2704" s="26"/>
      <c r="R2704" s="26"/>
      <c r="S2704" s="26"/>
      <c r="T2704" s="26"/>
      <c r="U2704" s="26"/>
      <c r="V2704" s="26"/>
      <c r="W2704" s="26"/>
      <c r="X2704" s="26"/>
      <c r="Y2704" s="26"/>
      <c r="Z2704" s="26"/>
      <c r="CC2704" s="1" t="e">
        <f>H2704</f>
        <v>#VALUE!</v>
      </c>
    </row>
    <row r="2705" spans="1:104" ht="20.100000000000001" customHeight="1">
      <c r="A2705" s="31"/>
      <c r="C2705" s="16"/>
      <c r="D2705" s="28" t="s">
        <v>176</v>
      </c>
      <c r="E2705" s="7"/>
      <c r="F2705" s="36"/>
      <c r="G2705" s="36"/>
      <c r="H2705" s="36"/>
      <c r="I2705" s="36"/>
      <c r="J2705" s="36"/>
      <c r="K2705" s="36"/>
      <c r="L2705" s="36"/>
      <c r="M2705" s="36"/>
      <c r="N2705" s="36"/>
      <c r="O2705" s="36"/>
      <c r="P2705" s="36"/>
      <c r="Q2705" s="36"/>
      <c r="R2705" s="36"/>
      <c r="S2705" s="36"/>
      <c r="T2705" s="36"/>
      <c r="U2705" s="36"/>
      <c r="V2705" s="36"/>
      <c r="W2705" s="36"/>
      <c r="X2705" s="36"/>
      <c r="Y2705" s="36"/>
      <c r="Z2705" s="36"/>
    </row>
    <row r="2706" spans="1:104" ht="20.100000000000001" customHeight="1">
      <c r="A2706" s="31"/>
      <c r="C2706" s="6" t="s">
        <v>657</v>
      </c>
      <c r="D2706" s="53" t="e">
        <f>#REF!</f>
        <v>#REF!</v>
      </c>
      <c r="E2706" s="27" t="e">
        <f>IF(egTextCal(D2706)&lt;&gt;0, egTextCal(D2706),"")</f>
        <v>#VALUE!</v>
      </c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6"/>
      <c r="S2706" s="26"/>
      <c r="T2706" s="26"/>
      <c r="U2706" s="26"/>
      <c r="V2706" s="26"/>
      <c r="W2706" s="26"/>
      <c r="X2706" s="26"/>
      <c r="Y2706" s="26"/>
      <c r="Z2706" s="26"/>
    </row>
    <row r="2707" spans="1:104" ht="20.100000000000001" customHeight="1">
      <c r="A2707" s="31"/>
      <c r="C2707" s="16"/>
      <c r="D2707" s="28" t="s">
        <v>148</v>
      </c>
      <c r="E2707" s="7"/>
      <c r="F2707" s="36"/>
      <c r="G2707" s="36"/>
      <c r="H2707" s="36"/>
      <c r="I2707" s="36">
        <v>1</v>
      </c>
      <c r="J2707" s="36"/>
      <c r="K2707" s="36"/>
      <c r="L2707" s="36"/>
      <c r="M2707" s="36"/>
      <c r="N2707" s="36"/>
      <c r="O2707" s="36"/>
      <c r="P2707" s="36"/>
      <c r="Q2707" s="36"/>
      <c r="R2707" s="36"/>
      <c r="S2707" s="36"/>
      <c r="T2707" s="36"/>
      <c r="U2707" s="36"/>
      <c r="V2707" s="36"/>
      <c r="W2707" s="36"/>
      <c r="X2707" s="36"/>
      <c r="Y2707" s="36"/>
      <c r="Z2707" s="36"/>
    </row>
    <row r="2708" spans="1:104" ht="20.100000000000001" customHeight="1">
      <c r="A2708" s="31"/>
      <c r="C2708" s="6" t="s">
        <v>658</v>
      </c>
      <c r="D2708" s="53" t="e">
        <f>#REF!</f>
        <v>#REF!</v>
      </c>
      <c r="E2708" s="27" t="e">
        <f>IF(egTextCal(D2708)&lt;&gt;0, egTextCal(D2708),"")</f>
        <v>#VALUE!</v>
      </c>
      <c r="F2708" s="26"/>
      <c r="G2708" s="26"/>
      <c r="H2708" s="26"/>
      <c r="I2708" s="26" t="e">
        <f>IF(E2708*I2707&lt;&gt;0,E2708*I2707,  )</f>
        <v>#VALUE!</v>
      </c>
      <c r="J2708" s="26"/>
      <c r="K2708" s="26"/>
      <c r="L2708" s="26"/>
      <c r="M2708" s="26"/>
      <c r="N2708" s="26"/>
      <c r="O2708" s="26"/>
      <c r="P2708" s="26"/>
      <c r="Q2708" s="26"/>
      <c r="R2708" s="26"/>
      <c r="S2708" s="26"/>
      <c r="T2708" s="26"/>
      <c r="U2708" s="26"/>
      <c r="V2708" s="26"/>
      <c r="W2708" s="26"/>
      <c r="X2708" s="26"/>
      <c r="Y2708" s="26"/>
      <c r="Z2708" s="26"/>
      <c r="CD2708" s="1" t="e">
        <f>I2708</f>
        <v>#VALUE!</v>
      </c>
    </row>
    <row r="2709" spans="1:104" ht="20.100000000000001" customHeight="1">
      <c r="A2709" s="31"/>
      <c r="C2709" s="16"/>
      <c r="D2709" s="28"/>
      <c r="E2709" s="7"/>
      <c r="F2709" s="36"/>
      <c r="G2709" s="36"/>
      <c r="H2709" s="36"/>
      <c r="I2709" s="36"/>
      <c r="J2709" s="36"/>
      <c r="K2709" s="36"/>
      <c r="L2709" s="36"/>
      <c r="M2709" s="36"/>
      <c r="N2709" s="36"/>
      <c r="O2709" s="36"/>
      <c r="P2709" s="36"/>
      <c r="Q2709" s="36"/>
      <c r="R2709" s="36"/>
      <c r="S2709" s="36"/>
      <c r="T2709" s="36"/>
      <c r="U2709" s="36"/>
      <c r="V2709" s="36"/>
      <c r="W2709" s="36"/>
      <c r="X2709" s="36"/>
      <c r="Y2709" s="36"/>
      <c r="Z2709" s="36"/>
    </row>
    <row r="2710" spans="1:104" ht="20.100000000000001" customHeight="1">
      <c r="A2710" s="31"/>
      <c r="C2710" s="6" t="s">
        <v>557</v>
      </c>
      <c r="D2710" s="33"/>
      <c r="E2710" s="27"/>
      <c r="F2710" s="26"/>
      <c r="G2710" s="26"/>
      <c r="H2710" s="26"/>
      <c r="I2710" s="26"/>
      <c r="J2710" s="26"/>
      <c r="K2710" s="26"/>
      <c r="L2710" s="26"/>
      <c r="M2710" s="26"/>
      <c r="N2710" s="26"/>
      <c r="O2710" s="26"/>
      <c r="P2710" s="26"/>
      <c r="Q2710" s="26"/>
      <c r="R2710" s="26"/>
      <c r="S2710" s="26"/>
      <c r="T2710" s="26"/>
      <c r="U2710" s="26"/>
      <c r="V2710" s="26"/>
      <c r="W2710" s="26"/>
      <c r="X2710" s="26"/>
      <c r="Y2710" s="26"/>
      <c r="Z2710" s="26"/>
    </row>
    <row r="2711" spans="1:104" ht="20.100000000000001" customHeight="1">
      <c r="A2711" s="31"/>
      <c r="C2711" s="16"/>
      <c r="D2711" s="28" t="s">
        <v>227</v>
      </c>
      <c r="E2711" s="7"/>
      <c r="F2711" s="36"/>
      <c r="G2711" s="36"/>
      <c r="H2711" s="36"/>
      <c r="I2711" s="36"/>
      <c r="J2711" s="36"/>
      <c r="K2711" s="36"/>
      <c r="L2711" s="36"/>
      <c r="M2711" s="36"/>
      <c r="N2711" s="36"/>
      <c r="O2711" s="36"/>
      <c r="P2711" s="36"/>
      <c r="Q2711" s="36"/>
      <c r="R2711" s="36"/>
      <c r="S2711" s="36"/>
      <c r="T2711" s="36"/>
      <c r="U2711" s="36"/>
      <c r="V2711" s="36"/>
      <c r="W2711" s="36"/>
      <c r="X2711" s="36"/>
      <c r="Y2711" s="36"/>
      <c r="Z2711" s="36"/>
    </row>
    <row r="2712" spans="1:104" ht="20.100000000000001" customHeight="1">
      <c r="A2712" s="31"/>
      <c r="C2712" s="6" t="s">
        <v>78</v>
      </c>
      <c r="D2712" s="53" t="e">
        <f>#REF!</f>
        <v>#REF!</v>
      </c>
      <c r="E2712" s="27" t="e">
        <f>IF(egTextCal(D2712)&lt;&gt;0, egTextCal(D2712),"")</f>
        <v>#VALUE!</v>
      </c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6"/>
      <c r="S2712" s="26"/>
      <c r="T2712" s="26"/>
      <c r="U2712" s="26"/>
      <c r="V2712" s="26"/>
      <c r="W2712" s="26"/>
      <c r="X2712" s="26"/>
      <c r="Y2712" s="26"/>
      <c r="Z2712" s="26"/>
    </row>
    <row r="2713" spans="1:104" ht="20.100000000000001" customHeight="1">
      <c r="A2713" s="31"/>
      <c r="C2713" s="16"/>
      <c r="D2713" s="28" t="s">
        <v>231</v>
      </c>
      <c r="E2713" s="7"/>
      <c r="F2713" s="36"/>
      <c r="G2713" s="36"/>
      <c r="H2713" s="36">
        <v>1</v>
      </c>
      <c r="I2713" s="36"/>
      <c r="J2713" s="36"/>
      <c r="K2713" s="36"/>
      <c r="L2713" s="36"/>
      <c r="M2713" s="36"/>
      <c r="N2713" s="36"/>
      <c r="O2713" s="36"/>
      <c r="P2713" s="36"/>
      <c r="Q2713" s="36"/>
      <c r="R2713" s="36"/>
      <c r="S2713" s="36"/>
      <c r="T2713" s="36"/>
      <c r="U2713" s="36"/>
      <c r="V2713" s="36"/>
      <c r="W2713" s="36"/>
      <c r="X2713" s="36"/>
      <c r="Y2713" s="36"/>
      <c r="Z2713" s="36"/>
    </row>
    <row r="2714" spans="1:104" ht="20.100000000000001" customHeight="1">
      <c r="A2714" s="31"/>
      <c r="C2714" s="6" t="s">
        <v>659</v>
      </c>
      <c r="D2714" s="53" t="e">
        <f>#REF!</f>
        <v>#REF!</v>
      </c>
      <c r="E2714" s="27" t="e">
        <f>IF(egTextCal(D2714)&lt;&gt;0, egTextCal(D2714),"")</f>
        <v>#VALUE!</v>
      </c>
      <c r="F2714" s="26"/>
      <c r="G2714" s="26"/>
      <c r="H2714" s="26" t="e">
        <f>IF(E2714*H2713&lt;&gt;0,E2714*H2713,  )</f>
        <v>#VALUE!</v>
      </c>
      <c r="I2714" s="26"/>
      <c r="J2714" s="26"/>
      <c r="K2714" s="26"/>
      <c r="L2714" s="26"/>
      <c r="M2714" s="26"/>
      <c r="N2714" s="26"/>
      <c r="O2714" s="26"/>
      <c r="P2714" s="26"/>
      <c r="Q2714" s="26"/>
      <c r="R2714" s="26"/>
      <c r="S2714" s="26"/>
      <c r="T2714" s="26"/>
      <c r="U2714" s="26"/>
      <c r="V2714" s="26"/>
      <c r="W2714" s="26"/>
      <c r="X2714" s="26"/>
      <c r="Y2714" s="26"/>
      <c r="Z2714" s="26"/>
      <c r="CC2714" s="1" t="e">
        <f>H2714</f>
        <v>#VALUE!</v>
      </c>
    </row>
    <row r="2715" spans="1:104" ht="20.100000000000001" customHeight="1">
      <c r="D2715" s="14"/>
      <c r="E2715" s="38"/>
      <c r="F2715" s="38"/>
      <c r="G2715" s="38"/>
      <c r="H2715" s="38"/>
      <c r="I2715" s="38"/>
      <c r="J2715" s="38"/>
      <c r="K2715" s="38"/>
      <c r="L2715" s="38"/>
      <c r="M2715" s="38"/>
      <c r="N2715" s="38"/>
      <c r="O2715" s="38"/>
      <c r="P2715" s="38"/>
      <c r="Q2715" s="38"/>
      <c r="R2715" s="38"/>
      <c r="S2715" s="38"/>
      <c r="T2715" s="38"/>
      <c r="U2715" s="38"/>
      <c r="V2715" s="38"/>
      <c r="W2715" s="38"/>
      <c r="X2715" s="38"/>
      <c r="Y2715" s="38"/>
      <c r="Z2715" s="38"/>
    </row>
    <row r="2716" spans="1:104" ht="20.100000000000001" customHeight="1">
      <c r="B2716" s="30"/>
      <c r="C2716" s="20"/>
      <c r="D2716" s="37"/>
      <c r="E2716" s="37"/>
      <c r="F2716" s="18" t="s">
        <v>625</v>
      </c>
      <c r="G2716" s="18" t="s">
        <v>625</v>
      </c>
      <c r="H2716" s="16" t="s">
        <v>625</v>
      </c>
      <c r="I2716" s="16" t="s">
        <v>625</v>
      </c>
      <c r="J2716" s="16" t="s">
        <v>667</v>
      </c>
      <c r="K2716" s="16" t="s">
        <v>668</v>
      </c>
      <c r="L2716" s="16" t="s">
        <v>669</v>
      </c>
      <c r="M2716" s="16" t="s">
        <v>85</v>
      </c>
      <c r="N2716" s="16"/>
      <c r="O2716" s="16" t="s">
        <v>670</v>
      </c>
      <c r="P2716" s="16" t="s">
        <v>671</v>
      </c>
      <c r="Q2716" s="16" t="s">
        <v>671</v>
      </c>
      <c r="R2716" s="16" t="s">
        <v>672</v>
      </c>
      <c r="S2716" s="16" t="s">
        <v>623</v>
      </c>
      <c r="T2716" s="16"/>
      <c r="U2716" s="16"/>
      <c r="V2716" s="16"/>
      <c r="W2716" s="16"/>
      <c r="X2716" s="16"/>
      <c r="Y2716" s="16"/>
      <c r="Z2716" s="16"/>
    </row>
    <row r="2717" spans="1:104" ht="20.100000000000001" customHeight="1">
      <c r="A2717" s="31"/>
      <c r="B2717" s="30"/>
      <c r="C2717" s="4" t="s">
        <v>632</v>
      </c>
      <c r="D2717" s="4" t="s">
        <v>633</v>
      </c>
      <c r="E2717" s="4" t="s">
        <v>634</v>
      </c>
      <c r="F2717" s="12" t="s">
        <v>637</v>
      </c>
      <c r="G2717" s="12" t="s">
        <v>637</v>
      </c>
      <c r="H2717" s="4" t="s">
        <v>637</v>
      </c>
      <c r="I2717" s="4" t="s">
        <v>637</v>
      </c>
      <c r="J2717" s="4" t="s">
        <v>681</v>
      </c>
      <c r="K2717" s="4" t="s">
        <v>682</v>
      </c>
      <c r="L2717" s="4" t="s">
        <v>683</v>
      </c>
      <c r="M2717" s="4" t="s">
        <v>638</v>
      </c>
      <c r="N2717" s="4" t="s">
        <v>684</v>
      </c>
      <c r="O2717" s="4" t="s">
        <v>685</v>
      </c>
      <c r="P2717" s="4" t="s">
        <v>686</v>
      </c>
      <c r="Q2717" s="4" t="s">
        <v>686</v>
      </c>
      <c r="R2717" s="4" t="s">
        <v>285</v>
      </c>
      <c r="S2717" s="4" t="s">
        <v>687</v>
      </c>
      <c r="T2717" s="4"/>
      <c r="U2717" s="4"/>
      <c r="V2717" s="4"/>
      <c r="W2717" s="4"/>
      <c r="X2717" s="4"/>
      <c r="Y2717" s="4"/>
      <c r="Z2717" s="4"/>
    </row>
    <row r="2718" spans="1:104" ht="20.100000000000001" customHeight="1">
      <c r="A2718" s="31"/>
      <c r="B2718" s="30"/>
      <c r="C2718" s="21"/>
      <c r="D2718" s="21"/>
      <c r="E2718" s="21"/>
      <c r="F2718" s="19" t="s">
        <v>709</v>
      </c>
      <c r="G2718" s="19" t="s">
        <v>710</v>
      </c>
      <c r="H2718" s="17" t="s">
        <v>711</v>
      </c>
      <c r="I2718" s="17" t="s">
        <v>712</v>
      </c>
      <c r="J2718" s="17" t="s">
        <v>713</v>
      </c>
      <c r="K2718" s="17" t="s">
        <v>714</v>
      </c>
      <c r="L2718" s="17" t="s">
        <v>343</v>
      </c>
      <c r="M2718" s="17" t="s">
        <v>350</v>
      </c>
      <c r="N2718" s="17"/>
      <c r="O2718" s="17" t="s">
        <v>715</v>
      </c>
      <c r="P2718" s="17" t="s">
        <v>716</v>
      </c>
      <c r="Q2718" s="17" t="s">
        <v>717</v>
      </c>
      <c r="R2718" s="17" t="s">
        <v>71</v>
      </c>
      <c r="S2718" s="17" t="s">
        <v>718</v>
      </c>
      <c r="T2718" s="17"/>
      <c r="U2718" s="17"/>
      <c r="V2718" s="17"/>
      <c r="W2718" s="17"/>
      <c r="X2718" s="17"/>
      <c r="Y2718" s="17"/>
      <c r="Z2718" s="17"/>
    </row>
    <row r="2719" spans="1:104" ht="20.100000000000001" customHeight="1">
      <c r="A2719" s="31"/>
      <c r="C2719" s="16"/>
      <c r="D2719" s="28" t="s">
        <v>231</v>
      </c>
      <c r="E2719" s="7"/>
      <c r="F2719" s="35"/>
      <c r="G2719" s="35"/>
      <c r="H2719" s="35"/>
      <c r="I2719" s="35"/>
      <c r="J2719" s="35">
        <v>1</v>
      </c>
      <c r="K2719" s="35"/>
      <c r="L2719" s="35"/>
      <c r="M2719" s="35"/>
      <c r="N2719" s="35"/>
      <c r="O2719" s="35"/>
      <c r="P2719" s="35"/>
      <c r="Q2719" s="35"/>
      <c r="R2719" s="35"/>
      <c r="S2719" s="35"/>
      <c r="T2719" s="35"/>
      <c r="U2719" s="35"/>
      <c r="V2719" s="35"/>
      <c r="W2719" s="35"/>
      <c r="X2719" s="35"/>
      <c r="Y2719" s="35"/>
      <c r="Z2719" s="35"/>
    </row>
    <row r="2720" spans="1:104" ht="20.100000000000001" customHeight="1">
      <c r="A2720" s="31"/>
      <c r="C2720" s="6" t="s">
        <v>64</v>
      </c>
      <c r="D2720" s="53" t="e">
        <f>#REF!</f>
        <v>#REF!</v>
      </c>
      <c r="E2720" s="27" t="e">
        <f>IF(egTextCal(D2720)&lt;&gt;0, egTextCal(D2720),"")</f>
        <v>#VALUE!</v>
      </c>
      <c r="F2720" s="26"/>
      <c r="G2720" s="26"/>
      <c r="H2720" s="26"/>
      <c r="I2720" s="26"/>
      <c r="J2720" s="26" t="e">
        <f>IF(E2720*J2719&lt;&gt;0,E2720*J2719,  )</f>
        <v>#VALUE!</v>
      </c>
      <c r="K2720" s="26"/>
      <c r="L2720" s="26"/>
      <c r="M2720" s="26"/>
      <c r="N2720" s="26"/>
      <c r="O2720" s="26"/>
      <c r="P2720" s="26"/>
      <c r="Q2720" s="26"/>
      <c r="R2720" s="26"/>
      <c r="S2720" s="26"/>
      <c r="T2720" s="26"/>
      <c r="U2720" s="26"/>
      <c r="V2720" s="26"/>
      <c r="W2720" s="26"/>
      <c r="X2720" s="26"/>
      <c r="Y2720" s="26"/>
      <c r="Z2720" s="26"/>
      <c r="CZ2720" s="1" t="e">
        <f>J2720</f>
        <v>#VALUE!</v>
      </c>
    </row>
    <row r="2721" spans="1:104" ht="20.100000000000001" customHeight="1">
      <c r="A2721" s="31"/>
      <c r="C2721" s="16"/>
      <c r="D2721" s="29" t="s">
        <v>232</v>
      </c>
      <c r="E2721" s="8"/>
      <c r="F2721" s="36"/>
      <c r="G2721" s="36"/>
      <c r="H2721" s="36"/>
      <c r="I2721" s="36"/>
      <c r="J2721" s="36">
        <v>1</v>
      </c>
      <c r="K2721" s="36"/>
      <c r="L2721" s="36"/>
      <c r="M2721" s="36"/>
      <c r="N2721" s="36"/>
      <c r="O2721" s="36"/>
      <c r="P2721" s="36"/>
      <c r="Q2721" s="36"/>
      <c r="R2721" s="36"/>
      <c r="S2721" s="36"/>
      <c r="T2721" s="36"/>
      <c r="U2721" s="36"/>
      <c r="V2721" s="36"/>
      <c r="W2721" s="36"/>
      <c r="X2721" s="36"/>
      <c r="Y2721" s="36"/>
      <c r="Z2721" s="36"/>
    </row>
    <row r="2722" spans="1:104" ht="20.100000000000001" customHeight="1">
      <c r="A2722" s="31"/>
      <c r="C2722" s="6" t="s">
        <v>73</v>
      </c>
      <c r="D2722" s="52" t="e">
        <f>#REF!</f>
        <v>#REF!</v>
      </c>
      <c r="E2722" s="27" t="e">
        <f>IF(egTextCal(D2722)&lt;&gt;0, egTextCal(D2722),"")</f>
        <v>#VALUE!</v>
      </c>
      <c r="F2722" s="26"/>
      <c r="G2722" s="26"/>
      <c r="H2722" s="26"/>
      <c r="I2722" s="26"/>
      <c r="J2722" s="26" t="e">
        <f>IF(E2722*J2721&lt;&gt;0,E2722*J2721,  )</f>
        <v>#VALUE!</v>
      </c>
      <c r="K2722" s="26"/>
      <c r="L2722" s="26"/>
      <c r="M2722" s="26"/>
      <c r="N2722" s="26"/>
      <c r="O2722" s="26"/>
      <c r="P2722" s="26"/>
      <c r="Q2722" s="26"/>
      <c r="R2722" s="26"/>
      <c r="S2722" s="26"/>
      <c r="T2722" s="26"/>
      <c r="U2722" s="26"/>
      <c r="V2722" s="26"/>
      <c r="W2722" s="26"/>
      <c r="X2722" s="26"/>
      <c r="Y2722" s="26"/>
      <c r="Z2722" s="26"/>
      <c r="CZ2722" s="1" t="e">
        <f>J2722</f>
        <v>#VALUE!</v>
      </c>
    </row>
    <row r="2723" spans="1:104" ht="20.100000000000001" customHeight="1">
      <c r="A2723" s="31"/>
      <c r="C2723" s="16"/>
      <c r="D2723" s="29"/>
      <c r="E2723" s="8"/>
      <c r="F2723" s="36"/>
      <c r="G2723" s="36"/>
      <c r="H2723" s="36"/>
      <c r="I2723" s="36"/>
      <c r="J2723" s="36"/>
      <c r="K2723" s="36"/>
      <c r="L2723" s="36"/>
      <c r="M2723" s="36"/>
      <c r="N2723" s="36"/>
      <c r="O2723" s="36"/>
      <c r="P2723" s="36"/>
      <c r="Q2723" s="36"/>
      <c r="R2723" s="36"/>
      <c r="S2723" s="36"/>
      <c r="T2723" s="36"/>
      <c r="U2723" s="36"/>
      <c r="V2723" s="36"/>
      <c r="W2723" s="36"/>
      <c r="X2723" s="36"/>
      <c r="Y2723" s="36"/>
      <c r="Z2723" s="36"/>
    </row>
    <row r="2724" spans="1:104" ht="20.100000000000001" customHeight="1">
      <c r="A2724" s="31"/>
      <c r="C2724" s="6" t="s">
        <v>139</v>
      </c>
      <c r="D2724" s="34"/>
      <c r="E2724" s="27"/>
      <c r="F2724" s="26"/>
      <c r="G2724" s="26"/>
      <c r="H2724" s="26"/>
      <c r="I2724" s="26"/>
      <c r="J2724" s="26"/>
      <c r="K2724" s="26"/>
      <c r="L2724" s="26"/>
      <c r="M2724" s="26"/>
      <c r="N2724" s="26"/>
      <c r="O2724" s="26"/>
      <c r="P2724" s="26"/>
      <c r="Q2724" s="26"/>
      <c r="R2724" s="26"/>
      <c r="S2724" s="26"/>
      <c r="T2724" s="26"/>
      <c r="U2724" s="26"/>
      <c r="V2724" s="26"/>
      <c r="W2724" s="26"/>
      <c r="X2724" s="26"/>
      <c r="Y2724" s="26"/>
      <c r="Z2724" s="26"/>
    </row>
    <row r="2725" spans="1:104" ht="20.100000000000001" customHeight="1">
      <c r="A2725" s="31"/>
      <c r="C2725" s="16"/>
      <c r="D2725" s="28" t="s">
        <v>269</v>
      </c>
      <c r="E2725" s="7"/>
      <c r="F2725" s="36"/>
      <c r="G2725" s="36"/>
      <c r="H2725" s="36"/>
      <c r="I2725" s="36"/>
      <c r="J2725" s="36"/>
      <c r="K2725" s="36"/>
      <c r="L2725" s="36"/>
      <c r="M2725" s="36"/>
      <c r="N2725" s="36"/>
      <c r="O2725" s="36"/>
      <c r="P2725" s="36"/>
      <c r="Q2725" s="36"/>
      <c r="R2725" s="36"/>
      <c r="S2725" s="36"/>
      <c r="T2725" s="36"/>
      <c r="U2725" s="36"/>
      <c r="V2725" s="36"/>
      <c r="W2725" s="36"/>
      <c r="X2725" s="36"/>
      <c r="Y2725" s="36"/>
      <c r="Z2725" s="36"/>
    </row>
    <row r="2726" spans="1:104" ht="20.100000000000001" customHeight="1">
      <c r="A2726" s="31"/>
      <c r="C2726" s="6" t="s">
        <v>511</v>
      </c>
      <c r="D2726" s="33"/>
      <c r="E2726" s="27" t="str">
        <f>IF(egTextCal(D2726)&lt;&gt;0, egTextCal(D2726),"")</f>
        <v/>
      </c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6"/>
      <c r="S2726" s="26"/>
      <c r="T2726" s="26"/>
      <c r="U2726" s="26"/>
      <c r="V2726" s="26"/>
      <c r="W2726" s="26"/>
      <c r="X2726" s="26"/>
      <c r="Y2726" s="26"/>
      <c r="Z2726" s="26"/>
    </row>
    <row r="2727" spans="1:104" ht="20.100000000000001" customHeight="1">
      <c r="A2727" s="31"/>
      <c r="C2727" s="16"/>
      <c r="D2727" s="28" t="s">
        <v>225</v>
      </c>
      <c r="E2727" s="7"/>
      <c r="F2727" s="36"/>
      <c r="G2727" s="36"/>
      <c r="H2727" s="36">
        <v>1</v>
      </c>
      <c r="I2727" s="36"/>
      <c r="J2727" s="36"/>
      <c r="K2727" s="36"/>
      <c r="L2727" s="36"/>
      <c r="M2727" s="36"/>
      <c r="N2727" s="36"/>
      <c r="O2727" s="36"/>
      <c r="P2727" s="36"/>
      <c r="Q2727" s="36"/>
      <c r="R2727" s="36"/>
      <c r="S2727" s="36"/>
      <c r="T2727" s="36"/>
      <c r="U2727" s="36"/>
      <c r="V2727" s="36"/>
      <c r="W2727" s="36"/>
      <c r="X2727" s="36"/>
      <c r="Y2727" s="36"/>
      <c r="Z2727" s="36"/>
    </row>
    <row r="2728" spans="1:104" ht="20.100000000000001" customHeight="1">
      <c r="A2728" s="31"/>
      <c r="C2728" s="6" t="s">
        <v>452</v>
      </c>
      <c r="D2728" s="53" t="e">
        <f>#REF!</f>
        <v>#REF!</v>
      </c>
      <c r="E2728" s="27" t="e">
        <f>IF(egTextCal(D2728)&lt;&gt;0, egTextCal(D2728),"")</f>
        <v>#VALUE!</v>
      </c>
      <c r="F2728" s="26"/>
      <c r="G2728" s="26"/>
      <c r="H2728" s="26" t="e">
        <f>IF(E2728*H2727&lt;&gt;0,E2728*H2727,  )</f>
        <v>#VALUE!</v>
      </c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CX2728" s="1" t="e">
        <f>H2728</f>
        <v>#VALUE!</v>
      </c>
    </row>
    <row r="2729" spans="1:104" ht="20.100000000000001" customHeight="1">
      <c r="A2729" s="31"/>
      <c r="C2729" s="16"/>
      <c r="D2729" s="28" t="s">
        <v>226</v>
      </c>
      <c r="E2729" s="7"/>
      <c r="F2729" s="36"/>
      <c r="G2729" s="36"/>
      <c r="H2729" s="36">
        <v>1</v>
      </c>
      <c r="I2729" s="36"/>
      <c r="J2729" s="36"/>
      <c r="K2729" s="36"/>
      <c r="L2729" s="36"/>
      <c r="M2729" s="36"/>
      <c r="N2729" s="36"/>
      <c r="O2729" s="36"/>
      <c r="P2729" s="36"/>
      <c r="Q2729" s="36"/>
      <c r="R2729" s="36"/>
      <c r="S2729" s="36"/>
      <c r="T2729" s="36"/>
      <c r="U2729" s="36"/>
      <c r="V2729" s="36"/>
      <c r="W2729" s="36"/>
      <c r="X2729" s="36"/>
      <c r="Y2729" s="36"/>
      <c r="Z2729" s="36"/>
    </row>
    <row r="2730" spans="1:104" ht="20.100000000000001" customHeight="1">
      <c r="A2730" s="31"/>
      <c r="C2730" s="6" t="s">
        <v>567</v>
      </c>
      <c r="D2730" s="53" t="e">
        <f>#REF!</f>
        <v>#REF!</v>
      </c>
      <c r="E2730" s="27" t="e">
        <f>IF(egTextCal(D2730)&lt;&gt;0, egTextCal(D2730),"")</f>
        <v>#VALUE!</v>
      </c>
      <c r="F2730" s="26"/>
      <c r="G2730" s="26"/>
      <c r="H2730" s="26" t="e">
        <f>IF(E2730*H2729&lt;&gt;0,E2730*H2729,  )</f>
        <v>#VALUE!</v>
      </c>
      <c r="I2730" s="26"/>
      <c r="J2730" s="26"/>
      <c r="K2730" s="26"/>
      <c r="L2730" s="26"/>
      <c r="M2730" s="26"/>
      <c r="N2730" s="26"/>
      <c r="O2730" s="26"/>
      <c r="P2730" s="26"/>
      <c r="Q2730" s="26"/>
      <c r="R2730" s="26"/>
      <c r="S2730" s="26"/>
      <c r="T2730" s="26"/>
      <c r="U2730" s="26"/>
      <c r="V2730" s="26"/>
      <c r="W2730" s="26"/>
      <c r="X2730" s="26"/>
      <c r="Y2730" s="26"/>
      <c r="Z2730" s="26"/>
      <c r="CX2730" s="1" t="e">
        <f>H2730</f>
        <v>#VALUE!</v>
      </c>
    </row>
    <row r="2731" spans="1:104" ht="20.100000000000001" customHeight="1">
      <c r="A2731" s="31"/>
      <c r="C2731" s="16"/>
      <c r="D2731" s="28" t="s">
        <v>176</v>
      </c>
      <c r="E2731" s="7"/>
      <c r="F2731" s="36"/>
      <c r="G2731" s="36"/>
      <c r="H2731" s="36">
        <v>1</v>
      </c>
      <c r="I2731" s="36"/>
      <c r="J2731" s="36"/>
      <c r="K2731" s="36"/>
      <c r="L2731" s="36"/>
      <c r="M2731" s="36"/>
      <c r="N2731" s="36"/>
      <c r="O2731" s="36"/>
      <c r="P2731" s="36"/>
      <c r="Q2731" s="36"/>
      <c r="R2731" s="36"/>
      <c r="S2731" s="36"/>
      <c r="T2731" s="36"/>
      <c r="U2731" s="36"/>
      <c r="V2731" s="36"/>
      <c r="W2731" s="36"/>
      <c r="X2731" s="36"/>
      <c r="Y2731" s="36"/>
      <c r="Z2731" s="36"/>
    </row>
    <row r="2732" spans="1:104" ht="20.100000000000001" customHeight="1">
      <c r="A2732" s="31"/>
      <c r="C2732" s="6" t="s">
        <v>568</v>
      </c>
      <c r="D2732" s="53" t="e">
        <f>#REF!</f>
        <v>#REF!</v>
      </c>
      <c r="E2732" s="27" t="e">
        <f>IF(egTextCal(D2732)&lt;&gt;0, egTextCal(D2732),"")</f>
        <v>#VALUE!</v>
      </c>
      <c r="F2732" s="26"/>
      <c r="G2732" s="26"/>
      <c r="H2732" s="26" t="e">
        <f>IF(E2732*H2731&lt;&gt;0,E2732*H2731,  )</f>
        <v>#VALUE!</v>
      </c>
      <c r="I2732" s="26"/>
      <c r="J2732" s="26"/>
      <c r="K2732" s="26"/>
      <c r="L2732" s="26"/>
      <c r="M2732" s="26"/>
      <c r="N2732" s="26"/>
      <c r="O2732" s="26"/>
      <c r="P2732" s="26"/>
      <c r="Q2732" s="26"/>
      <c r="R2732" s="26"/>
      <c r="S2732" s="26"/>
      <c r="T2732" s="26"/>
      <c r="U2732" s="26"/>
      <c r="V2732" s="26"/>
      <c r="W2732" s="26"/>
      <c r="X2732" s="26"/>
      <c r="Y2732" s="26"/>
      <c r="Z2732" s="26"/>
      <c r="CX2732" s="1" t="e">
        <f>H2732</f>
        <v>#VALUE!</v>
      </c>
    </row>
    <row r="2733" spans="1:104" ht="20.100000000000001" customHeight="1">
      <c r="A2733" s="31"/>
      <c r="C2733" s="16"/>
      <c r="D2733" s="28" t="s">
        <v>148</v>
      </c>
      <c r="E2733" s="7"/>
      <c r="F2733" s="36"/>
      <c r="G2733" s="36"/>
      <c r="H2733" s="36"/>
      <c r="I2733" s="36"/>
      <c r="J2733" s="36"/>
      <c r="K2733" s="36"/>
      <c r="L2733" s="36"/>
      <c r="M2733" s="36"/>
      <c r="N2733" s="36"/>
      <c r="O2733" s="36"/>
      <c r="P2733" s="36"/>
      <c r="Q2733" s="36"/>
      <c r="R2733" s="36"/>
      <c r="S2733" s="36"/>
      <c r="T2733" s="36"/>
      <c r="U2733" s="36"/>
      <c r="V2733" s="36"/>
      <c r="W2733" s="36"/>
      <c r="X2733" s="36"/>
      <c r="Y2733" s="36"/>
      <c r="Z2733" s="36"/>
    </row>
    <row r="2734" spans="1:104" ht="20.100000000000001" customHeight="1">
      <c r="A2734" s="31"/>
      <c r="C2734" s="6" t="s">
        <v>434</v>
      </c>
      <c r="D2734" s="53" t="e">
        <f>#REF!</f>
        <v>#REF!</v>
      </c>
      <c r="E2734" s="27" t="e">
        <f>IF(egTextCal(D2734)&lt;&gt;0, egTextCal(D2734),"")</f>
        <v>#VALUE!</v>
      </c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6"/>
      <c r="S2734" s="26"/>
      <c r="T2734" s="26"/>
      <c r="U2734" s="26"/>
      <c r="V2734" s="26"/>
      <c r="W2734" s="26"/>
      <c r="X2734" s="26"/>
      <c r="Y2734" s="26"/>
      <c r="Z2734" s="26"/>
    </row>
    <row r="2735" spans="1:104" ht="20.100000000000001" customHeight="1">
      <c r="A2735" s="31"/>
      <c r="C2735" s="16"/>
      <c r="D2735" s="28"/>
      <c r="E2735" s="7"/>
      <c r="F2735" s="36"/>
      <c r="G2735" s="36"/>
      <c r="H2735" s="36"/>
      <c r="I2735" s="36"/>
      <c r="J2735" s="36"/>
      <c r="K2735" s="36"/>
      <c r="L2735" s="36"/>
      <c r="M2735" s="36"/>
      <c r="N2735" s="36"/>
      <c r="O2735" s="36"/>
      <c r="P2735" s="36"/>
      <c r="Q2735" s="36"/>
      <c r="R2735" s="36"/>
      <c r="S2735" s="36"/>
      <c r="T2735" s="36"/>
      <c r="U2735" s="36"/>
      <c r="V2735" s="36"/>
      <c r="W2735" s="36"/>
      <c r="X2735" s="36"/>
      <c r="Y2735" s="36"/>
      <c r="Z2735" s="36"/>
    </row>
    <row r="2736" spans="1:104" ht="20.100000000000001" customHeight="1">
      <c r="A2736" s="31"/>
      <c r="C2736" s="6" t="s">
        <v>650</v>
      </c>
      <c r="D2736" s="33"/>
      <c r="E2736" s="27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6"/>
      <c r="S2736" s="26"/>
      <c r="T2736" s="26"/>
      <c r="U2736" s="26"/>
      <c r="V2736" s="26"/>
      <c r="W2736" s="26"/>
      <c r="X2736" s="26"/>
      <c r="Y2736" s="26"/>
      <c r="Z2736" s="26"/>
    </row>
    <row r="2737" spans="1:104" ht="20.100000000000001" customHeight="1">
      <c r="A2737" s="31"/>
      <c r="C2737" s="16"/>
      <c r="D2737" s="28" t="s">
        <v>227</v>
      </c>
      <c r="E2737" s="7"/>
      <c r="F2737" s="36"/>
      <c r="G2737" s="36"/>
      <c r="H2737" s="36"/>
      <c r="I2737" s="36"/>
      <c r="J2737" s="36">
        <v>1</v>
      </c>
      <c r="K2737" s="36"/>
      <c r="L2737" s="36"/>
      <c r="M2737" s="36"/>
      <c r="N2737" s="36"/>
      <c r="O2737" s="36"/>
      <c r="P2737" s="36"/>
      <c r="Q2737" s="36"/>
      <c r="R2737" s="36"/>
      <c r="S2737" s="36"/>
      <c r="T2737" s="36"/>
      <c r="U2737" s="36"/>
      <c r="V2737" s="36"/>
      <c r="W2737" s="36"/>
      <c r="X2737" s="36"/>
      <c r="Y2737" s="36"/>
      <c r="Z2737" s="36"/>
    </row>
    <row r="2738" spans="1:104" ht="20.100000000000001" customHeight="1">
      <c r="A2738" s="31"/>
      <c r="C2738" s="6" t="s">
        <v>570</v>
      </c>
      <c r="D2738" s="53" t="e">
        <f>#REF!</f>
        <v>#REF!</v>
      </c>
      <c r="E2738" s="27" t="e">
        <f>IF(egTextCal(D2738)&lt;&gt;0, egTextCal(D2738),"")</f>
        <v>#VALUE!</v>
      </c>
      <c r="F2738" s="26"/>
      <c r="G2738" s="26"/>
      <c r="H2738" s="26"/>
      <c r="I2738" s="26"/>
      <c r="J2738" s="26" t="e">
        <f>IF(E2738*J2737&lt;&gt;0,E2738*J2737,  )</f>
        <v>#VALUE!</v>
      </c>
      <c r="K2738" s="26"/>
      <c r="L2738" s="26"/>
      <c r="M2738" s="26"/>
      <c r="N2738" s="26"/>
      <c r="O2738" s="26"/>
      <c r="P2738" s="26"/>
      <c r="Q2738" s="26"/>
      <c r="R2738" s="26"/>
      <c r="S2738" s="26"/>
      <c r="T2738" s="26"/>
      <c r="U2738" s="26"/>
      <c r="V2738" s="26"/>
      <c r="W2738" s="26"/>
      <c r="X2738" s="26"/>
      <c r="Y2738" s="26"/>
      <c r="Z2738" s="26"/>
      <c r="CZ2738" s="1" t="e">
        <f>J2738</f>
        <v>#VALUE!</v>
      </c>
    </row>
    <row r="2739" spans="1:104" ht="20.100000000000001" customHeight="1">
      <c r="A2739" s="31"/>
      <c r="C2739" s="16"/>
      <c r="D2739" s="28" t="s">
        <v>231</v>
      </c>
      <c r="E2739" s="7"/>
      <c r="F2739" s="36"/>
      <c r="G2739" s="36"/>
      <c r="H2739" s="36"/>
      <c r="I2739" s="36"/>
      <c r="J2739" s="36">
        <v>1</v>
      </c>
      <c r="K2739" s="36"/>
      <c r="L2739" s="36"/>
      <c r="M2739" s="36"/>
      <c r="N2739" s="36"/>
      <c r="O2739" s="36"/>
      <c r="P2739" s="36"/>
      <c r="Q2739" s="36"/>
      <c r="R2739" s="36"/>
      <c r="S2739" s="36"/>
      <c r="T2739" s="36"/>
      <c r="U2739" s="36"/>
      <c r="V2739" s="36"/>
      <c r="W2739" s="36"/>
      <c r="X2739" s="36"/>
      <c r="Y2739" s="36"/>
      <c r="Z2739" s="36"/>
    </row>
    <row r="2740" spans="1:104" ht="20.100000000000001" customHeight="1">
      <c r="A2740" s="31"/>
      <c r="C2740" s="6" t="s">
        <v>651</v>
      </c>
      <c r="D2740" s="53" t="e">
        <f>#REF!</f>
        <v>#REF!</v>
      </c>
      <c r="E2740" s="27" t="e">
        <f>IF(egTextCal(D2740)&lt;&gt;0, egTextCal(D2740),"")</f>
        <v>#VALUE!</v>
      </c>
      <c r="F2740" s="26"/>
      <c r="G2740" s="26"/>
      <c r="H2740" s="26"/>
      <c r="I2740" s="26"/>
      <c r="J2740" s="26" t="e">
        <f>IF(E2740*J2739&lt;&gt;0,E2740*J2739,  )</f>
        <v>#VALUE!</v>
      </c>
      <c r="K2740" s="26"/>
      <c r="L2740" s="26"/>
      <c r="M2740" s="26"/>
      <c r="N2740" s="26"/>
      <c r="O2740" s="26"/>
      <c r="P2740" s="26"/>
      <c r="Q2740" s="26"/>
      <c r="R2740" s="26"/>
      <c r="S2740" s="26"/>
      <c r="T2740" s="26"/>
      <c r="U2740" s="26"/>
      <c r="V2740" s="26"/>
      <c r="W2740" s="26"/>
      <c r="X2740" s="26"/>
      <c r="Y2740" s="26"/>
      <c r="Z2740" s="26"/>
      <c r="CZ2740" s="1" t="e">
        <f>J2740</f>
        <v>#VALUE!</v>
      </c>
    </row>
    <row r="2741" spans="1:104" ht="20.100000000000001" customHeight="1">
      <c r="A2741" s="31"/>
      <c r="C2741" s="16"/>
      <c r="D2741" s="28" t="s">
        <v>232</v>
      </c>
      <c r="E2741" s="7"/>
      <c r="F2741" s="36"/>
      <c r="G2741" s="36"/>
      <c r="H2741" s="36"/>
      <c r="I2741" s="36"/>
      <c r="J2741" s="36">
        <v>1</v>
      </c>
      <c r="K2741" s="36"/>
      <c r="L2741" s="36"/>
      <c r="M2741" s="36"/>
      <c r="N2741" s="36"/>
      <c r="O2741" s="36"/>
      <c r="P2741" s="36"/>
      <c r="Q2741" s="36"/>
      <c r="R2741" s="36"/>
      <c r="S2741" s="36"/>
      <c r="T2741" s="36"/>
      <c r="U2741" s="36"/>
      <c r="V2741" s="36"/>
      <c r="W2741" s="36"/>
      <c r="X2741" s="36"/>
      <c r="Y2741" s="36"/>
      <c r="Z2741" s="36"/>
    </row>
    <row r="2742" spans="1:104" ht="20.100000000000001" customHeight="1">
      <c r="A2742" s="31"/>
      <c r="C2742" s="6" t="s">
        <v>652</v>
      </c>
      <c r="D2742" s="53" t="e">
        <f>#REF!</f>
        <v>#REF!</v>
      </c>
      <c r="E2742" s="27" t="e">
        <f>IF(egTextCal(D2742)&lt;&gt;0, egTextCal(D2742),"")</f>
        <v>#VALUE!</v>
      </c>
      <c r="F2742" s="26"/>
      <c r="G2742" s="26"/>
      <c r="H2742" s="26"/>
      <c r="I2742" s="26"/>
      <c r="J2742" s="26" t="e">
        <f>IF(E2742*J2741&lt;&gt;0,E2742*J2741,  )</f>
        <v>#VALUE!</v>
      </c>
      <c r="K2742" s="26"/>
      <c r="L2742" s="26"/>
      <c r="M2742" s="26"/>
      <c r="N2742" s="26"/>
      <c r="O2742" s="26"/>
      <c r="P2742" s="26"/>
      <c r="Q2742" s="26"/>
      <c r="R2742" s="26"/>
      <c r="S2742" s="26"/>
      <c r="T2742" s="26"/>
      <c r="U2742" s="26"/>
      <c r="V2742" s="26"/>
      <c r="W2742" s="26"/>
      <c r="X2742" s="26"/>
      <c r="Y2742" s="26"/>
      <c r="Z2742" s="26"/>
      <c r="CZ2742" s="1" t="e">
        <f>J2742</f>
        <v>#VALUE!</v>
      </c>
    </row>
    <row r="2743" spans="1:104" ht="20.100000000000001" customHeight="1">
      <c r="A2743" s="31"/>
      <c r="C2743" s="16"/>
      <c r="D2743" s="28"/>
      <c r="E2743" s="7"/>
      <c r="F2743" s="36"/>
      <c r="G2743" s="36"/>
      <c r="H2743" s="36"/>
      <c r="I2743" s="36"/>
      <c r="J2743" s="36"/>
      <c r="K2743" s="36"/>
      <c r="L2743" s="36"/>
      <c r="M2743" s="36"/>
      <c r="N2743" s="36"/>
      <c r="O2743" s="36"/>
      <c r="P2743" s="36"/>
      <c r="Q2743" s="36"/>
      <c r="R2743" s="36"/>
      <c r="S2743" s="36"/>
      <c r="T2743" s="36"/>
      <c r="U2743" s="36"/>
      <c r="V2743" s="36"/>
      <c r="W2743" s="36"/>
      <c r="X2743" s="36"/>
      <c r="Y2743" s="36"/>
      <c r="Z2743" s="36"/>
    </row>
    <row r="2744" spans="1:104" ht="20.100000000000001" customHeight="1">
      <c r="A2744" s="31"/>
      <c r="C2744" s="6" t="s">
        <v>653</v>
      </c>
      <c r="D2744" s="33"/>
      <c r="E2744" s="27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6"/>
      <c r="S2744" s="26"/>
      <c r="T2744" s="26"/>
      <c r="U2744" s="26"/>
      <c r="V2744" s="26"/>
      <c r="W2744" s="26"/>
      <c r="X2744" s="26"/>
      <c r="Y2744" s="26"/>
      <c r="Z2744" s="26"/>
    </row>
    <row r="2745" spans="1:104" ht="20.100000000000001" customHeight="1">
      <c r="A2745" s="31"/>
      <c r="C2745" s="16"/>
      <c r="D2745" s="28" t="s">
        <v>270</v>
      </c>
      <c r="E2745" s="7"/>
      <c r="F2745" s="36"/>
      <c r="G2745" s="36"/>
      <c r="H2745" s="36"/>
      <c r="I2745" s="36"/>
      <c r="J2745" s="36"/>
      <c r="K2745" s="36"/>
      <c r="L2745" s="36"/>
      <c r="M2745" s="36"/>
      <c r="N2745" s="36"/>
      <c r="O2745" s="36"/>
      <c r="P2745" s="36"/>
      <c r="Q2745" s="36"/>
      <c r="R2745" s="36"/>
      <c r="S2745" s="36"/>
      <c r="T2745" s="36"/>
      <c r="U2745" s="36"/>
      <c r="V2745" s="36"/>
      <c r="W2745" s="36"/>
      <c r="X2745" s="36"/>
      <c r="Y2745" s="36"/>
      <c r="Z2745" s="36"/>
    </row>
    <row r="2746" spans="1:104" ht="20.100000000000001" customHeight="1">
      <c r="A2746" s="31"/>
      <c r="C2746" s="6" t="s">
        <v>654</v>
      </c>
      <c r="D2746" s="33"/>
      <c r="E2746" s="27" t="str">
        <f>IF(egTextCal(D2746)&lt;&gt;0, egTextCal(D2746),"")</f>
        <v/>
      </c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6"/>
      <c r="S2746" s="26"/>
      <c r="T2746" s="26"/>
      <c r="U2746" s="26"/>
      <c r="V2746" s="26"/>
      <c r="W2746" s="26"/>
      <c r="X2746" s="26"/>
      <c r="Y2746" s="26"/>
      <c r="Z2746" s="26"/>
    </row>
    <row r="2747" spans="1:104" ht="20.100000000000001" customHeight="1">
      <c r="A2747" s="31"/>
      <c r="C2747" s="16"/>
      <c r="D2747" s="28" t="s">
        <v>225</v>
      </c>
      <c r="E2747" s="7"/>
      <c r="F2747" s="36"/>
      <c r="G2747" s="36"/>
      <c r="H2747" s="36">
        <v>1</v>
      </c>
      <c r="I2747" s="36"/>
      <c r="J2747" s="36"/>
      <c r="K2747" s="36"/>
      <c r="L2747" s="36"/>
      <c r="M2747" s="36"/>
      <c r="N2747" s="36"/>
      <c r="O2747" s="36"/>
      <c r="P2747" s="36"/>
      <c r="Q2747" s="36"/>
      <c r="R2747" s="36"/>
      <c r="S2747" s="36"/>
      <c r="T2747" s="36"/>
      <c r="U2747" s="36"/>
      <c r="V2747" s="36"/>
      <c r="W2747" s="36"/>
      <c r="X2747" s="36"/>
      <c r="Y2747" s="36"/>
      <c r="Z2747" s="36"/>
    </row>
    <row r="2748" spans="1:104" ht="20.100000000000001" customHeight="1">
      <c r="A2748" s="31"/>
      <c r="C2748" s="6" t="s">
        <v>655</v>
      </c>
      <c r="D2748" s="53" t="e">
        <f>#REF!</f>
        <v>#REF!</v>
      </c>
      <c r="E2748" s="27" t="e">
        <f>IF(egTextCal(D2748)&lt;&gt;0, egTextCal(D2748),"")</f>
        <v>#VALUE!</v>
      </c>
      <c r="F2748" s="26"/>
      <c r="G2748" s="26"/>
      <c r="H2748" s="26" t="e">
        <f>IF(E2748*H2747&lt;&gt;0,E2748*H2747,  )</f>
        <v>#VALUE!</v>
      </c>
      <c r="I2748" s="26"/>
      <c r="J2748" s="26"/>
      <c r="K2748" s="26"/>
      <c r="L2748" s="26"/>
      <c r="M2748" s="26"/>
      <c r="N2748" s="26"/>
      <c r="O2748" s="26"/>
      <c r="P2748" s="26"/>
      <c r="Q2748" s="26"/>
      <c r="R2748" s="26"/>
      <c r="S2748" s="26"/>
      <c r="T2748" s="26"/>
      <c r="U2748" s="26"/>
      <c r="V2748" s="26"/>
      <c r="W2748" s="26"/>
      <c r="X2748" s="26"/>
      <c r="Y2748" s="26"/>
      <c r="Z2748" s="26"/>
      <c r="CX2748" s="1" t="e">
        <f>H2748</f>
        <v>#VALUE!</v>
      </c>
    </row>
    <row r="2749" spans="1:104" ht="20.100000000000001" customHeight="1">
      <c r="A2749" s="31"/>
      <c r="C2749" s="16"/>
      <c r="D2749" s="28" t="s">
        <v>226</v>
      </c>
      <c r="E2749" s="7"/>
      <c r="F2749" s="36"/>
      <c r="G2749" s="36"/>
      <c r="H2749" s="36">
        <v>1</v>
      </c>
      <c r="I2749" s="36"/>
      <c r="J2749" s="36"/>
      <c r="K2749" s="36"/>
      <c r="L2749" s="36"/>
      <c r="M2749" s="36"/>
      <c r="N2749" s="36"/>
      <c r="O2749" s="36"/>
      <c r="P2749" s="36"/>
      <c r="Q2749" s="36"/>
      <c r="R2749" s="36"/>
      <c r="S2749" s="36"/>
      <c r="T2749" s="36"/>
      <c r="U2749" s="36"/>
      <c r="V2749" s="36"/>
      <c r="W2749" s="36"/>
      <c r="X2749" s="36"/>
      <c r="Y2749" s="36"/>
      <c r="Z2749" s="36"/>
    </row>
    <row r="2750" spans="1:104" ht="20.100000000000001" customHeight="1">
      <c r="A2750" s="31"/>
      <c r="C2750" s="6" t="s">
        <v>656</v>
      </c>
      <c r="D2750" s="53" t="e">
        <f>#REF!</f>
        <v>#REF!</v>
      </c>
      <c r="E2750" s="27" t="e">
        <f>IF(egTextCal(D2750)&lt;&gt;0, egTextCal(D2750),"")</f>
        <v>#VALUE!</v>
      </c>
      <c r="F2750" s="26"/>
      <c r="G2750" s="26"/>
      <c r="H2750" s="26" t="e">
        <f>IF(E2750*H2749&lt;&gt;0,E2750*H2749,  )</f>
        <v>#VALUE!</v>
      </c>
      <c r="I2750" s="26"/>
      <c r="J2750" s="26"/>
      <c r="K2750" s="26"/>
      <c r="L2750" s="26"/>
      <c r="M2750" s="26"/>
      <c r="N2750" s="26"/>
      <c r="O2750" s="26"/>
      <c r="P2750" s="26"/>
      <c r="Q2750" s="26"/>
      <c r="R2750" s="26"/>
      <c r="S2750" s="26"/>
      <c r="T2750" s="26"/>
      <c r="U2750" s="26"/>
      <c r="V2750" s="26"/>
      <c r="W2750" s="26"/>
      <c r="X2750" s="26"/>
      <c r="Y2750" s="26"/>
      <c r="Z2750" s="26"/>
      <c r="CX2750" s="1" t="e">
        <f>H2750</f>
        <v>#VALUE!</v>
      </c>
    </row>
    <row r="2751" spans="1:104" ht="20.100000000000001" customHeight="1">
      <c r="A2751" s="31"/>
      <c r="C2751" s="16"/>
      <c r="D2751" s="28" t="s">
        <v>176</v>
      </c>
      <c r="E2751" s="7"/>
      <c r="F2751" s="36"/>
      <c r="G2751" s="36"/>
      <c r="H2751" s="36">
        <v>1</v>
      </c>
      <c r="I2751" s="36"/>
      <c r="J2751" s="36"/>
      <c r="K2751" s="36"/>
      <c r="L2751" s="36"/>
      <c r="M2751" s="36"/>
      <c r="N2751" s="36"/>
      <c r="O2751" s="36"/>
      <c r="P2751" s="36"/>
      <c r="Q2751" s="36"/>
      <c r="R2751" s="36"/>
      <c r="S2751" s="36"/>
      <c r="T2751" s="36"/>
      <c r="U2751" s="36"/>
      <c r="V2751" s="36"/>
      <c r="W2751" s="36"/>
      <c r="X2751" s="36"/>
      <c r="Y2751" s="36"/>
      <c r="Z2751" s="36"/>
    </row>
    <row r="2752" spans="1:104" ht="20.100000000000001" customHeight="1">
      <c r="A2752" s="31"/>
      <c r="C2752" s="6" t="s">
        <v>657</v>
      </c>
      <c r="D2752" s="53" t="e">
        <f>#REF!</f>
        <v>#REF!</v>
      </c>
      <c r="E2752" s="27" t="e">
        <f>IF(egTextCal(D2752)&lt;&gt;0, egTextCal(D2752),"")</f>
        <v>#VALUE!</v>
      </c>
      <c r="F2752" s="26"/>
      <c r="G2752" s="26"/>
      <c r="H2752" s="26" t="e">
        <f>IF(E2752*H2751&lt;&gt;0,E2752*H2751,  )</f>
        <v>#VALUE!</v>
      </c>
      <c r="I2752" s="26"/>
      <c r="J2752" s="26"/>
      <c r="K2752" s="26"/>
      <c r="L2752" s="26"/>
      <c r="M2752" s="26"/>
      <c r="N2752" s="26"/>
      <c r="O2752" s="26"/>
      <c r="P2752" s="26"/>
      <c r="Q2752" s="26"/>
      <c r="R2752" s="26"/>
      <c r="S2752" s="26"/>
      <c r="T2752" s="26"/>
      <c r="U2752" s="26"/>
      <c r="V2752" s="26"/>
      <c r="W2752" s="26"/>
      <c r="X2752" s="26"/>
      <c r="Y2752" s="26"/>
      <c r="Z2752" s="26"/>
      <c r="CX2752" s="1" t="e">
        <f>H2752</f>
        <v>#VALUE!</v>
      </c>
    </row>
    <row r="2753" spans="1:104" ht="20.100000000000001" customHeight="1">
      <c r="A2753" s="31"/>
      <c r="C2753" s="16"/>
      <c r="D2753" s="28" t="s">
        <v>148</v>
      </c>
      <c r="E2753" s="7"/>
      <c r="F2753" s="36"/>
      <c r="G2753" s="36"/>
      <c r="H2753" s="36"/>
      <c r="I2753" s="36"/>
      <c r="J2753" s="36"/>
      <c r="K2753" s="36"/>
      <c r="L2753" s="36"/>
      <c r="M2753" s="36"/>
      <c r="N2753" s="36"/>
      <c r="O2753" s="36"/>
      <c r="P2753" s="36"/>
      <c r="Q2753" s="36"/>
      <c r="R2753" s="36"/>
      <c r="S2753" s="36"/>
      <c r="T2753" s="36"/>
      <c r="U2753" s="36"/>
      <c r="V2753" s="36"/>
      <c r="W2753" s="36"/>
      <c r="X2753" s="36"/>
      <c r="Y2753" s="36"/>
      <c r="Z2753" s="36"/>
    </row>
    <row r="2754" spans="1:104" ht="20.100000000000001" customHeight="1">
      <c r="A2754" s="31"/>
      <c r="C2754" s="6" t="s">
        <v>658</v>
      </c>
      <c r="D2754" s="53" t="e">
        <f>#REF!</f>
        <v>#REF!</v>
      </c>
      <c r="E2754" s="27" t="e">
        <f>IF(egTextCal(D2754)&lt;&gt;0, egTextCal(D2754),"")</f>
        <v>#VALUE!</v>
      </c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6"/>
      <c r="S2754" s="26"/>
      <c r="T2754" s="26"/>
      <c r="U2754" s="26"/>
      <c r="V2754" s="26"/>
      <c r="W2754" s="26"/>
      <c r="X2754" s="26"/>
      <c r="Y2754" s="26"/>
      <c r="Z2754" s="26"/>
    </row>
    <row r="2755" spans="1:104" ht="20.100000000000001" customHeight="1">
      <c r="A2755" s="31"/>
      <c r="C2755" s="16"/>
      <c r="D2755" s="28"/>
      <c r="E2755" s="7"/>
      <c r="F2755" s="36"/>
      <c r="G2755" s="36"/>
      <c r="H2755" s="36"/>
      <c r="I2755" s="36"/>
      <c r="J2755" s="36"/>
      <c r="K2755" s="36"/>
      <c r="L2755" s="36"/>
      <c r="M2755" s="36"/>
      <c r="N2755" s="36"/>
      <c r="O2755" s="36"/>
      <c r="P2755" s="36"/>
      <c r="Q2755" s="36"/>
      <c r="R2755" s="36"/>
      <c r="S2755" s="36"/>
      <c r="T2755" s="36"/>
      <c r="U2755" s="36"/>
      <c r="V2755" s="36"/>
      <c r="W2755" s="36"/>
      <c r="X2755" s="36"/>
      <c r="Y2755" s="36"/>
      <c r="Z2755" s="36"/>
    </row>
    <row r="2756" spans="1:104" ht="20.100000000000001" customHeight="1">
      <c r="A2756" s="31"/>
      <c r="C2756" s="6" t="s">
        <v>557</v>
      </c>
      <c r="D2756" s="33"/>
      <c r="E2756" s="27"/>
      <c r="F2756" s="26"/>
      <c r="G2756" s="26"/>
      <c r="H2756" s="26"/>
      <c r="I2756" s="26"/>
      <c r="J2756" s="26"/>
      <c r="K2756" s="26"/>
      <c r="L2756" s="26"/>
      <c r="M2756" s="26"/>
      <c r="N2756" s="26"/>
      <c r="O2756" s="26"/>
      <c r="P2756" s="26"/>
      <c r="Q2756" s="26"/>
      <c r="R2756" s="26"/>
      <c r="S2756" s="26"/>
      <c r="T2756" s="26"/>
      <c r="U2756" s="26"/>
      <c r="V2756" s="26"/>
      <c r="W2756" s="26"/>
      <c r="X2756" s="26"/>
      <c r="Y2756" s="26"/>
      <c r="Z2756" s="26"/>
    </row>
    <row r="2757" spans="1:104" ht="20.100000000000001" customHeight="1">
      <c r="A2757" s="31"/>
      <c r="C2757" s="16"/>
      <c r="D2757" s="28" t="s">
        <v>227</v>
      </c>
      <c r="E2757" s="7"/>
      <c r="F2757" s="36"/>
      <c r="G2757" s="36"/>
      <c r="H2757" s="36"/>
      <c r="I2757" s="36"/>
      <c r="J2757" s="36">
        <v>1</v>
      </c>
      <c r="K2757" s="36"/>
      <c r="L2757" s="36"/>
      <c r="M2757" s="36"/>
      <c r="N2757" s="36"/>
      <c r="O2757" s="36"/>
      <c r="P2757" s="36"/>
      <c r="Q2757" s="36"/>
      <c r="R2757" s="36"/>
      <c r="S2757" s="36"/>
      <c r="T2757" s="36"/>
      <c r="U2757" s="36"/>
      <c r="V2757" s="36"/>
      <c r="W2757" s="36"/>
      <c r="X2757" s="36"/>
      <c r="Y2757" s="36"/>
      <c r="Z2757" s="36"/>
    </row>
    <row r="2758" spans="1:104" ht="20.100000000000001" customHeight="1">
      <c r="A2758" s="31"/>
      <c r="C2758" s="6" t="s">
        <v>78</v>
      </c>
      <c r="D2758" s="53" t="e">
        <f>#REF!</f>
        <v>#REF!</v>
      </c>
      <c r="E2758" s="27" t="e">
        <f>IF(egTextCal(D2758)&lt;&gt;0, egTextCal(D2758),"")</f>
        <v>#VALUE!</v>
      </c>
      <c r="F2758" s="26"/>
      <c r="G2758" s="26"/>
      <c r="H2758" s="26"/>
      <c r="I2758" s="26"/>
      <c r="J2758" s="26" t="e">
        <f>IF(E2758*J2757&lt;&gt;0,E2758*J2757,  )</f>
        <v>#VALUE!</v>
      </c>
      <c r="K2758" s="26"/>
      <c r="L2758" s="26"/>
      <c r="M2758" s="26"/>
      <c r="N2758" s="26"/>
      <c r="O2758" s="26"/>
      <c r="P2758" s="26"/>
      <c r="Q2758" s="26"/>
      <c r="R2758" s="26"/>
      <c r="S2758" s="26"/>
      <c r="T2758" s="26"/>
      <c r="U2758" s="26"/>
      <c r="V2758" s="26"/>
      <c r="W2758" s="26"/>
      <c r="X2758" s="26"/>
      <c r="Y2758" s="26"/>
      <c r="Z2758" s="26"/>
      <c r="CZ2758" s="1" t="e">
        <f>J2758</f>
        <v>#VALUE!</v>
      </c>
    </row>
    <row r="2759" spans="1:104" ht="20.100000000000001" customHeight="1">
      <c r="A2759" s="31"/>
      <c r="C2759" s="16"/>
      <c r="D2759" s="28" t="s">
        <v>231</v>
      </c>
      <c r="E2759" s="7"/>
      <c r="F2759" s="36"/>
      <c r="G2759" s="36"/>
      <c r="H2759" s="36"/>
      <c r="I2759" s="36"/>
      <c r="J2759" s="36">
        <v>1</v>
      </c>
      <c r="K2759" s="36"/>
      <c r="L2759" s="36"/>
      <c r="M2759" s="36"/>
      <c r="N2759" s="36"/>
      <c r="O2759" s="36"/>
      <c r="P2759" s="36"/>
      <c r="Q2759" s="36"/>
      <c r="R2759" s="36"/>
      <c r="S2759" s="36"/>
      <c r="T2759" s="36"/>
      <c r="U2759" s="36"/>
      <c r="V2759" s="36"/>
      <c r="W2759" s="36"/>
      <c r="X2759" s="36"/>
      <c r="Y2759" s="36"/>
      <c r="Z2759" s="36"/>
    </row>
    <row r="2760" spans="1:104" ht="20.100000000000001" customHeight="1">
      <c r="A2760" s="31"/>
      <c r="C2760" s="6" t="s">
        <v>659</v>
      </c>
      <c r="D2760" s="53" t="e">
        <f>#REF!</f>
        <v>#REF!</v>
      </c>
      <c r="E2760" s="27" t="e">
        <f>IF(egTextCal(D2760)&lt;&gt;0, egTextCal(D2760),"")</f>
        <v>#VALUE!</v>
      </c>
      <c r="F2760" s="26"/>
      <c r="G2760" s="26"/>
      <c r="H2760" s="26"/>
      <c r="I2760" s="26"/>
      <c r="J2760" s="26" t="e">
        <f>IF(E2760*J2759&lt;&gt;0,E2760*J2759,  )</f>
        <v>#VALUE!</v>
      </c>
      <c r="K2760" s="26"/>
      <c r="L2760" s="26"/>
      <c r="M2760" s="26"/>
      <c r="N2760" s="26"/>
      <c r="O2760" s="26"/>
      <c r="P2760" s="26"/>
      <c r="Q2760" s="26"/>
      <c r="R2760" s="26"/>
      <c r="S2760" s="26"/>
      <c r="T2760" s="26"/>
      <c r="U2760" s="26"/>
      <c r="V2760" s="26"/>
      <c r="W2760" s="26"/>
      <c r="X2760" s="26"/>
      <c r="Y2760" s="26"/>
      <c r="Z2760" s="26"/>
      <c r="CZ2760" s="1" t="e">
        <f>J2760</f>
        <v>#VALUE!</v>
      </c>
    </row>
    <row r="2761" spans="1:104" ht="20.100000000000001" customHeight="1">
      <c r="D2761" s="14"/>
      <c r="E2761" s="38"/>
      <c r="F2761" s="38"/>
      <c r="G2761" s="38"/>
      <c r="H2761" s="38"/>
      <c r="I2761" s="38"/>
      <c r="J2761" s="38"/>
      <c r="K2761" s="38"/>
      <c r="L2761" s="38"/>
      <c r="M2761" s="38"/>
      <c r="N2761" s="38"/>
      <c r="O2761" s="38"/>
      <c r="P2761" s="38"/>
      <c r="Q2761" s="38"/>
      <c r="R2761" s="38"/>
      <c r="S2761" s="38"/>
      <c r="T2761" s="38"/>
      <c r="U2761" s="38"/>
      <c r="V2761" s="38"/>
      <c r="W2761" s="38"/>
      <c r="X2761" s="38"/>
      <c r="Y2761" s="38"/>
      <c r="Z2761" s="38"/>
    </row>
    <row r="2762" spans="1:104" ht="20.100000000000001" customHeight="1">
      <c r="B2762" s="30"/>
      <c r="C2762" s="20"/>
      <c r="D2762" s="37"/>
      <c r="E2762" s="37"/>
      <c r="F2762" s="18" t="s">
        <v>623</v>
      </c>
      <c r="G2762" s="18" t="s">
        <v>623</v>
      </c>
      <c r="H2762" s="16" t="s">
        <v>663</v>
      </c>
      <c r="I2762" s="16" t="s">
        <v>663</v>
      </c>
      <c r="J2762" s="16" t="s">
        <v>664</v>
      </c>
      <c r="K2762" s="16" t="s">
        <v>368</v>
      </c>
      <c r="L2762" s="16" t="s">
        <v>665</v>
      </c>
      <c r="M2762" s="16" t="s">
        <v>665</v>
      </c>
      <c r="N2762" s="16" t="s">
        <v>665</v>
      </c>
      <c r="O2762" s="16" t="s">
        <v>665</v>
      </c>
      <c r="P2762" s="16" t="s">
        <v>665</v>
      </c>
      <c r="Q2762" s="16" t="s">
        <v>665</v>
      </c>
      <c r="R2762" s="16" t="s">
        <v>665</v>
      </c>
      <c r="S2762" s="16" t="s">
        <v>665</v>
      </c>
      <c r="T2762" s="16" t="s">
        <v>666</v>
      </c>
      <c r="U2762" s="16" t="s">
        <v>666</v>
      </c>
      <c r="V2762" s="16" t="s">
        <v>666</v>
      </c>
      <c r="W2762" s="16" t="s">
        <v>666</v>
      </c>
      <c r="X2762" s="16" t="s">
        <v>666</v>
      </c>
      <c r="Y2762" s="16" t="s">
        <v>625</v>
      </c>
      <c r="Z2762" s="16" t="s">
        <v>625</v>
      </c>
    </row>
    <row r="2763" spans="1:104" ht="20.100000000000001" customHeight="1">
      <c r="A2763" s="31"/>
      <c r="B2763" s="30"/>
      <c r="C2763" s="4" t="s">
        <v>632</v>
      </c>
      <c r="D2763" s="4" t="s">
        <v>633</v>
      </c>
      <c r="E2763" s="4" t="s">
        <v>634</v>
      </c>
      <c r="F2763" s="12" t="s">
        <v>673</v>
      </c>
      <c r="G2763" s="12" t="s">
        <v>674</v>
      </c>
      <c r="H2763" s="4" t="s">
        <v>623</v>
      </c>
      <c r="I2763" s="4" t="s">
        <v>623</v>
      </c>
      <c r="J2763" s="4"/>
      <c r="K2763" s="4" t="s">
        <v>646</v>
      </c>
      <c r="L2763" s="4" t="s">
        <v>675</v>
      </c>
      <c r="M2763" s="4" t="s">
        <v>675</v>
      </c>
      <c r="N2763" s="4" t="s">
        <v>676</v>
      </c>
      <c r="O2763" s="4" t="s">
        <v>676</v>
      </c>
      <c r="P2763" s="4" t="s">
        <v>677</v>
      </c>
      <c r="Q2763" s="4" t="s">
        <v>677</v>
      </c>
      <c r="R2763" s="4" t="s">
        <v>678</v>
      </c>
      <c r="S2763" s="4" t="s">
        <v>679</v>
      </c>
      <c r="T2763" s="4" t="s">
        <v>680</v>
      </c>
      <c r="U2763" s="4" t="s">
        <v>680</v>
      </c>
      <c r="V2763" s="4" t="s">
        <v>680</v>
      </c>
      <c r="W2763" s="4" t="s">
        <v>680</v>
      </c>
      <c r="X2763" s="4" t="s">
        <v>680</v>
      </c>
      <c r="Y2763" s="4" t="s">
        <v>637</v>
      </c>
      <c r="Z2763" s="4" t="s">
        <v>637</v>
      </c>
    </row>
    <row r="2764" spans="1:104" ht="20.100000000000001" customHeight="1">
      <c r="A2764" s="31"/>
      <c r="B2764" s="30"/>
      <c r="C2764" s="21"/>
      <c r="D2764" s="21"/>
      <c r="E2764" s="21"/>
      <c r="F2764" s="19" t="s">
        <v>688</v>
      </c>
      <c r="G2764" s="19" t="s">
        <v>689</v>
      </c>
      <c r="H2764" s="17" t="s">
        <v>690</v>
      </c>
      <c r="I2764" s="17" t="s">
        <v>691</v>
      </c>
      <c r="J2764" s="17" t="s">
        <v>692</v>
      </c>
      <c r="K2764" s="17" t="s">
        <v>693</v>
      </c>
      <c r="L2764" s="17" t="s">
        <v>694</v>
      </c>
      <c r="M2764" s="17" t="s">
        <v>695</v>
      </c>
      <c r="N2764" s="17" t="s">
        <v>696</v>
      </c>
      <c r="O2764" s="17" t="s">
        <v>697</v>
      </c>
      <c r="P2764" s="17" t="s">
        <v>698</v>
      </c>
      <c r="Q2764" s="17" t="s">
        <v>699</v>
      </c>
      <c r="R2764" s="17" t="s">
        <v>700</v>
      </c>
      <c r="S2764" s="17" t="s">
        <v>701</v>
      </c>
      <c r="T2764" s="17" t="s">
        <v>702</v>
      </c>
      <c r="U2764" s="17" t="s">
        <v>703</v>
      </c>
      <c r="V2764" s="17" t="s">
        <v>704</v>
      </c>
      <c r="W2764" s="17" t="s">
        <v>705</v>
      </c>
      <c r="X2764" s="17" t="s">
        <v>706</v>
      </c>
      <c r="Y2764" s="17" t="s">
        <v>707</v>
      </c>
      <c r="Z2764" s="17" t="s">
        <v>708</v>
      </c>
    </row>
    <row r="2765" spans="1:104" ht="20.100000000000001" customHeight="1">
      <c r="A2765" s="31"/>
      <c r="C2765" s="16"/>
      <c r="D2765" s="28" t="s">
        <v>232</v>
      </c>
      <c r="E2765" s="7"/>
      <c r="F2765" s="35"/>
      <c r="G2765" s="35"/>
      <c r="H2765" s="35"/>
      <c r="I2765" s="35"/>
      <c r="J2765" s="35"/>
      <c r="K2765" s="35"/>
      <c r="L2765" s="35"/>
      <c r="M2765" s="35"/>
      <c r="N2765" s="35"/>
      <c r="O2765" s="35"/>
      <c r="P2765" s="35"/>
      <c r="Q2765" s="35"/>
      <c r="R2765" s="35"/>
      <c r="S2765" s="35"/>
      <c r="T2765" s="35"/>
      <c r="U2765" s="35"/>
      <c r="V2765" s="35"/>
      <c r="W2765" s="35"/>
      <c r="X2765" s="35"/>
      <c r="Y2765" s="35"/>
      <c r="Z2765" s="35"/>
    </row>
    <row r="2766" spans="1:104" ht="20.100000000000001" customHeight="1">
      <c r="A2766" s="31"/>
      <c r="C2766" s="6" t="s">
        <v>64</v>
      </c>
      <c r="D2766" s="53" t="e">
        <f>#REF!</f>
        <v>#REF!</v>
      </c>
      <c r="E2766" s="27" t="e">
        <f>IF(egTextCal(D2766)&lt;&gt;0, egTextCal(D2766),"")</f>
        <v>#VALUE!</v>
      </c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6"/>
      <c r="S2766" s="26"/>
      <c r="T2766" s="26"/>
      <c r="U2766" s="26"/>
      <c r="V2766" s="26"/>
      <c r="W2766" s="26"/>
      <c r="X2766" s="26"/>
      <c r="Y2766" s="26"/>
      <c r="Z2766" s="26"/>
    </row>
    <row r="2767" spans="1:104" ht="20.100000000000001" customHeight="1">
      <c r="A2767" s="31"/>
      <c r="C2767" s="16"/>
      <c r="D2767" s="29"/>
      <c r="E2767" s="8"/>
      <c r="F2767" s="36"/>
      <c r="G2767" s="36"/>
      <c r="H2767" s="36"/>
      <c r="I2767" s="36"/>
      <c r="J2767" s="36"/>
      <c r="K2767" s="36"/>
      <c r="L2767" s="36"/>
      <c r="M2767" s="36"/>
      <c r="N2767" s="36"/>
      <c r="O2767" s="36"/>
      <c r="P2767" s="36"/>
      <c r="Q2767" s="36"/>
      <c r="R2767" s="36"/>
      <c r="S2767" s="36"/>
      <c r="T2767" s="36"/>
      <c r="U2767" s="36"/>
      <c r="V2767" s="36"/>
      <c r="W2767" s="36"/>
      <c r="X2767" s="36"/>
      <c r="Y2767" s="36"/>
      <c r="Z2767" s="36"/>
    </row>
    <row r="2768" spans="1:104" ht="20.100000000000001" customHeight="1">
      <c r="A2768" s="31"/>
      <c r="C2768" s="6" t="s">
        <v>73</v>
      </c>
      <c r="D2768" s="34"/>
      <c r="E2768" s="27"/>
      <c r="F2768" s="26"/>
      <c r="G2768" s="26"/>
      <c r="H2768" s="26"/>
      <c r="I2768" s="26"/>
      <c r="J2768" s="26"/>
      <c r="K2768" s="26"/>
      <c r="L2768" s="26"/>
      <c r="M2768" s="26"/>
      <c r="N2768" s="26"/>
      <c r="O2768" s="26"/>
      <c r="P2768" s="26"/>
      <c r="Q2768" s="26"/>
      <c r="R2768" s="26"/>
      <c r="S2768" s="26"/>
      <c r="T2768" s="26"/>
      <c r="U2768" s="26"/>
      <c r="V2768" s="26"/>
      <c r="W2768" s="26"/>
      <c r="X2768" s="26"/>
      <c r="Y2768" s="26"/>
      <c r="Z2768" s="26"/>
    </row>
    <row r="2769" spans="1:82" ht="20.100000000000001" customHeight="1">
      <c r="A2769" s="31"/>
      <c r="C2769" s="16"/>
      <c r="D2769" s="29" t="s">
        <v>271</v>
      </c>
      <c r="E2769" s="8"/>
      <c r="F2769" s="36"/>
      <c r="G2769" s="36"/>
      <c r="H2769" s="36"/>
      <c r="I2769" s="36"/>
      <c r="J2769" s="36"/>
      <c r="K2769" s="36"/>
      <c r="L2769" s="36"/>
      <c r="M2769" s="36"/>
      <c r="N2769" s="36"/>
      <c r="O2769" s="36"/>
      <c r="P2769" s="36"/>
      <c r="Q2769" s="36"/>
      <c r="R2769" s="36"/>
      <c r="S2769" s="36"/>
      <c r="T2769" s="36"/>
      <c r="U2769" s="36"/>
      <c r="V2769" s="36"/>
      <c r="W2769" s="36"/>
      <c r="X2769" s="36"/>
      <c r="Y2769" s="36"/>
      <c r="Z2769" s="36"/>
    </row>
    <row r="2770" spans="1:82" ht="20.100000000000001" customHeight="1">
      <c r="A2770" s="31"/>
      <c r="C2770" s="6" t="s">
        <v>139</v>
      </c>
      <c r="D2770" s="34"/>
      <c r="E2770" s="27" t="str">
        <f>IF(egTextCal(D2770)&lt;&gt;0, egTextCal(D2770),"")</f>
        <v/>
      </c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/>
      <c r="X2770" s="26"/>
      <c r="Y2770" s="26"/>
      <c r="Z2770" s="26"/>
    </row>
    <row r="2771" spans="1:82" ht="20.100000000000001" customHeight="1">
      <c r="A2771" s="31"/>
      <c r="C2771" s="16"/>
      <c r="D2771" s="28" t="s">
        <v>225</v>
      </c>
      <c r="E2771" s="7"/>
      <c r="F2771" s="36"/>
      <c r="G2771" s="36"/>
      <c r="H2771" s="36"/>
      <c r="I2771" s="36"/>
      <c r="J2771" s="36"/>
      <c r="K2771" s="36"/>
      <c r="L2771" s="36"/>
      <c r="M2771" s="36"/>
      <c r="N2771" s="36"/>
      <c r="O2771" s="36"/>
      <c r="P2771" s="36"/>
      <c r="Q2771" s="36"/>
      <c r="R2771" s="36"/>
      <c r="S2771" s="36"/>
      <c r="T2771" s="36"/>
      <c r="U2771" s="36"/>
      <c r="V2771" s="36"/>
      <c r="W2771" s="36"/>
      <c r="X2771" s="36"/>
      <c r="Y2771" s="36"/>
      <c r="Z2771" s="36"/>
    </row>
    <row r="2772" spans="1:82" ht="20.100000000000001" customHeight="1">
      <c r="A2772" s="31"/>
      <c r="C2772" s="6" t="s">
        <v>511</v>
      </c>
      <c r="D2772" s="53" t="e">
        <f>#REF!</f>
        <v>#REF!</v>
      </c>
      <c r="E2772" s="27" t="e">
        <f>IF(egTextCal(D2772)&lt;&gt;0, egTextCal(D2772),"")</f>
        <v>#VALUE!</v>
      </c>
      <c r="F2772" s="26"/>
      <c r="G2772" s="26"/>
      <c r="H2772" s="26"/>
      <c r="I2772" s="26"/>
      <c r="J2772" s="26"/>
      <c r="K2772" s="26"/>
      <c r="L2772" s="26"/>
      <c r="M2772" s="26"/>
      <c r="N2772" s="26"/>
      <c r="O2772" s="26"/>
      <c r="P2772" s="26"/>
      <c r="Q2772" s="26"/>
      <c r="R2772" s="26"/>
      <c r="S2772" s="26"/>
      <c r="T2772" s="26"/>
      <c r="U2772" s="26"/>
      <c r="V2772" s="26"/>
      <c r="W2772" s="26"/>
      <c r="X2772" s="26"/>
      <c r="Y2772" s="26"/>
      <c r="Z2772" s="26"/>
    </row>
    <row r="2773" spans="1:82" ht="20.100000000000001" customHeight="1">
      <c r="A2773" s="31"/>
      <c r="C2773" s="16"/>
      <c r="D2773" s="28" t="s">
        <v>226</v>
      </c>
      <c r="E2773" s="7"/>
      <c r="F2773" s="36"/>
      <c r="G2773" s="36"/>
      <c r="H2773" s="36">
        <v>1</v>
      </c>
      <c r="I2773" s="36"/>
      <c r="J2773" s="36"/>
      <c r="K2773" s="36"/>
      <c r="L2773" s="36"/>
      <c r="M2773" s="36"/>
      <c r="N2773" s="36"/>
      <c r="O2773" s="36"/>
      <c r="P2773" s="36"/>
      <c r="Q2773" s="36"/>
      <c r="R2773" s="36"/>
      <c r="S2773" s="36"/>
      <c r="T2773" s="36"/>
      <c r="U2773" s="36"/>
      <c r="V2773" s="36"/>
      <c r="W2773" s="36"/>
      <c r="X2773" s="36"/>
      <c r="Y2773" s="36"/>
      <c r="Z2773" s="36"/>
    </row>
    <row r="2774" spans="1:82" ht="20.100000000000001" customHeight="1">
      <c r="A2774" s="31"/>
      <c r="C2774" s="6" t="s">
        <v>452</v>
      </c>
      <c r="D2774" s="53" t="e">
        <f>#REF!</f>
        <v>#REF!</v>
      </c>
      <c r="E2774" s="27" t="e">
        <f>IF(egTextCal(D2774)&lt;&gt;0, egTextCal(D2774),"")</f>
        <v>#VALUE!</v>
      </c>
      <c r="F2774" s="26"/>
      <c r="G2774" s="26"/>
      <c r="H2774" s="26" t="e">
        <f>IF(E2774*H2773&lt;&gt;0,E2774*H2773,  )</f>
        <v>#VALUE!</v>
      </c>
      <c r="I2774" s="26"/>
      <c r="J2774" s="26"/>
      <c r="K2774" s="26"/>
      <c r="L2774" s="26"/>
      <c r="M2774" s="26"/>
      <c r="N2774" s="26"/>
      <c r="O2774" s="26"/>
      <c r="P2774" s="26"/>
      <c r="Q2774" s="26"/>
      <c r="R2774" s="26"/>
      <c r="S2774" s="26"/>
      <c r="T2774" s="26"/>
      <c r="U2774" s="26"/>
      <c r="V2774" s="26"/>
      <c r="W2774" s="26"/>
      <c r="X2774" s="26"/>
      <c r="Y2774" s="26"/>
      <c r="Z2774" s="26"/>
      <c r="CC2774" s="1" t="e">
        <f>H2774</f>
        <v>#VALUE!</v>
      </c>
    </row>
    <row r="2775" spans="1:82" ht="20.100000000000001" customHeight="1">
      <c r="A2775" s="31"/>
      <c r="C2775" s="16"/>
      <c r="D2775" s="28" t="s">
        <v>176</v>
      </c>
      <c r="E2775" s="7"/>
      <c r="F2775" s="36"/>
      <c r="G2775" s="36"/>
      <c r="H2775" s="36"/>
      <c r="I2775" s="36"/>
      <c r="J2775" s="36"/>
      <c r="K2775" s="36"/>
      <c r="L2775" s="36"/>
      <c r="M2775" s="36"/>
      <c r="N2775" s="36"/>
      <c r="O2775" s="36"/>
      <c r="P2775" s="36"/>
      <c r="Q2775" s="36"/>
      <c r="R2775" s="36"/>
      <c r="S2775" s="36"/>
      <c r="T2775" s="36"/>
      <c r="U2775" s="36"/>
      <c r="V2775" s="36"/>
      <c r="W2775" s="36"/>
      <c r="X2775" s="36"/>
      <c r="Y2775" s="36"/>
      <c r="Z2775" s="36"/>
    </row>
    <row r="2776" spans="1:82" ht="20.100000000000001" customHeight="1">
      <c r="A2776" s="31"/>
      <c r="C2776" s="6" t="s">
        <v>567</v>
      </c>
      <c r="D2776" s="53" t="e">
        <f>#REF!</f>
        <v>#REF!</v>
      </c>
      <c r="E2776" s="27" t="e">
        <f>IF(egTextCal(D2776)&lt;&gt;0, egTextCal(D2776),"")</f>
        <v>#VALUE!</v>
      </c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26"/>
      <c r="Y2776" s="26"/>
      <c r="Z2776" s="26"/>
    </row>
    <row r="2777" spans="1:82" ht="20.100000000000001" customHeight="1">
      <c r="A2777" s="31"/>
      <c r="C2777" s="16"/>
      <c r="D2777" s="28" t="s">
        <v>148</v>
      </c>
      <c r="E2777" s="7"/>
      <c r="F2777" s="36"/>
      <c r="G2777" s="36"/>
      <c r="H2777" s="36"/>
      <c r="I2777" s="36">
        <v>1</v>
      </c>
      <c r="J2777" s="36"/>
      <c r="K2777" s="36"/>
      <c r="L2777" s="36"/>
      <c r="M2777" s="36"/>
      <c r="N2777" s="36"/>
      <c r="O2777" s="36"/>
      <c r="P2777" s="36"/>
      <c r="Q2777" s="36"/>
      <c r="R2777" s="36"/>
      <c r="S2777" s="36"/>
      <c r="T2777" s="36"/>
      <c r="U2777" s="36"/>
      <c r="V2777" s="36"/>
      <c r="W2777" s="36"/>
      <c r="X2777" s="36"/>
      <c r="Y2777" s="36"/>
      <c r="Z2777" s="36"/>
    </row>
    <row r="2778" spans="1:82" ht="20.100000000000001" customHeight="1">
      <c r="A2778" s="31"/>
      <c r="C2778" s="6" t="s">
        <v>568</v>
      </c>
      <c r="D2778" s="53" t="e">
        <f>#REF!</f>
        <v>#REF!</v>
      </c>
      <c r="E2778" s="27" t="e">
        <f>IF(egTextCal(D2778)&lt;&gt;0, egTextCal(D2778),"")</f>
        <v>#VALUE!</v>
      </c>
      <c r="F2778" s="26"/>
      <c r="G2778" s="26"/>
      <c r="H2778" s="26"/>
      <c r="I2778" s="26" t="e">
        <f>IF(E2778*I2777&lt;&gt;0,E2778*I2777,  )</f>
        <v>#VALUE!</v>
      </c>
      <c r="J2778" s="26"/>
      <c r="K2778" s="26"/>
      <c r="L2778" s="26"/>
      <c r="M2778" s="26"/>
      <c r="N2778" s="26"/>
      <c r="O2778" s="26"/>
      <c r="P2778" s="26"/>
      <c r="Q2778" s="26"/>
      <c r="R2778" s="26"/>
      <c r="S2778" s="26"/>
      <c r="T2778" s="26"/>
      <c r="U2778" s="26"/>
      <c r="V2778" s="26"/>
      <c r="W2778" s="26"/>
      <c r="X2778" s="26"/>
      <c r="Y2778" s="26"/>
      <c r="Z2778" s="26"/>
      <c r="CD2778" s="1" t="e">
        <f>I2778</f>
        <v>#VALUE!</v>
      </c>
    </row>
    <row r="2779" spans="1:82" ht="20.100000000000001" customHeight="1">
      <c r="A2779" s="31"/>
      <c r="C2779" s="16"/>
      <c r="D2779" s="28"/>
      <c r="E2779" s="7"/>
      <c r="F2779" s="36"/>
      <c r="G2779" s="36"/>
      <c r="H2779" s="36"/>
      <c r="I2779" s="36"/>
      <c r="J2779" s="36"/>
      <c r="K2779" s="36"/>
      <c r="L2779" s="36"/>
      <c r="M2779" s="36"/>
      <c r="N2779" s="36"/>
      <c r="O2779" s="36"/>
      <c r="P2779" s="36"/>
      <c r="Q2779" s="36"/>
      <c r="R2779" s="36"/>
      <c r="S2779" s="36"/>
      <c r="T2779" s="36"/>
      <c r="U2779" s="36"/>
      <c r="V2779" s="36"/>
      <c r="W2779" s="36"/>
      <c r="X2779" s="36"/>
      <c r="Y2779" s="36"/>
      <c r="Z2779" s="36"/>
    </row>
    <row r="2780" spans="1:82" ht="20.100000000000001" customHeight="1">
      <c r="A2780" s="31"/>
      <c r="C2780" s="6" t="s">
        <v>434</v>
      </c>
      <c r="D2780" s="33"/>
      <c r="E2780" s="27"/>
      <c r="F2780" s="26"/>
      <c r="G2780" s="26"/>
      <c r="H2780" s="26"/>
      <c r="I2780" s="26"/>
      <c r="J2780" s="26"/>
      <c r="K2780" s="26"/>
      <c r="L2780" s="26"/>
      <c r="M2780" s="26"/>
      <c r="N2780" s="26"/>
      <c r="O2780" s="26"/>
      <c r="P2780" s="26"/>
      <c r="Q2780" s="26"/>
      <c r="R2780" s="26"/>
      <c r="S2780" s="26"/>
      <c r="T2780" s="26"/>
      <c r="U2780" s="26"/>
      <c r="V2780" s="26"/>
      <c r="W2780" s="26"/>
      <c r="X2780" s="26"/>
      <c r="Y2780" s="26"/>
      <c r="Z2780" s="26"/>
    </row>
    <row r="2781" spans="1:82" ht="20.100000000000001" customHeight="1">
      <c r="A2781" s="31"/>
      <c r="C2781" s="16"/>
      <c r="D2781" s="28" t="s">
        <v>227</v>
      </c>
      <c r="E2781" s="7"/>
      <c r="F2781" s="36"/>
      <c r="G2781" s="36"/>
      <c r="H2781" s="36"/>
      <c r="I2781" s="36"/>
      <c r="J2781" s="36"/>
      <c r="K2781" s="36"/>
      <c r="L2781" s="36"/>
      <c r="M2781" s="36"/>
      <c r="N2781" s="36"/>
      <c r="O2781" s="36"/>
      <c r="P2781" s="36"/>
      <c r="Q2781" s="36"/>
      <c r="R2781" s="36"/>
      <c r="S2781" s="36"/>
      <c r="T2781" s="36"/>
      <c r="U2781" s="36"/>
      <c r="V2781" s="36"/>
      <c r="W2781" s="36"/>
      <c r="X2781" s="36"/>
      <c r="Y2781" s="36"/>
      <c r="Z2781" s="36"/>
    </row>
    <row r="2782" spans="1:82" ht="20.100000000000001" customHeight="1">
      <c r="A2782" s="31"/>
      <c r="C2782" s="6" t="s">
        <v>650</v>
      </c>
      <c r="D2782" s="53" t="e">
        <f>#REF!</f>
        <v>#REF!</v>
      </c>
      <c r="E2782" s="27" t="e">
        <f>IF(egTextCal(D2782)&lt;&gt;0, egTextCal(D2782),"")</f>
        <v>#VALUE!</v>
      </c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6"/>
      <c r="S2782" s="26"/>
      <c r="T2782" s="26"/>
      <c r="U2782" s="26"/>
      <c r="V2782" s="26"/>
      <c r="W2782" s="26"/>
      <c r="X2782" s="26"/>
      <c r="Y2782" s="26"/>
      <c r="Z2782" s="26"/>
    </row>
    <row r="2783" spans="1:82" ht="20.100000000000001" customHeight="1">
      <c r="A2783" s="31"/>
      <c r="C2783" s="16"/>
      <c r="D2783" s="28" t="s">
        <v>231</v>
      </c>
      <c r="E2783" s="7"/>
      <c r="F2783" s="36"/>
      <c r="G2783" s="36"/>
      <c r="H2783" s="36">
        <v>1</v>
      </c>
      <c r="I2783" s="36"/>
      <c r="J2783" s="36"/>
      <c r="K2783" s="36"/>
      <c r="L2783" s="36"/>
      <c r="M2783" s="36"/>
      <c r="N2783" s="36"/>
      <c r="O2783" s="36"/>
      <c r="P2783" s="36"/>
      <c r="Q2783" s="36"/>
      <c r="R2783" s="36"/>
      <c r="S2783" s="36"/>
      <c r="T2783" s="36"/>
      <c r="U2783" s="36"/>
      <c r="V2783" s="36"/>
      <c r="W2783" s="36"/>
      <c r="X2783" s="36"/>
      <c r="Y2783" s="36"/>
      <c r="Z2783" s="36"/>
    </row>
    <row r="2784" spans="1:82" ht="20.100000000000001" customHeight="1">
      <c r="A2784" s="31"/>
      <c r="C2784" s="6" t="s">
        <v>570</v>
      </c>
      <c r="D2784" s="53" t="e">
        <f>#REF!</f>
        <v>#REF!</v>
      </c>
      <c r="E2784" s="27" t="e">
        <f>IF(egTextCal(D2784)&lt;&gt;0, egTextCal(D2784),"")</f>
        <v>#VALUE!</v>
      </c>
      <c r="F2784" s="26"/>
      <c r="G2784" s="26"/>
      <c r="H2784" s="26" t="e">
        <f>IF(E2784*H2783&lt;&gt;0,E2784*H2783,  )</f>
        <v>#VALUE!</v>
      </c>
      <c r="I2784" s="26"/>
      <c r="J2784" s="26"/>
      <c r="K2784" s="26"/>
      <c r="L2784" s="26"/>
      <c r="M2784" s="26"/>
      <c r="N2784" s="26"/>
      <c r="O2784" s="26"/>
      <c r="P2784" s="26"/>
      <c r="Q2784" s="26"/>
      <c r="R2784" s="26"/>
      <c r="S2784" s="26"/>
      <c r="T2784" s="26"/>
      <c r="U2784" s="26"/>
      <c r="V2784" s="26"/>
      <c r="W2784" s="26"/>
      <c r="X2784" s="26"/>
      <c r="Y2784" s="26"/>
      <c r="Z2784" s="26"/>
      <c r="CC2784" s="1" t="e">
        <f>H2784</f>
        <v>#VALUE!</v>
      </c>
    </row>
    <row r="2785" spans="1:82" ht="20.100000000000001" customHeight="1">
      <c r="A2785" s="31"/>
      <c r="C2785" s="16"/>
      <c r="D2785" s="28" t="s">
        <v>232</v>
      </c>
      <c r="E2785" s="7"/>
      <c r="F2785" s="36"/>
      <c r="G2785" s="36"/>
      <c r="H2785" s="36"/>
      <c r="I2785" s="36"/>
      <c r="J2785" s="36"/>
      <c r="K2785" s="36"/>
      <c r="L2785" s="36"/>
      <c r="M2785" s="36"/>
      <c r="N2785" s="36"/>
      <c r="O2785" s="36"/>
      <c r="P2785" s="36"/>
      <c r="Q2785" s="36"/>
      <c r="R2785" s="36"/>
      <c r="S2785" s="36"/>
      <c r="T2785" s="36"/>
      <c r="U2785" s="36"/>
      <c r="V2785" s="36"/>
      <c r="W2785" s="36"/>
      <c r="X2785" s="36"/>
      <c r="Y2785" s="36"/>
      <c r="Z2785" s="36"/>
    </row>
    <row r="2786" spans="1:82" ht="20.100000000000001" customHeight="1">
      <c r="A2786" s="31"/>
      <c r="C2786" s="6" t="s">
        <v>651</v>
      </c>
      <c r="D2786" s="53" t="e">
        <f>#REF!</f>
        <v>#REF!</v>
      </c>
      <c r="E2786" s="27" t="e">
        <f>IF(egTextCal(D2786)&lt;&gt;0, egTextCal(D2786),"")</f>
        <v>#VALUE!</v>
      </c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6"/>
      <c r="S2786" s="26"/>
      <c r="T2786" s="26"/>
      <c r="U2786" s="26"/>
      <c r="V2786" s="26"/>
      <c r="W2786" s="26"/>
      <c r="X2786" s="26"/>
      <c r="Y2786" s="26"/>
      <c r="Z2786" s="26"/>
    </row>
    <row r="2787" spans="1:82" ht="20.100000000000001" customHeight="1">
      <c r="A2787" s="31"/>
      <c r="C2787" s="16"/>
      <c r="D2787" s="28"/>
      <c r="E2787" s="7"/>
      <c r="F2787" s="36"/>
      <c r="G2787" s="36"/>
      <c r="H2787" s="36"/>
      <c r="I2787" s="36"/>
      <c r="J2787" s="36"/>
      <c r="K2787" s="36"/>
      <c r="L2787" s="36"/>
      <c r="M2787" s="36"/>
      <c r="N2787" s="36"/>
      <c r="O2787" s="36"/>
      <c r="P2787" s="36"/>
      <c r="Q2787" s="36"/>
      <c r="R2787" s="36"/>
      <c r="S2787" s="36"/>
      <c r="T2787" s="36"/>
      <c r="U2787" s="36"/>
      <c r="V2787" s="36"/>
      <c r="W2787" s="36"/>
      <c r="X2787" s="36"/>
      <c r="Y2787" s="36"/>
      <c r="Z2787" s="36"/>
    </row>
    <row r="2788" spans="1:82" ht="20.100000000000001" customHeight="1">
      <c r="A2788" s="31"/>
      <c r="C2788" s="6" t="s">
        <v>652</v>
      </c>
      <c r="D2788" s="33"/>
      <c r="E2788" s="27"/>
      <c r="F2788" s="26"/>
      <c r="G2788" s="26"/>
      <c r="H2788" s="26"/>
      <c r="I2788" s="26"/>
      <c r="J2788" s="26"/>
      <c r="K2788" s="26"/>
      <c r="L2788" s="26"/>
      <c r="M2788" s="26"/>
      <c r="N2788" s="26"/>
      <c r="O2788" s="26"/>
      <c r="P2788" s="26"/>
      <c r="Q2788" s="26"/>
      <c r="R2788" s="26"/>
      <c r="S2788" s="26"/>
      <c r="T2788" s="26"/>
      <c r="U2788" s="26"/>
      <c r="V2788" s="26"/>
      <c r="W2788" s="26"/>
      <c r="X2788" s="26"/>
      <c r="Y2788" s="26"/>
      <c r="Z2788" s="26"/>
    </row>
    <row r="2789" spans="1:82" ht="20.100000000000001" customHeight="1">
      <c r="A2789" s="31"/>
      <c r="C2789" s="16"/>
      <c r="D2789" s="28" t="s">
        <v>272</v>
      </c>
      <c r="E2789" s="7"/>
      <c r="F2789" s="36"/>
      <c r="G2789" s="36"/>
      <c r="H2789" s="36"/>
      <c r="I2789" s="36"/>
      <c r="J2789" s="36"/>
      <c r="K2789" s="36"/>
      <c r="L2789" s="36"/>
      <c r="M2789" s="36"/>
      <c r="N2789" s="36"/>
      <c r="O2789" s="36"/>
      <c r="P2789" s="36"/>
      <c r="Q2789" s="36"/>
      <c r="R2789" s="36"/>
      <c r="S2789" s="36"/>
      <c r="T2789" s="36"/>
      <c r="U2789" s="36"/>
      <c r="V2789" s="36"/>
      <c r="W2789" s="36"/>
      <c r="X2789" s="36"/>
      <c r="Y2789" s="36"/>
      <c r="Z2789" s="36"/>
    </row>
    <row r="2790" spans="1:82" ht="20.100000000000001" customHeight="1">
      <c r="A2790" s="31"/>
      <c r="C2790" s="6" t="s">
        <v>653</v>
      </c>
      <c r="D2790" s="33"/>
      <c r="E2790" s="27" t="str">
        <f>IF(egTextCal(D2790)&lt;&gt;0, egTextCal(D2790),"")</f>
        <v/>
      </c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6"/>
      <c r="S2790" s="26"/>
      <c r="T2790" s="26"/>
      <c r="U2790" s="26"/>
      <c r="V2790" s="26"/>
      <c r="W2790" s="26"/>
      <c r="X2790" s="26"/>
      <c r="Y2790" s="26"/>
      <c r="Z2790" s="26"/>
    </row>
    <row r="2791" spans="1:82" ht="20.100000000000001" customHeight="1">
      <c r="A2791" s="31"/>
      <c r="C2791" s="16"/>
      <c r="D2791" s="28" t="s">
        <v>225</v>
      </c>
      <c r="E2791" s="7"/>
      <c r="F2791" s="36"/>
      <c r="G2791" s="36"/>
      <c r="H2791" s="36"/>
      <c r="I2791" s="36"/>
      <c r="J2791" s="36"/>
      <c r="K2791" s="36"/>
      <c r="L2791" s="36"/>
      <c r="M2791" s="36"/>
      <c r="N2791" s="36"/>
      <c r="O2791" s="36"/>
      <c r="P2791" s="36"/>
      <c r="Q2791" s="36"/>
      <c r="R2791" s="36"/>
      <c r="S2791" s="36"/>
      <c r="T2791" s="36"/>
      <c r="U2791" s="36"/>
      <c r="V2791" s="36"/>
      <c r="W2791" s="36"/>
      <c r="X2791" s="36"/>
      <c r="Y2791" s="36"/>
      <c r="Z2791" s="36"/>
    </row>
    <row r="2792" spans="1:82" ht="20.100000000000001" customHeight="1">
      <c r="A2792" s="31"/>
      <c r="C2792" s="6" t="s">
        <v>654</v>
      </c>
      <c r="D2792" s="53" t="e">
        <f>#REF!</f>
        <v>#REF!</v>
      </c>
      <c r="E2792" s="27" t="e">
        <f>IF(egTextCal(D2792)&lt;&gt;0, egTextCal(D2792),"")</f>
        <v>#VALUE!</v>
      </c>
      <c r="F2792" s="26"/>
      <c r="G2792" s="26"/>
      <c r="H2792" s="26"/>
      <c r="I2792" s="26"/>
      <c r="J2792" s="26"/>
      <c r="K2792" s="26"/>
      <c r="L2792" s="26"/>
      <c r="M2792" s="26"/>
      <c r="N2792" s="26"/>
      <c r="O2792" s="26"/>
      <c r="P2792" s="26"/>
      <c r="Q2792" s="26"/>
      <c r="R2792" s="26"/>
      <c r="S2792" s="26"/>
      <c r="T2792" s="26"/>
      <c r="U2792" s="26"/>
      <c r="V2792" s="26"/>
      <c r="W2792" s="26"/>
      <c r="X2792" s="26"/>
      <c r="Y2792" s="26"/>
      <c r="Z2792" s="26"/>
    </row>
    <row r="2793" spans="1:82" ht="20.100000000000001" customHeight="1">
      <c r="A2793" s="31"/>
      <c r="C2793" s="16"/>
      <c r="D2793" s="28" t="s">
        <v>226</v>
      </c>
      <c r="E2793" s="7"/>
      <c r="F2793" s="36"/>
      <c r="G2793" s="36"/>
      <c r="H2793" s="36">
        <v>1</v>
      </c>
      <c r="I2793" s="36"/>
      <c r="J2793" s="36"/>
      <c r="K2793" s="36"/>
      <c r="L2793" s="36"/>
      <c r="M2793" s="36"/>
      <c r="N2793" s="36"/>
      <c r="O2793" s="36"/>
      <c r="P2793" s="36"/>
      <c r="Q2793" s="36"/>
      <c r="R2793" s="36"/>
      <c r="S2793" s="36"/>
      <c r="T2793" s="36"/>
      <c r="U2793" s="36"/>
      <c r="V2793" s="36"/>
      <c r="W2793" s="36"/>
      <c r="X2793" s="36"/>
      <c r="Y2793" s="36"/>
      <c r="Z2793" s="36"/>
    </row>
    <row r="2794" spans="1:82" ht="20.100000000000001" customHeight="1">
      <c r="A2794" s="31"/>
      <c r="C2794" s="6" t="s">
        <v>655</v>
      </c>
      <c r="D2794" s="53" t="e">
        <f>#REF!</f>
        <v>#REF!</v>
      </c>
      <c r="E2794" s="27" t="e">
        <f>IF(egTextCal(D2794)&lt;&gt;0, egTextCal(D2794),"")</f>
        <v>#VALUE!</v>
      </c>
      <c r="F2794" s="26"/>
      <c r="G2794" s="26"/>
      <c r="H2794" s="26" t="e">
        <f>IF(E2794*H2793&lt;&gt;0,E2794*H2793,  )</f>
        <v>#VALUE!</v>
      </c>
      <c r="I2794" s="26"/>
      <c r="J2794" s="26"/>
      <c r="K2794" s="26"/>
      <c r="L2794" s="26"/>
      <c r="M2794" s="26"/>
      <c r="N2794" s="26"/>
      <c r="O2794" s="26"/>
      <c r="P2794" s="26"/>
      <c r="Q2794" s="26"/>
      <c r="R2794" s="26"/>
      <c r="S2794" s="26"/>
      <c r="T2794" s="26"/>
      <c r="U2794" s="26"/>
      <c r="V2794" s="26"/>
      <c r="W2794" s="26"/>
      <c r="X2794" s="26"/>
      <c r="Y2794" s="26"/>
      <c r="Z2794" s="26"/>
      <c r="CC2794" s="1" t="e">
        <f>H2794</f>
        <v>#VALUE!</v>
      </c>
    </row>
    <row r="2795" spans="1:82" ht="20.100000000000001" customHeight="1">
      <c r="A2795" s="31"/>
      <c r="C2795" s="16"/>
      <c r="D2795" s="28" t="s">
        <v>176</v>
      </c>
      <c r="E2795" s="7"/>
      <c r="F2795" s="36"/>
      <c r="G2795" s="36"/>
      <c r="H2795" s="36"/>
      <c r="I2795" s="36"/>
      <c r="J2795" s="36"/>
      <c r="K2795" s="36"/>
      <c r="L2795" s="36"/>
      <c r="M2795" s="36"/>
      <c r="N2795" s="36"/>
      <c r="O2795" s="36"/>
      <c r="P2795" s="36"/>
      <c r="Q2795" s="36"/>
      <c r="R2795" s="36"/>
      <c r="S2795" s="36"/>
      <c r="T2795" s="36"/>
      <c r="U2795" s="36"/>
      <c r="V2795" s="36"/>
      <c r="W2795" s="36"/>
      <c r="X2795" s="36"/>
      <c r="Y2795" s="36"/>
      <c r="Z2795" s="36"/>
    </row>
    <row r="2796" spans="1:82" ht="20.100000000000001" customHeight="1">
      <c r="A2796" s="31"/>
      <c r="C2796" s="6" t="s">
        <v>656</v>
      </c>
      <c r="D2796" s="53" t="e">
        <f>#REF!</f>
        <v>#REF!</v>
      </c>
      <c r="E2796" s="27" t="e">
        <f>IF(egTextCal(D2796)&lt;&gt;0, egTextCal(D2796),"")</f>
        <v>#VALUE!</v>
      </c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6"/>
      <c r="S2796" s="26"/>
      <c r="T2796" s="26"/>
      <c r="U2796" s="26"/>
      <c r="V2796" s="26"/>
      <c r="W2796" s="26"/>
      <c r="X2796" s="26"/>
      <c r="Y2796" s="26"/>
      <c r="Z2796" s="26"/>
    </row>
    <row r="2797" spans="1:82" ht="20.100000000000001" customHeight="1">
      <c r="A2797" s="31"/>
      <c r="C2797" s="16"/>
      <c r="D2797" s="28" t="s">
        <v>148</v>
      </c>
      <c r="E2797" s="7"/>
      <c r="F2797" s="36"/>
      <c r="G2797" s="36"/>
      <c r="H2797" s="36"/>
      <c r="I2797" s="36">
        <v>1</v>
      </c>
      <c r="J2797" s="36"/>
      <c r="K2797" s="36"/>
      <c r="L2797" s="36"/>
      <c r="M2797" s="36"/>
      <c r="N2797" s="36"/>
      <c r="O2797" s="36"/>
      <c r="P2797" s="36"/>
      <c r="Q2797" s="36"/>
      <c r="R2797" s="36"/>
      <c r="S2797" s="36"/>
      <c r="T2797" s="36"/>
      <c r="U2797" s="36"/>
      <c r="V2797" s="36"/>
      <c r="W2797" s="36"/>
      <c r="X2797" s="36"/>
      <c r="Y2797" s="36"/>
      <c r="Z2797" s="36"/>
    </row>
    <row r="2798" spans="1:82" ht="20.100000000000001" customHeight="1">
      <c r="A2798" s="31"/>
      <c r="C2798" s="6" t="s">
        <v>657</v>
      </c>
      <c r="D2798" s="53" t="e">
        <f>#REF!</f>
        <v>#REF!</v>
      </c>
      <c r="E2798" s="27" t="e">
        <f>IF(egTextCal(D2798)&lt;&gt;0, egTextCal(D2798),"")</f>
        <v>#VALUE!</v>
      </c>
      <c r="F2798" s="26"/>
      <c r="G2798" s="26"/>
      <c r="H2798" s="26"/>
      <c r="I2798" s="26" t="e">
        <f>IF(E2798*I2797&lt;&gt;0,E2798*I2797,  )</f>
        <v>#VALUE!</v>
      </c>
      <c r="J2798" s="26"/>
      <c r="K2798" s="26"/>
      <c r="L2798" s="26"/>
      <c r="M2798" s="26"/>
      <c r="N2798" s="26"/>
      <c r="O2798" s="26"/>
      <c r="P2798" s="26"/>
      <c r="Q2798" s="26"/>
      <c r="R2798" s="26"/>
      <c r="S2798" s="26"/>
      <c r="T2798" s="26"/>
      <c r="U2798" s="26"/>
      <c r="V2798" s="26"/>
      <c r="W2798" s="26"/>
      <c r="X2798" s="26"/>
      <c r="Y2798" s="26"/>
      <c r="Z2798" s="26"/>
      <c r="CD2798" s="1" t="e">
        <f>I2798</f>
        <v>#VALUE!</v>
      </c>
    </row>
    <row r="2799" spans="1:82" ht="20.100000000000001" customHeight="1">
      <c r="A2799" s="31"/>
      <c r="C2799" s="16"/>
      <c r="D2799" s="28"/>
      <c r="E2799" s="7"/>
      <c r="F2799" s="36"/>
      <c r="G2799" s="36"/>
      <c r="H2799" s="36"/>
      <c r="I2799" s="36"/>
      <c r="J2799" s="36"/>
      <c r="K2799" s="36"/>
      <c r="L2799" s="36"/>
      <c r="M2799" s="36"/>
      <c r="N2799" s="36"/>
      <c r="O2799" s="36"/>
      <c r="P2799" s="36"/>
      <c r="Q2799" s="36"/>
      <c r="R2799" s="36"/>
      <c r="S2799" s="36"/>
      <c r="T2799" s="36"/>
      <c r="U2799" s="36"/>
      <c r="V2799" s="36"/>
      <c r="W2799" s="36"/>
      <c r="X2799" s="36"/>
      <c r="Y2799" s="36"/>
      <c r="Z2799" s="36"/>
    </row>
    <row r="2800" spans="1:82" ht="20.100000000000001" customHeight="1">
      <c r="A2800" s="31"/>
      <c r="C2800" s="6" t="s">
        <v>658</v>
      </c>
      <c r="D2800" s="33"/>
      <c r="E2800" s="27"/>
      <c r="F2800" s="26"/>
      <c r="G2800" s="26"/>
      <c r="H2800" s="26"/>
      <c r="I2800" s="26"/>
      <c r="J2800" s="26"/>
      <c r="K2800" s="26"/>
      <c r="L2800" s="26"/>
      <c r="M2800" s="26"/>
      <c r="N2800" s="26"/>
      <c r="O2800" s="26"/>
      <c r="P2800" s="26"/>
      <c r="Q2800" s="26"/>
      <c r="R2800" s="26"/>
      <c r="S2800" s="26"/>
      <c r="T2800" s="26"/>
      <c r="U2800" s="26"/>
      <c r="V2800" s="26"/>
      <c r="W2800" s="26"/>
      <c r="X2800" s="26"/>
      <c r="Y2800" s="26"/>
      <c r="Z2800" s="26"/>
    </row>
    <row r="2801" spans="1:104" ht="20.100000000000001" customHeight="1">
      <c r="A2801" s="31"/>
      <c r="C2801" s="16"/>
      <c r="D2801" s="28" t="s">
        <v>227</v>
      </c>
      <c r="E2801" s="7"/>
      <c r="F2801" s="36"/>
      <c r="G2801" s="36"/>
      <c r="H2801" s="36"/>
      <c r="I2801" s="36"/>
      <c r="J2801" s="36"/>
      <c r="K2801" s="36"/>
      <c r="L2801" s="36"/>
      <c r="M2801" s="36"/>
      <c r="N2801" s="36"/>
      <c r="O2801" s="36"/>
      <c r="P2801" s="36"/>
      <c r="Q2801" s="36"/>
      <c r="R2801" s="36"/>
      <c r="S2801" s="36"/>
      <c r="T2801" s="36"/>
      <c r="U2801" s="36"/>
      <c r="V2801" s="36"/>
      <c r="W2801" s="36"/>
      <c r="X2801" s="36"/>
      <c r="Y2801" s="36"/>
      <c r="Z2801" s="36"/>
    </row>
    <row r="2802" spans="1:104" ht="20.100000000000001" customHeight="1">
      <c r="A2802" s="31"/>
      <c r="C2802" s="6" t="s">
        <v>557</v>
      </c>
      <c r="D2802" s="53" t="e">
        <f>#REF!</f>
        <v>#REF!</v>
      </c>
      <c r="E2802" s="27" t="e">
        <f>IF(egTextCal(D2802)&lt;&gt;0, egTextCal(D2802),"")</f>
        <v>#VALUE!</v>
      </c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6"/>
      <c r="S2802" s="26"/>
      <c r="T2802" s="26"/>
      <c r="U2802" s="26"/>
      <c r="V2802" s="26"/>
      <c r="W2802" s="26"/>
      <c r="X2802" s="26"/>
      <c r="Y2802" s="26"/>
      <c r="Z2802" s="26"/>
    </row>
    <row r="2803" spans="1:104" ht="20.100000000000001" customHeight="1">
      <c r="A2803" s="31"/>
      <c r="C2803" s="16"/>
      <c r="D2803" s="28" t="s">
        <v>231</v>
      </c>
      <c r="E2803" s="7"/>
      <c r="F2803" s="36"/>
      <c r="G2803" s="36"/>
      <c r="H2803" s="36">
        <v>1</v>
      </c>
      <c r="I2803" s="36"/>
      <c r="J2803" s="36"/>
      <c r="K2803" s="36"/>
      <c r="L2803" s="36"/>
      <c r="M2803" s="36"/>
      <c r="N2803" s="36"/>
      <c r="O2803" s="36"/>
      <c r="P2803" s="36"/>
      <c r="Q2803" s="36"/>
      <c r="R2803" s="36"/>
      <c r="S2803" s="36"/>
      <c r="T2803" s="36"/>
      <c r="U2803" s="36"/>
      <c r="V2803" s="36"/>
      <c r="W2803" s="36"/>
      <c r="X2803" s="36"/>
      <c r="Y2803" s="36"/>
      <c r="Z2803" s="36"/>
    </row>
    <row r="2804" spans="1:104" ht="20.100000000000001" customHeight="1">
      <c r="A2804" s="31"/>
      <c r="C2804" s="6" t="s">
        <v>78</v>
      </c>
      <c r="D2804" s="53" t="e">
        <f>#REF!</f>
        <v>#REF!</v>
      </c>
      <c r="E2804" s="27" t="e">
        <f>IF(egTextCal(D2804)&lt;&gt;0, egTextCal(D2804),"")</f>
        <v>#VALUE!</v>
      </c>
      <c r="F2804" s="26"/>
      <c r="G2804" s="26"/>
      <c r="H2804" s="26" t="e">
        <f>IF(E2804*H2803&lt;&gt;0,E2804*H2803,  )</f>
        <v>#VALUE!</v>
      </c>
      <c r="I2804" s="26"/>
      <c r="J2804" s="26"/>
      <c r="K2804" s="26"/>
      <c r="L2804" s="26"/>
      <c r="M2804" s="26"/>
      <c r="N2804" s="26"/>
      <c r="O2804" s="26"/>
      <c r="P2804" s="26"/>
      <c r="Q2804" s="26"/>
      <c r="R2804" s="26"/>
      <c r="S2804" s="26"/>
      <c r="T2804" s="26"/>
      <c r="U2804" s="26"/>
      <c r="V2804" s="26"/>
      <c r="W2804" s="26"/>
      <c r="X2804" s="26"/>
      <c r="Y2804" s="26"/>
      <c r="Z2804" s="26"/>
      <c r="CC2804" s="1" t="e">
        <f>H2804</f>
        <v>#VALUE!</v>
      </c>
    </row>
    <row r="2805" spans="1:104" ht="20.100000000000001" customHeight="1">
      <c r="A2805" s="31"/>
      <c r="C2805" s="16"/>
      <c r="D2805" s="28" t="s">
        <v>232</v>
      </c>
      <c r="E2805" s="7"/>
      <c r="F2805" s="36"/>
      <c r="G2805" s="36"/>
      <c r="H2805" s="36"/>
      <c r="I2805" s="36"/>
      <c r="J2805" s="36"/>
      <c r="K2805" s="36"/>
      <c r="L2805" s="36"/>
      <c r="M2805" s="36"/>
      <c r="N2805" s="36"/>
      <c r="O2805" s="36"/>
      <c r="P2805" s="36"/>
      <c r="Q2805" s="36"/>
      <c r="R2805" s="36"/>
      <c r="S2805" s="36"/>
      <c r="T2805" s="36"/>
      <c r="U2805" s="36"/>
      <c r="V2805" s="36"/>
      <c r="W2805" s="36"/>
      <c r="X2805" s="36"/>
      <c r="Y2805" s="36"/>
      <c r="Z2805" s="36"/>
    </row>
    <row r="2806" spans="1:104" ht="20.100000000000001" customHeight="1">
      <c r="A2806" s="31"/>
      <c r="C2806" s="6" t="s">
        <v>659</v>
      </c>
      <c r="D2806" s="53" t="e">
        <f>#REF!</f>
        <v>#REF!</v>
      </c>
      <c r="E2806" s="27" t="e">
        <f>IF(egTextCal(D2806)&lt;&gt;0, egTextCal(D2806),"")</f>
        <v>#VALUE!</v>
      </c>
      <c r="F2806" s="26"/>
      <c r="G2806" s="26"/>
      <c r="H2806" s="26"/>
      <c r="I2806" s="26"/>
      <c r="J2806" s="26"/>
      <c r="K2806" s="26"/>
      <c r="L2806" s="26"/>
      <c r="M2806" s="26"/>
      <c r="N2806" s="26"/>
      <c r="O2806" s="26"/>
      <c r="P2806" s="26"/>
      <c r="Q2806" s="26"/>
      <c r="R2806" s="26"/>
      <c r="S2806" s="26"/>
      <c r="T2806" s="26"/>
      <c r="U2806" s="26"/>
      <c r="V2806" s="26"/>
      <c r="W2806" s="26"/>
      <c r="X2806" s="26"/>
      <c r="Y2806" s="26"/>
      <c r="Z2806" s="26"/>
    </row>
    <row r="2807" spans="1:104" ht="20.100000000000001" customHeight="1">
      <c r="D2807" s="14"/>
      <c r="E2807" s="38"/>
      <c r="F2807" s="38"/>
      <c r="G2807" s="38"/>
      <c r="H2807" s="38"/>
      <c r="I2807" s="38"/>
      <c r="J2807" s="38"/>
      <c r="K2807" s="38"/>
      <c r="L2807" s="38"/>
      <c r="M2807" s="38"/>
      <c r="N2807" s="38"/>
      <c r="O2807" s="38"/>
      <c r="P2807" s="38"/>
      <c r="Q2807" s="38"/>
      <c r="R2807" s="38"/>
      <c r="S2807" s="38"/>
      <c r="T2807" s="38"/>
      <c r="U2807" s="38"/>
      <c r="V2807" s="38"/>
      <c r="W2807" s="38"/>
      <c r="X2807" s="38"/>
      <c r="Y2807" s="38"/>
      <c r="Z2807" s="38"/>
    </row>
    <row r="2808" spans="1:104" ht="20.100000000000001" customHeight="1">
      <c r="B2808" s="30"/>
      <c r="C2808" s="20"/>
      <c r="D2808" s="37"/>
      <c r="E2808" s="37"/>
      <c r="F2808" s="18" t="s">
        <v>625</v>
      </c>
      <c r="G2808" s="18" t="s">
        <v>625</v>
      </c>
      <c r="H2808" s="16" t="s">
        <v>625</v>
      </c>
      <c r="I2808" s="16" t="s">
        <v>625</v>
      </c>
      <c r="J2808" s="16" t="s">
        <v>667</v>
      </c>
      <c r="K2808" s="16" t="s">
        <v>668</v>
      </c>
      <c r="L2808" s="16" t="s">
        <v>669</v>
      </c>
      <c r="M2808" s="16" t="s">
        <v>85</v>
      </c>
      <c r="N2808" s="16"/>
      <c r="O2808" s="16" t="s">
        <v>670</v>
      </c>
      <c r="P2808" s="16" t="s">
        <v>671</v>
      </c>
      <c r="Q2808" s="16" t="s">
        <v>671</v>
      </c>
      <c r="R2808" s="16" t="s">
        <v>672</v>
      </c>
      <c r="S2808" s="16" t="s">
        <v>623</v>
      </c>
      <c r="T2808" s="16"/>
      <c r="U2808" s="16"/>
      <c r="V2808" s="16"/>
      <c r="W2808" s="16"/>
      <c r="X2808" s="16"/>
      <c r="Y2808" s="16"/>
      <c r="Z2808" s="16"/>
    </row>
    <row r="2809" spans="1:104" ht="20.100000000000001" customHeight="1">
      <c r="A2809" s="31"/>
      <c r="B2809" s="30"/>
      <c r="C2809" s="4" t="s">
        <v>632</v>
      </c>
      <c r="D2809" s="4" t="s">
        <v>633</v>
      </c>
      <c r="E2809" s="4" t="s">
        <v>634</v>
      </c>
      <c r="F2809" s="12" t="s">
        <v>637</v>
      </c>
      <c r="G2809" s="12" t="s">
        <v>637</v>
      </c>
      <c r="H2809" s="4" t="s">
        <v>637</v>
      </c>
      <c r="I2809" s="4" t="s">
        <v>637</v>
      </c>
      <c r="J2809" s="4" t="s">
        <v>681</v>
      </c>
      <c r="K2809" s="4" t="s">
        <v>682</v>
      </c>
      <c r="L2809" s="4" t="s">
        <v>683</v>
      </c>
      <c r="M2809" s="4" t="s">
        <v>638</v>
      </c>
      <c r="N2809" s="4" t="s">
        <v>684</v>
      </c>
      <c r="O2809" s="4" t="s">
        <v>685</v>
      </c>
      <c r="P2809" s="4" t="s">
        <v>686</v>
      </c>
      <c r="Q2809" s="4" t="s">
        <v>686</v>
      </c>
      <c r="R2809" s="4" t="s">
        <v>285</v>
      </c>
      <c r="S2809" s="4" t="s">
        <v>687</v>
      </c>
      <c r="T2809" s="4"/>
      <c r="U2809" s="4"/>
      <c r="V2809" s="4"/>
      <c r="W2809" s="4"/>
      <c r="X2809" s="4"/>
      <c r="Y2809" s="4"/>
      <c r="Z2809" s="4"/>
    </row>
    <row r="2810" spans="1:104" ht="20.100000000000001" customHeight="1">
      <c r="A2810" s="31"/>
      <c r="B2810" s="30"/>
      <c r="C2810" s="21"/>
      <c r="D2810" s="21"/>
      <c r="E2810" s="21"/>
      <c r="F2810" s="19" t="s">
        <v>709</v>
      </c>
      <c r="G2810" s="19" t="s">
        <v>710</v>
      </c>
      <c r="H2810" s="17" t="s">
        <v>711</v>
      </c>
      <c r="I2810" s="17" t="s">
        <v>712</v>
      </c>
      <c r="J2810" s="17" t="s">
        <v>713</v>
      </c>
      <c r="K2810" s="17" t="s">
        <v>714</v>
      </c>
      <c r="L2810" s="17" t="s">
        <v>343</v>
      </c>
      <c r="M2810" s="17" t="s">
        <v>350</v>
      </c>
      <c r="N2810" s="17"/>
      <c r="O2810" s="17" t="s">
        <v>715</v>
      </c>
      <c r="P2810" s="17" t="s">
        <v>716</v>
      </c>
      <c r="Q2810" s="17" t="s">
        <v>717</v>
      </c>
      <c r="R2810" s="17" t="s">
        <v>71</v>
      </c>
      <c r="S2810" s="17" t="s">
        <v>718</v>
      </c>
      <c r="T2810" s="17"/>
      <c r="U2810" s="17"/>
      <c r="V2810" s="17"/>
      <c r="W2810" s="17"/>
      <c r="X2810" s="17"/>
      <c r="Y2810" s="17"/>
      <c r="Z2810" s="17"/>
    </row>
    <row r="2811" spans="1:104" ht="20.100000000000001" customHeight="1">
      <c r="A2811" s="31"/>
      <c r="C2811" s="16"/>
      <c r="D2811" s="28" t="s">
        <v>232</v>
      </c>
      <c r="E2811" s="7"/>
      <c r="F2811" s="35"/>
      <c r="G2811" s="35"/>
      <c r="H2811" s="35"/>
      <c r="I2811" s="35"/>
      <c r="J2811" s="35">
        <v>1</v>
      </c>
      <c r="K2811" s="35"/>
      <c r="L2811" s="35"/>
      <c r="M2811" s="35"/>
      <c r="N2811" s="35"/>
      <c r="O2811" s="35"/>
      <c r="P2811" s="35"/>
      <c r="Q2811" s="35"/>
      <c r="R2811" s="35"/>
      <c r="S2811" s="35"/>
      <c r="T2811" s="35"/>
      <c r="U2811" s="35"/>
      <c r="V2811" s="35"/>
      <c r="W2811" s="35"/>
      <c r="X2811" s="35"/>
      <c r="Y2811" s="35"/>
      <c r="Z2811" s="35"/>
    </row>
    <row r="2812" spans="1:104" ht="20.100000000000001" customHeight="1">
      <c r="A2812" s="31"/>
      <c r="C2812" s="6" t="s">
        <v>64</v>
      </c>
      <c r="D2812" s="53" t="e">
        <f>#REF!</f>
        <v>#REF!</v>
      </c>
      <c r="E2812" s="27" t="e">
        <f>IF(egTextCal(D2812)&lt;&gt;0, egTextCal(D2812),"")</f>
        <v>#VALUE!</v>
      </c>
      <c r="F2812" s="26"/>
      <c r="G2812" s="26"/>
      <c r="H2812" s="26"/>
      <c r="I2812" s="26"/>
      <c r="J2812" s="26" t="e">
        <f>IF(E2812*J2811&lt;&gt;0,E2812*J2811,  )</f>
        <v>#VALUE!</v>
      </c>
      <c r="K2812" s="26"/>
      <c r="L2812" s="26"/>
      <c r="M2812" s="26"/>
      <c r="N2812" s="26"/>
      <c r="O2812" s="26"/>
      <c r="P2812" s="26"/>
      <c r="Q2812" s="26"/>
      <c r="R2812" s="26"/>
      <c r="S2812" s="26"/>
      <c r="T2812" s="26"/>
      <c r="U2812" s="26"/>
      <c r="V2812" s="26"/>
      <c r="W2812" s="26"/>
      <c r="X2812" s="26"/>
      <c r="Y2812" s="26"/>
      <c r="Z2812" s="26"/>
      <c r="CZ2812" s="1" t="e">
        <f>J2812</f>
        <v>#VALUE!</v>
      </c>
    </row>
    <row r="2813" spans="1:104" ht="20.100000000000001" customHeight="1">
      <c r="A2813" s="31"/>
      <c r="C2813" s="16"/>
      <c r="D2813" s="29"/>
      <c r="E2813" s="8"/>
      <c r="F2813" s="36"/>
      <c r="G2813" s="36"/>
      <c r="H2813" s="36"/>
      <c r="I2813" s="36"/>
      <c r="J2813" s="36"/>
      <c r="K2813" s="36"/>
      <c r="L2813" s="36"/>
      <c r="M2813" s="36"/>
      <c r="N2813" s="36"/>
      <c r="O2813" s="36"/>
      <c r="P2813" s="36"/>
      <c r="Q2813" s="36"/>
      <c r="R2813" s="36"/>
      <c r="S2813" s="36"/>
      <c r="T2813" s="36"/>
      <c r="U2813" s="36"/>
      <c r="V2813" s="36"/>
      <c r="W2813" s="36"/>
      <c r="X2813" s="36"/>
      <c r="Y2813" s="36"/>
      <c r="Z2813" s="36"/>
    </row>
    <row r="2814" spans="1:104" ht="20.100000000000001" customHeight="1">
      <c r="A2814" s="31"/>
      <c r="C2814" s="6" t="s">
        <v>73</v>
      </c>
      <c r="D2814" s="34"/>
      <c r="E2814" s="27"/>
      <c r="F2814" s="26"/>
      <c r="G2814" s="26"/>
      <c r="H2814" s="26"/>
      <c r="I2814" s="26"/>
      <c r="J2814" s="26"/>
      <c r="K2814" s="26"/>
      <c r="L2814" s="26"/>
      <c r="M2814" s="26"/>
      <c r="N2814" s="26"/>
      <c r="O2814" s="26"/>
      <c r="P2814" s="26"/>
      <c r="Q2814" s="26"/>
      <c r="R2814" s="26"/>
      <c r="S2814" s="26"/>
      <c r="T2814" s="26"/>
      <c r="U2814" s="26"/>
      <c r="V2814" s="26"/>
      <c r="W2814" s="26"/>
      <c r="X2814" s="26"/>
      <c r="Y2814" s="26"/>
      <c r="Z2814" s="26"/>
    </row>
    <row r="2815" spans="1:104" ht="20.100000000000001" customHeight="1">
      <c r="A2815" s="31"/>
      <c r="C2815" s="16"/>
      <c r="D2815" s="29" t="s">
        <v>271</v>
      </c>
      <c r="E2815" s="8"/>
      <c r="F2815" s="36"/>
      <c r="G2815" s="36"/>
      <c r="H2815" s="36"/>
      <c r="I2815" s="36"/>
      <c r="J2815" s="36"/>
      <c r="K2815" s="36"/>
      <c r="L2815" s="36"/>
      <c r="M2815" s="36"/>
      <c r="N2815" s="36"/>
      <c r="O2815" s="36"/>
      <c r="P2815" s="36"/>
      <c r="Q2815" s="36"/>
      <c r="R2815" s="36"/>
      <c r="S2815" s="36"/>
      <c r="T2815" s="36"/>
      <c r="U2815" s="36"/>
      <c r="V2815" s="36"/>
      <c r="W2815" s="36"/>
      <c r="X2815" s="36"/>
      <c r="Y2815" s="36"/>
      <c r="Z2815" s="36"/>
    </row>
    <row r="2816" spans="1:104" ht="20.100000000000001" customHeight="1">
      <c r="A2816" s="31"/>
      <c r="C2816" s="6" t="s">
        <v>139</v>
      </c>
      <c r="D2816" s="34"/>
      <c r="E2816" s="27" t="str">
        <f>IF(egTextCal(D2816)&lt;&gt;0, egTextCal(D2816),"")</f>
        <v/>
      </c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6"/>
      <c r="S2816" s="26"/>
      <c r="T2816" s="26"/>
      <c r="U2816" s="26"/>
      <c r="V2816" s="26"/>
      <c r="W2816" s="26"/>
      <c r="X2816" s="26"/>
      <c r="Y2816" s="26"/>
      <c r="Z2816" s="26"/>
    </row>
    <row r="2817" spans="1:104" ht="20.100000000000001" customHeight="1">
      <c r="A2817" s="31"/>
      <c r="C2817" s="16"/>
      <c r="D2817" s="28" t="s">
        <v>225</v>
      </c>
      <c r="E2817" s="7"/>
      <c r="F2817" s="36"/>
      <c r="G2817" s="36"/>
      <c r="H2817" s="36">
        <v>1</v>
      </c>
      <c r="I2817" s="36"/>
      <c r="J2817" s="36"/>
      <c r="K2817" s="36"/>
      <c r="L2817" s="36"/>
      <c r="M2817" s="36"/>
      <c r="N2817" s="36"/>
      <c r="O2817" s="36"/>
      <c r="P2817" s="36"/>
      <c r="Q2817" s="36"/>
      <c r="R2817" s="36"/>
      <c r="S2817" s="36"/>
      <c r="T2817" s="36"/>
      <c r="U2817" s="36"/>
      <c r="V2817" s="36"/>
      <c r="W2817" s="36"/>
      <c r="X2817" s="36"/>
      <c r="Y2817" s="36"/>
      <c r="Z2817" s="36"/>
    </row>
    <row r="2818" spans="1:104" ht="20.100000000000001" customHeight="1">
      <c r="A2818" s="31"/>
      <c r="C2818" s="6" t="s">
        <v>511</v>
      </c>
      <c r="D2818" s="53" t="e">
        <f>#REF!</f>
        <v>#REF!</v>
      </c>
      <c r="E2818" s="27" t="e">
        <f>IF(egTextCal(D2818)&lt;&gt;0, egTextCal(D2818),"")</f>
        <v>#VALUE!</v>
      </c>
      <c r="F2818" s="26"/>
      <c r="G2818" s="26"/>
      <c r="H2818" s="26" t="e">
        <f>IF(E2818*H2817&lt;&gt;0,E2818*H2817,  )</f>
        <v>#VALUE!</v>
      </c>
      <c r="I2818" s="26"/>
      <c r="J2818" s="26"/>
      <c r="K2818" s="26"/>
      <c r="L2818" s="26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26"/>
      <c r="Y2818" s="26"/>
      <c r="Z2818" s="26"/>
      <c r="CX2818" s="1" t="e">
        <f>H2818</f>
        <v>#VALUE!</v>
      </c>
    </row>
    <row r="2819" spans="1:104" ht="20.100000000000001" customHeight="1">
      <c r="A2819" s="31"/>
      <c r="C2819" s="16"/>
      <c r="D2819" s="28" t="s">
        <v>226</v>
      </c>
      <c r="E2819" s="7"/>
      <c r="F2819" s="36"/>
      <c r="G2819" s="36"/>
      <c r="H2819" s="36">
        <v>1</v>
      </c>
      <c r="I2819" s="36"/>
      <c r="J2819" s="36"/>
      <c r="K2819" s="36"/>
      <c r="L2819" s="36"/>
      <c r="M2819" s="36"/>
      <c r="N2819" s="36"/>
      <c r="O2819" s="36"/>
      <c r="P2819" s="36"/>
      <c r="Q2819" s="36"/>
      <c r="R2819" s="36"/>
      <c r="S2819" s="36"/>
      <c r="T2819" s="36"/>
      <c r="U2819" s="36"/>
      <c r="V2819" s="36"/>
      <c r="W2819" s="36"/>
      <c r="X2819" s="36"/>
      <c r="Y2819" s="36"/>
      <c r="Z2819" s="36"/>
    </row>
    <row r="2820" spans="1:104" ht="20.100000000000001" customHeight="1">
      <c r="A2820" s="31"/>
      <c r="C2820" s="6" t="s">
        <v>452</v>
      </c>
      <c r="D2820" s="53" t="e">
        <f>#REF!</f>
        <v>#REF!</v>
      </c>
      <c r="E2820" s="27" t="e">
        <f>IF(egTextCal(D2820)&lt;&gt;0, egTextCal(D2820),"")</f>
        <v>#VALUE!</v>
      </c>
      <c r="F2820" s="26"/>
      <c r="G2820" s="26"/>
      <c r="H2820" s="26" t="e">
        <f>IF(E2820*H2819&lt;&gt;0,E2820*H2819,  )</f>
        <v>#VALUE!</v>
      </c>
      <c r="I2820" s="26"/>
      <c r="J2820" s="26"/>
      <c r="K2820" s="26"/>
      <c r="L2820" s="26"/>
      <c r="M2820" s="26"/>
      <c r="N2820" s="26"/>
      <c r="O2820" s="26"/>
      <c r="P2820" s="26"/>
      <c r="Q2820" s="26"/>
      <c r="R2820" s="26"/>
      <c r="S2820" s="26"/>
      <c r="T2820" s="26"/>
      <c r="U2820" s="26"/>
      <c r="V2820" s="26"/>
      <c r="W2820" s="26"/>
      <c r="X2820" s="26"/>
      <c r="Y2820" s="26"/>
      <c r="Z2820" s="26"/>
      <c r="CX2820" s="1" t="e">
        <f>H2820</f>
        <v>#VALUE!</v>
      </c>
    </row>
    <row r="2821" spans="1:104" ht="20.100000000000001" customHeight="1">
      <c r="A2821" s="31"/>
      <c r="C2821" s="16"/>
      <c r="D2821" s="28" t="s">
        <v>176</v>
      </c>
      <c r="E2821" s="7"/>
      <c r="F2821" s="36"/>
      <c r="G2821" s="36"/>
      <c r="H2821" s="36">
        <v>1</v>
      </c>
      <c r="I2821" s="36"/>
      <c r="J2821" s="36"/>
      <c r="K2821" s="36"/>
      <c r="L2821" s="36"/>
      <c r="M2821" s="36"/>
      <c r="N2821" s="36"/>
      <c r="O2821" s="36"/>
      <c r="P2821" s="36"/>
      <c r="Q2821" s="36"/>
      <c r="R2821" s="36"/>
      <c r="S2821" s="36"/>
      <c r="T2821" s="36"/>
      <c r="U2821" s="36"/>
      <c r="V2821" s="36"/>
      <c r="W2821" s="36"/>
      <c r="X2821" s="36"/>
      <c r="Y2821" s="36"/>
      <c r="Z2821" s="36"/>
    </row>
    <row r="2822" spans="1:104" ht="20.100000000000001" customHeight="1">
      <c r="A2822" s="31"/>
      <c r="C2822" s="6" t="s">
        <v>567</v>
      </c>
      <c r="D2822" s="53" t="e">
        <f>#REF!</f>
        <v>#REF!</v>
      </c>
      <c r="E2822" s="27" t="e">
        <f>IF(egTextCal(D2822)&lt;&gt;0, egTextCal(D2822),"")</f>
        <v>#VALUE!</v>
      </c>
      <c r="F2822" s="26"/>
      <c r="G2822" s="26"/>
      <c r="H2822" s="26" t="e">
        <f>IF(E2822*H2821&lt;&gt;0,E2822*H2821,  )</f>
        <v>#VALUE!</v>
      </c>
      <c r="I2822" s="26"/>
      <c r="J2822" s="26"/>
      <c r="K2822" s="26"/>
      <c r="L2822" s="26"/>
      <c r="M2822" s="26"/>
      <c r="N2822" s="26"/>
      <c r="O2822" s="26"/>
      <c r="P2822" s="26"/>
      <c r="Q2822" s="26"/>
      <c r="R2822" s="26"/>
      <c r="S2822" s="26"/>
      <c r="T2822" s="26"/>
      <c r="U2822" s="26"/>
      <c r="V2822" s="26"/>
      <c r="W2822" s="26"/>
      <c r="X2822" s="26"/>
      <c r="Y2822" s="26"/>
      <c r="Z2822" s="26"/>
      <c r="CX2822" s="1" t="e">
        <f>H2822</f>
        <v>#VALUE!</v>
      </c>
    </row>
    <row r="2823" spans="1:104" ht="20.100000000000001" customHeight="1">
      <c r="A2823" s="31"/>
      <c r="C2823" s="16"/>
      <c r="D2823" s="28" t="s">
        <v>148</v>
      </c>
      <c r="E2823" s="7"/>
      <c r="F2823" s="36"/>
      <c r="G2823" s="36"/>
      <c r="H2823" s="36"/>
      <c r="I2823" s="36"/>
      <c r="J2823" s="36"/>
      <c r="K2823" s="36"/>
      <c r="L2823" s="36"/>
      <c r="M2823" s="36"/>
      <c r="N2823" s="36"/>
      <c r="O2823" s="36"/>
      <c r="P2823" s="36"/>
      <c r="Q2823" s="36"/>
      <c r="R2823" s="36"/>
      <c r="S2823" s="36"/>
      <c r="T2823" s="36"/>
      <c r="U2823" s="36"/>
      <c r="V2823" s="36"/>
      <c r="W2823" s="36"/>
      <c r="X2823" s="36"/>
      <c r="Y2823" s="36"/>
      <c r="Z2823" s="36"/>
    </row>
    <row r="2824" spans="1:104" ht="20.100000000000001" customHeight="1">
      <c r="A2824" s="31"/>
      <c r="C2824" s="6" t="s">
        <v>568</v>
      </c>
      <c r="D2824" s="53" t="e">
        <f>#REF!</f>
        <v>#REF!</v>
      </c>
      <c r="E2824" s="27" t="e">
        <f>IF(egTextCal(D2824)&lt;&gt;0, egTextCal(D2824),"")</f>
        <v>#VALUE!</v>
      </c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6"/>
      <c r="S2824" s="26"/>
      <c r="T2824" s="26"/>
      <c r="U2824" s="26"/>
      <c r="V2824" s="26"/>
      <c r="W2824" s="26"/>
      <c r="X2824" s="26"/>
      <c r="Y2824" s="26"/>
      <c r="Z2824" s="26"/>
    </row>
    <row r="2825" spans="1:104" ht="20.100000000000001" customHeight="1">
      <c r="A2825" s="31"/>
      <c r="C2825" s="16"/>
      <c r="D2825" s="28"/>
      <c r="E2825" s="7"/>
      <c r="F2825" s="36"/>
      <c r="G2825" s="36"/>
      <c r="H2825" s="36"/>
      <c r="I2825" s="36"/>
      <c r="J2825" s="36"/>
      <c r="K2825" s="36"/>
      <c r="L2825" s="36"/>
      <c r="M2825" s="36"/>
      <c r="N2825" s="36"/>
      <c r="O2825" s="36"/>
      <c r="P2825" s="36"/>
      <c r="Q2825" s="36"/>
      <c r="R2825" s="36"/>
      <c r="S2825" s="36"/>
      <c r="T2825" s="36"/>
      <c r="U2825" s="36"/>
      <c r="V2825" s="36"/>
      <c r="W2825" s="36"/>
      <c r="X2825" s="36"/>
      <c r="Y2825" s="36"/>
      <c r="Z2825" s="36"/>
    </row>
    <row r="2826" spans="1:104" ht="20.100000000000001" customHeight="1">
      <c r="A2826" s="31"/>
      <c r="C2826" s="6" t="s">
        <v>434</v>
      </c>
      <c r="D2826" s="33"/>
      <c r="E2826" s="27"/>
      <c r="F2826" s="26"/>
      <c r="G2826" s="26"/>
      <c r="H2826" s="26"/>
      <c r="I2826" s="26"/>
      <c r="J2826" s="26"/>
      <c r="K2826" s="26"/>
      <c r="L2826" s="26"/>
      <c r="M2826" s="26"/>
      <c r="N2826" s="26"/>
      <c r="O2826" s="26"/>
      <c r="P2826" s="26"/>
      <c r="Q2826" s="26"/>
      <c r="R2826" s="26"/>
      <c r="S2826" s="26"/>
      <c r="T2826" s="26"/>
      <c r="U2826" s="26"/>
      <c r="V2826" s="26"/>
      <c r="W2826" s="26"/>
      <c r="X2826" s="26"/>
      <c r="Y2826" s="26"/>
      <c r="Z2826" s="26"/>
    </row>
    <row r="2827" spans="1:104" ht="20.100000000000001" customHeight="1">
      <c r="A2827" s="31"/>
      <c r="C2827" s="16"/>
      <c r="D2827" s="28" t="s">
        <v>227</v>
      </c>
      <c r="E2827" s="7"/>
      <c r="F2827" s="36"/>
      <c r="G2827" s="36"/>
      <c r="H2827" s="36"/>
      <c r="I2827" s="36"/>
      <c r="J2827" s="36">
        <v>1</v>
      </c>
      <c r="K2827" s="36"/>
      <c r="L2827" s="36"/>
      <c r="M2827" s="36"/>
      <c r="N2827" s="36"/>
      <c r="O2827" s="36"/>
      <c r="P2827" s="36"/>
      <c r="Q2827" s="36"/>
      <c r="R2827" s="36"/>
      <c r="S2827" s="36"/>
      <c r="T2827" s="36"/>
      <c r="U2827" s="36"/>
      <c r="V2827" s="36"/>
      <c r="W2827" s="36"/>
      <c r="X2827" s="36"/>
      <c r="Y2827" s="36"/>
      <c r="Z2827" s="36"/>
    </row>
    <row r="2828" spans="1:104" ht="20.100000000000001" customHeight="1">
      <c r="A2828" s="31"/>
      <c r="C2828" s="6" t="s">
        <v>650</v>
      </c>
      <c r="D2828" s="53" t="e">
        <f>#REF!</f>
        <v>#REF!</v>
      </c>
      <c r="E2828" s="27" t="e">
        <f>IF(egTextCal(D2828)&lt;&gt;0, egTextCal(D2828),"")</f>
        <v>#VALUE!</v>
      </c>
      <c r="F2828" s="26"/>
      <c r="G2828" s="26"/>
      <c r="H2828" s="26"/>
      <c r="I2828" s="26"/>
      <c r="J2828" s="26" t="e">
        <f>IF(E2828*J2827&lt;&gt;0,E2828*J2827,  )</f>
        <v>#VALUE!</v>
      </c>
      <c r="K2828" s="26"/>
      <c r="L2828" s="26"/>
      <c r="M2828" s="26"/>
      <c r="N2828" s="26"/>
      <c r="O2828" s="26"/>
      <c r="P2828" s="26"/>
      <c r="Q2828" s="26"/>
      <c r="R2828" s="26"/>
      <c r="S2828" s="26"/>
      <c r="T2828" s="26"/>
      <c r="U2828" s="26"/>
      <c r="V2828" s="26"/>
      <c r="W2828" s="26"/>
      <c r="X2828" s="26"/>
      <c r="Y2828" s="26"/>
      <c r="Z2828" s="26"/>
      <c r="CZ2828" s="1" t="e">
        <f>J2828</f>
        <v>#VALUE!</v>
      </c>
    </row>
    <row r="2829" spans="1:104" ht="20.100000000000001" customHeight="1">
      <c r="A2829" s="31"/>
      <c r="C2829" s="16"/>
      <c r="D2829" s="28" t="s">
        <v>231</v>
      </c>
      <c r="E2829" s="7"/>
      <c r="F2829" s="36"/>
      <c r="G2829" s="36"/>
      <c r="H2829" s="36"/>
      <c r="I2829" s="36"/>
      <c r="J2829" s="36">
        <v>1</v>
      </c>
      <c r="K2829" s="36"/>
      <c r="L2829" s="36"/>
      <c r="M2829" s="36"/>
      <c r="N2829" s="36"/>
      <c r="O2829" s="36"/>
      <c r="P2829" s="36"/>
      <c r="Q2829" s="36"/>
      <c r="R2829" s="36"/>
      <c r="S2829" s="36"/>
      <c r="T2829" s="36"/>
      <c r="U2829" s="36"/>
      <c r="V2829" s="36"/>
      <c r="W2829" s="36"/>
      <c r="X2829" s="36"/>
      <c r="Y2829" s="36"/>
      <c r="Z2829" s="36"/>
    </row>
    <row r="2830" spans="1:104" ht="20.100000000000001" customHeight="1">
      <c r="A2830" s="31"/>
      <c r="C2830" s="6" t="s">
        <v>570</v>
      </c>
      <c r="D2830" s="53" t="e">
        <f>#REF!</f>
        <v>#REF!</v>
      </c>
      <c r="E2830" s="27" t="e">
        <f>IF(egTextCal(D2830)&lt;&gt;0, egTextCal(D2830),"")</f>
        <v>#VALUE!</v>
      </c>
      <c r="F2830" s="26"/>
      <c r="G2830" s="26"/>
      <c r="H2830" s="26"/>
      <c r="I2830" s="26"/>
      <c r="J2830" s="26" t="e">
        <f>IF(E2830*J2829&lt;&gt;0,E2830*J2829,  )</f>
        <v>#VALUE!</v>
      </c>
      <c r="K2830" s="26"/>
      <c r="L2830" s="26"/>
      <c r="M2830" s="26"/>
      <c r="N2830" s="26"/>
      <c r="O2830" s="26"/>
      <c r="P2830" s="26"/>
      <c r="Q2830" s="26"/>
      <c r="R2830" s="26"/>
      <c r="S2830" s="26"/>
      <c r="T2830" s="26"/>
      <c r="U2830" s="26"/>
      <c r="V2830" s="26"/>
      <c r="W2830" s="26"/>
      <c r="X2830" s="26"/>
      <c r="Y2830" s="26"/>
      <c r="Z2830" s="26"/>
      <c r="CZ2830" s="1" t="e">
        <f>J2830</f>
        <v>#VALUE!</v>
      </c>
    </row>
    <row r="2831" spans="1:104" ht="20.100000000000001" customHeight="1">
      <c r="A2831" s="31"/>
      <c r="C2831" s="16"/>
      <c r="D2831" s="28" t="s">
        <v>232</v>
      </c>
      <c r="E2831" s="7"/>
      <c r="F2831" s="36"/>
      <c r="G2831" s="36"/>
      <c r="H2831" s="36"/>
      <c r="I2831" s="36"/>
      <c r="J2831" s="36">
        <v>1</v>
      </c>
      <c r="K2831" s="36"/>
      <c r="L2831" s="36"/>
      <c r="M2831" s="36"/>
      <c r="N2831" s="36"/>
      <c r="O2831" s="36"/>
      <c r="P2831" s="36"/>
      <c r="Q2831" s="36"/>
      <c r="R2831" s="36"/>
      <c r="S2831" s="36"/>
      <c r="T2831" s="36"/>
      <c r="U2831" s="36"/>
      <c r="V2831" s="36"/>
      <c r="W2831" s="36"/>
      <c r="X2831" s="36"/>
      <c r="Y2831" s="36"/>
      <c r="Z2831" s="36"/>
    </row>
    <row r="2832" spans="1:104" ht="20.100000000000001" customHeight="1">
      <c r="A2832" s="31"/>
      <c r="C2832" s="6" t="s">
        <v>651</v>
      </c>
      <c r="D2832" s="53" t="e">
        <f>#REF!</f>
        <v>#REF!</v>
      </c>
      <c r="E2832" s="27" t="e">
        <f>IF(egTextCal(D2832)&lt;&gt;0, egTextCal(D2832),"")</f>
        <v>#VALUE!</v>
      </c>
      <c r="F2832" s="26"/>
      <c r="G2832" s="26"/>
      <c r="H2832" s="26"/>
      <c r="I2832" s="26"/>
      <c r="J2832" s="26" t="e">
        <f>IF(E2832*J2831&lt;&gt;0,E2832*J2831,  )</f>
        <v>#VALUE!</v>
      </c>
      <c r="K2832" s="26"/>
      <c r="L2832" s="26"/>
      <c r="M2832" s="26"/>
      <c r="N2832" s="26"/>
      <c r="O2832" s="26"/>
      <c r="P2832" s="26"/>
      <c r="Q2832" s="26"/>
      <c r="R2832" s="26"/>
      <c r="S2832" s="26"/>
      <c r="T2832" s="26"/>
      <c r="U2832" s="26"/>
      <c r="V2832" s="26"/>
      <c r="W2832" s="26"/>
      <c r="X2832" s="26"/>
      <c r="Y2832" s="26"/>
      <c r="Z2832" s="26"/>
      <c r="CZ2832" s="1" t="e">
        <f>J2832</f>
        <v>#VALUE!</v>
      </c>
    </row>
    <row r="2833" spans="1:104" ht="20.100000000000001" customHeight="1">
      <c r="A2833" s="31"/>
      <c r="C2833" s="16"/>
      <c r="D2833" s="28"/>
      <c r="E2833" s="7"/>
      <c r="F2833" s="36"/>
      <c r="G2833" s="36"/>
      <c r="H2833" s="36"/>
      <c r="I2833" s="36"/>
      <c r="J2833" s="36"/>
      <c r="K2833" s="36"/>
      <c r="L2833" s="36"/>
      <c r="M2833" s="36"/>
      <c r="N2833" s="36"/>
      <c r="O2833" s="36"/>
      <c r="P2833" s="36"/>
      <c r="Q2833" s="36"/>
      <c r="R2833" s="36"/>
      <c r="S2833" s="36"/>
      <c r="T2833" s="36"/>
      <c r="U2833" s="36"/>
      <c r="V2833" s="36"/>
      <c r="W2833" s="36"/>
      <c r="X2833" s="36"/>
      <c r="Y2833" s="36"/>
      <c r="Z2833" s="36"/>
    </row>
    <row r="2834" spans="1:104" ht="20.100000000000001" customHeight="1">
      <c r="A2834" s="31"/>
      <c r="C2834" s="6" t="s">
        <v>652</v>
      </c>
      <c r="D2834" s="33"/>
      <c r="E2834" s="27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6"/>
      <c r="S2834" s="26"/>
      <c r="T2834" s="26"/>
      <c r="U2834" s="26"/>
      <c r="V2834" s="26"/>
      <c r="W2834" s="26"/>
      <c r="X2834" s="26"/>
      <c r="Y2834" s="26"/>
      <c r="Z2834" s="26"/>
    </row>
    <row r="2835" spans="1:104" ht="20.100000000000001" customHeight="1">
      <c r="A2835" s="31"/>
      <c r="C2835" s="16"/>
      <c r="D2835" s="28" t="s">
        <v>272</v>
      </c>
      <c r="E2835" s="7"/>
      <c r="F2835" s="36"/>
      <c r="G2835" s="36"/>
      <c r="H2835" s="36"/>
      <c r="I2835" s="36"/>
      <c r="J2835" s="36"/>
      <c r="K2835" s="36"/>
      <c r="L2835" s="36"/>
      <c r="M2835" s="36"/>
      <c r="N2835" s="36"/>
      <c r="O2835" s="36"/>
      <c r="P2835" s="36"/>
      <c r="Q2835" s="36"/>
      <c r="R2835" s="36"/>
      <c r="S2835" s="36"/>
      <c r="T2835" s="36"/>
      <c r="U2835" s="36"/>
      <c r="V2835" s="36"/>
      <c r="W2835" s="36"/>
      <c r="X2835" s="36"/>
      <c r="Y2835" s="36"/>
      <c r="Z2835" s="36"/>
    </row>
    <row r="2836" spans="1:104" ht="20.100000000000001" customHeight="1">
      <c r="A2836" s="31"/>
      <c r="C2836" s="6" t="s">
        <v>653</v>
      </c>
      <c r="D2836" s="33"/>
      <c r="E2836" s="27" t="str">
        <f>IF(egTextCal(D2836)&lt;&gt;0, egTextCal(D2836),"")</f>
        <v/>
      </c>
      <c r="F2836" s="26"/>
      <c r="G2836" s="26"/>
      <c r="H2836" s="26"/>
      <c r="I2836" s="26"/>
      <c r="J2836" s="26"/>
      <c r="K2836" s="26"/>
      <c r="L2836" s="26"/>
      <c r="M2836" s="26"/>
      <c r="N2836" s="26"/>
      <c r="O2836" s="26"/>
      <c r="P2836" s="26"/>
      <c r="Q2836" s="26"/>
      <c r="R2836" s="26"/>
      <c r="S2836" s="26"/>
      <c r="T2836" s="26"/>
      <c r="U2836" s="26"/>
      <c r="V2836" s="26"/>
      <c r="W2836" s="26"/>
      <c r="X2836" s="26"/>
      <c r="Y2836" s="26"/>
      <c r="Z2836" s="26"/>
    </row>
    <row r="2837" spans="1:104" ht="20.100000000000001" customHeight="1">
      <c r="A2837" s="31"/>
      <c r="C2837" s="16"/>
      <c r="D2837" s="28" t="s">
        <v>225</v>
      </c>
      <c r="E2837" s="7"/>
      <c r="F2837" s="36"/>
      <c r="G2837" s="36"/>
      <c r="H2837" s="36">
        <v>1</v>
      </c>
      <c r="I2837" s="36"/>
      <c r="J2837" s="36"/>
      <c r="K2837" s="36"/>
      <c r="L2837" s="36"/>
      <c r="M2837" s="36"/>
      <c r="N2837" s="36"/>
      <c r="O2837" s="36"/>
      <c r="P2837" s="36"/>
      <c r="Q2837" s="36"/>
      <c r="R2837" s="36"/>
      <c r="S2837" s="36"/>
      <c r="T2837" s="36"/>
      <c r="U2837" s="36"/>
      <c r="V2837" s="36"/>
      <c r="W2837" s="36"/>
      <c r="X2837" s="36"/>
      <c r="Y2837" s="36"/>
      <c r="Z2837" s="36"/>
    </row>
    <row r="2838" spans="1:104" ht="20.100000000000001" customHeight="1">
      <c r="A2838" s="31"/>
      <c r="C2838" s="6" t="s">
        <v>654</v>
      </c>
      <c r="D2838" s="53" t="e">
        <f>#REF!</f>
        <v>#REF!</v>
      </c>
      <c r="E2838" s="27" t="e">
        <f>IF(egTextCal(D2838)&lt;&gt;0, egTextCal(D2838),"")</f>
        <v>#VALUE!</v>
      </c>
      <c r="F2838" s="26"/>
      <c r="G2838" s="26"/>
      <c r="H2838" s="26" t="e">
        <f>IF(E2838*H2837&lt;&gt;0,E2838*H2837,  )</f>
        <v>#VALUE!</v>
      </c>
      <c r="I2838" s="26"/>
      <c r="J2838" s="26"/>
      <c r="K2838" s="26"/>
      <c r="L2838" s="26"/>
      <c r="M2838" s="26"/>
      <c r="N2838" s="26"/>
      <c r="O2838" s="26"/>
      <c r="P2838" s="26"/>
      <c r="Q2838" s="26"/>
      <c r="R2838" s="26"/>
      <c r="S2838" s="26"/>
      <c r="T2838" s="26"/>
      <c r="U2838" s="26"/>
      <c r="V2838" s="26"/>
      <c r="W2838" s="26"/>
      <c r="X2838" s="26"/>
      <c r="Y2838" s="26"/>
      <c r="Z2838" s="26"/>
      <c r="CX2838" s="1" t="e">
        <f>H2838</f>
        <v>#VALUE!</v>
      </c>
    </row>
    <row r="2839" spans="1:104" ht="20.100000000000001" customHeight="1">
      <c r="A2839" s="31"/>
      <c r="C2839" s="16"/>
      <c r="D2839" s="28" t="s">
        <v>226</v>
      </c>
      <c r="E2839" s="7"/>
      <c r="F2839" s="36"/>
      <c r="G2839" s="36"/>
      <c r="H2839" s="36">
        <v>1</v>
      </c>
      <c r="I2839" s="36"/>
      <c r="J2839" s="36"/>
      <c r="K2839" s="36"/>
      <c r="L2839" s="36"/>
      <c r="M2839" s="36"/>
      <c r="N2839" s="36"/>
      <c r="O2839" s="36"/>
      <c r="P2839" s="36"/>
      <c r="Q2839" s="36"/>
      <c r="R2839" s="36"/>
      <c r="S2839" s="36"/>
      <c r="T2839" s="36"/>
      <c r="U2839" s="36"/>
      <c r="V2839" s="36"/>
      <c r="W2839" s="36"/>
      <c r="X2839" s="36"/>
      <c r="Y2839" s="36"/>
      <c r="Z2839" s="36"/>
    </row>
    <row r="2840" spans="1:104" ht="20.100000000000001" customHeight="1">
      <c r="A2840" s="31"/>
      <c r="C2840" s="6" t="s">
        <v>655</v>
      </c>
      <c r="D2840" s="53" t="e">
        <f>#REF!</f>
        <v>#REF!</v>
      </c>
      <c r="E2840" s="27" t="e">
        <f>IF(egTextCal(D2840)&lt;&gt;0, egTextCal(D2840),"")</f>
        <v>#VALUE!</v>
      </c>
      <c r="F2840" s="26"/>
      <c r="G2840" s="26"/>
      <c r="H2840" s="26" t="e">
        <f>IF(E2840*H2839&lt;&gt;0,E2840*H2839,  )</f>
        <v>#VALUE!</v>
      </c>
      <c r="I2840" s="26"/>
      <c r="J2840" s="26"/>
      <c r="K2840" s="26"/>
      <c r="L2840" s="26"/>
      <c r="M2840" s="26"/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26"/>
      <c r="Y2840" s="26"/>
      <c r="Z2840" s="26"/>
      <c r="CX2840" s="1" t="e">
        <f>H2840</f>
        <v>#VALUE!</v>
      </c>
    </row>
    <row r="2841" spans="1:104" ht="20.100000000000001" customHeight="1">
      <c r="A2841" s="31"/>
      <c r="C2841" s="16"/>
      <c r="D2841" s="28" t="s">
        <v>176</v>
      </c>
      <c r="E2841" s="7"/>
      <c r="F2841" s="36"/>
      <c r="G2841" s="36"/>
      <c r="H2841" s="36">
        <v>1</v>
      </c>
      <c r="I2841" s="36"/>
      <c r="J2841" s="36"/>
      <c r="K2841" s="36"/>
      <c r="L2841" s="36"/>
      <c r="M2841" s="36"/>
      <c r="N2841" s="36"/>
      <c r="O2841" s="36"/>
      <c r="P2841" s="36"/>
      <c r="Q2841" s="36"/>
      <c r="R2841" s="36"/>
      <c r="S2841" s="36"/>
      <c r="T2841" s="36"/>
      <c r="U2841" s="36"/>
      <c r="V2841" s="36"/>
      <c r="W2841" s="36"/>
      <c r="X2841" s="36"/>
      <c r="Y2841" s="36"/>
      <c r="Z2841" s="36"/>
    </row>
    <row r="2842" spans="1:104" ht="20.100000000000001" customHeight="1">
      <c r="A2842" s="31"/>
      <c r="C2842" s="6" t="s">
        <v>656</v>
      </c>
      <c r="D2842" s="53" t="e">
        <f>#REF!</f>
        <v>#REF!</v>
      </c>
      <c r="E2842" s="27" t="e">
        <f>IF(egTextCal(D2842)&lt;&gt;0, egTextCal(D2842),"")</f>
        <v>#VALUE!</v>
      </c>
      <c r="F2842" s="26"/>
      <c r="G2842" s="26"/>
      <c r="H2842" s="26" t="e">
        <f>IF(E2842*H2841&lt;&gt;0,E2842*H2841,  )</f>
        <v>#VALUE!</v>
      </c>
      <c r="I2842" s="26"/>
      <c r="J2842" s="26"/>
      <c r="K2842" s="26"/>
      <c r="L2842" s="26"/>
      <c r="M2842" s="26"/>
      <c r="N2842" s="26"/>
      <c r="O2842" s="26"/>
      <c r="P2842" s="26"/>
      <c r="Q2842" s="26"/>
      <c r="R2842" s="26"/>
      <c r="S2842" s="26"/>
      <c r="T2842" s="26"/>
      <c r="U2842" s="26"/>
      <c r="V2842" s="26"/>
      <c r="W2842" s="26"/>
      <c r="X2842" s="26"/>
      <c r="Y2842" s="26"/>
      <c r="Z2842" s="26"/>
      <c r="CX2842" s="1" t="e">
        <f>H2842</f>
        <v>#VALUE!</v>
      </c>
    </row>
    <row r="2843" spans="1:104" ht="20.100000000000001" customHeight="1">
      <c r="A2843" s="31"/>
      <c r="C2843" s="16"/>
      <c r="D2843" s="28" t="s">
        <v>148</v>
      </c>
      <c r="E2843" s="7"/>
      <c r="F2843" s="36"/>
      <c r="G2843" s="36"/>
      <c r="H2843" s="36"/>
      <c r="I2843" s="36"/>
      <c r="J2843" s="36"/>
      <c r="K2843" s="36"/>
      <c r="L2843" s="36"/>
      <c r="M2843" s="36"/>
      <c r="N2843" s="36"/>
      <c r="O2843" s="36"/>
      <c r="P2843" s="36"/>
      <c r="Q2843" s="36"/>
      <c r="R2843" s="36"/>
      <c r="S2843" s="36"/>
      <c r="T2843" s="36"/>
      <c r="U2843" s="36"/>
      <c r="V2843" s="36"/>
      <c r="W2843" s="36"/>
      <c r="X2843" s="36"/>
      <c r="Y2843" s="36"/>
      <c r="Z2843" s="36"/>
    </row>
    <row r="2844" spans="1:104" ht="20.100000000000001" customHeight="1">
      <c r="A2844" s="31"/>
      <c r="C2844" s="6" t="s">
        <v>657</v>
      </c>
      <c r="D2844" s="53" t="e">
        <f>#REF!</f>
        <v>#REF!</v>
      </c>
      <c r="E2844" s="27" t="e">
        <f>IF(egTextCal(D2844)&lt;&gt;0, egTextCal(D2844),"")</f>
        <v>#VALUE!</v>
      </c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6"/>
      <c r="S2844" s="26"/>
      <c r="T2844" s="26"/>
      <c r="U2844" s="26"/>
      <c r="V2844" s="26"/>
      <c r="W2844" s="26"/>
      <c r="X2844" s="26"/>
      <c r="Y2844" s="26"/>
      <c r="Z2844" s="26"/>
    </row>
    <row r="2845" spans="1:104" ht="20.100000000000001" customHeight="1">
      <c r="A2845" s="31"/>
      <c r="C2845" s="16"/>
      <c r="D2845" s="28"/>
      <c r="E2845" s="7"/>
      <c r="F2845" s="36"/>
      <c r="G2845" s="36"/>
      <c r="H2845" s="36"/>
      <c r="I2845" s="36"/>
      <c r="J2845" s="36"/>
      <c r="K2845" s="36"/>
      <c r="L2845" s="36"/>
      <c r="M2845" s="36"/>
      <c r="N2845" s="36"/>
      <c r="O2845" s="36"/>
      <c r="P2845" s="36"/>
      <c r="Q2845" s="36"/>
      <c r="R2845" s="36"/>
      <c r="S2845" s="36"/>
      <c r="T2845" s="36"/>
      <c r="U2845" s="36"/>
      <c r="V2845" s="36"/>
      <c r="W2845" s="36"/>
      <c r="X2845" s="36"/>
      <c r="Y2845" s="36"/>
      <c r="Z2845" s="36"/>
    </row>
    <row r="2846" spans="1:104" ht="20.100000000000001" customHeight="1">
      <c r="A2846" s="31"/>
      <c r="C2846" s="6" t="s">
        <v>658</v>
      </c>
      <c r="D2846" s="33"/>
      <c r="E2846" s="27"/>
      <c r="F2846" s="26"/>
      <c r="G2846" s="26"/>
      <c r="H2846" s="26"/>
      <c r="I2846" s="26"/>
      <c r="J2846" s="26"/>
      <c r="K2846" s="26"/>
      <c r="L2846" s="26"/>
      <c r="M2846" s="26"/>
      <c r="N2846" s="26"/>
      <c r="O2846" s="26"/>
      <c r="P2846" s="26"/>
      <c r="Q2846" s="26"/>
      <c r="R2846" s="26"/>
      <c r="S2846" s="26"/>
      <c r="T2846" s="26"/>
      <c r="U2846" s="26"/>
      <c r="V2846" s="26"/>
      <c r="W2846" s="26"/>
      <c r="X2846" s="26"/>
      <c r="Y2846" s="26"/>
      <c r="Z2846" s="26"/>
    </row>
    <row r="2847" spans="1:104" ht="20.100000000000001" customHeight="1">
      <c r="A2847" s="31"/>
      <c r="C2847" s="16"/>
      <c r="D2847" s="28" t="s">
        <v>227</v>
      </c>
      <c r="E2847" s="7"/>
      <c r="F2847" s="36"/>
      <c r="G2847" s="36"/>
      <c r="H2847" s="36"/>
      <c r="I2847" s="36"/>
      <c r="J2847" s="36">
        <v>1</v>
      </c>
      <c r="K2847" s="36"/>
      <c r="L2847" s="36"/>
      <c r="M2847" s="36"/>
      <c r="N2847" s="36"/>
      <c r="O2847" s="36"/>
      <c r="P2847" s="36"/>
      <c r="Q2847" s="36"/>
      <c r="R2847" s="36"/>
      <c r="S2847" s="36"/>
      <c r="T2847" s="36"/>
      <c r="U2847" s="36"/>
      <c r="V2847" s="36"/>
      <c r="W2847" s="36"/>
      <c r="X2847" s="36"/>
      <c r="Y2847" s="36"/>
      <c r="Z2847" s="36"/>
    </row>
    <row r="2848" spans="1:104" ht="20.100000000000001" customHeight="1">
      <c r="A2848" s="31"/>
      <c r="C2848" s="6" t="s">
        <v>557</v>
      </c>
      <c r="D2848" s="53" t="e">
        <f>#REF!</f>
        <v>#REF!</v>
      </c>
      <c r="E2848" s="27" t="e">
        <f>IF(egTextCal(D2848)&lt;&gt;0, egTextCal(D2848),"")</f>
        <v>#VALUE!</v>
      </c>
      <c r="F2848" s="26"/>
      <c r="G2848" s="26"/>
      <c r="H2848" s="26"/>
      <c r="I2848" s="26"/>
      <c r="J2848" s="26" t="e">
        <f>IF(E2848*J2847&lt;&gt;0,E2848*J2847,  )</f>
        <v>#VALUE!</v>
      </c>
      <c r="K2848" s="26"/>
      <c r="L2848" s="26"/>
      <c r="M2848" s="26"/>
      <c r="N2848" s="26"/>
      <c r="O2848" s="26"/>
      <c r="P2848" s="26"/>
      <c r="Q2848" s="26"/>
      <c r="R2848" s="26"/>
      <c r="S2848" s="26"/>
      <c r="T2848" s="26"/>
      <c r="U2848" s="26"/>
      <c r="V2848" s="26"/>
      <c r="W2848" s="26"/>
      <c r="X2848" s="26"/>
      <c r="Y2848" s="26"/>
      <c r="Z2848" s="26"/>
      <c r="CZ2848" s="1" t="e">
        <f>J2848</f>
        <v>#VALUE!</v>
      </c>
    </row>
    <row r="2849" spans="1:104" ht="20.100000000000001" customHeight="1">
      <c r="A2849" s="31"/>
      <c r="C2849" s="16"/>
      <c r="D2849" s="28" t="s">
        <v>231</v>
      </c>
      <c r="E2849" s="7"/>
      <c r="F2849" s="36"/>
      <c r="G2849" s="36"/>
      <c r="H2849" s="36"/>
      <c r="I2849" s="36"/>
      <c r="J2849" s="36">
        <v>1</v>
      </c>
      <c r="K2849" s="36"/>
      <c r="L2849" s="36"/>
      <c r="M2849" s="36"/>
      <c r="N2849" s="36"/>
      <c r="O2849" s="36"/>
      <c r="P2849" s="36"/>
      <c r="Q2849" s="36"/>
      <c r="R2849" s="36"/>
      <c r="S2849" s="36"/>
      <c r="T2849" s="36"/>
      <c r="U2849" s="36"/>
      <c r="V2849" s="36"/>
      <c r="W2849" s="36"/>
      <c r="X2849" s="36"/>
      <c r="Y2849" s="36"/>
      <c r="Z2849" s="36"/>
    </row>
    <row r="2850" spans="1:104" ht="20.100000000000001" customHeight="1">
      <c r="A2850" s="31"/>
      <c r="C2850" s="6" t="s">
        <v>78</v>
      </c>
      <c r="D2850" s="53" t="e">
        <f>#REF!</f>
        <v>#REF!</v>
      </c>
      <c r="E2850" s="27" t="e">
        <f>IF(egTextCal(D2850)&lt;&gt;0, egTextCal(D2850),"")</f>
        <v>#VALUE!</v>
      </c>
      <c r="F2850" s="26"/>
      <c r="G2850" s="26"/>
      <c r="H2850" s="26"/>
      <c r="I2850" s="26"/>
      <c r="J2850" s="26" t="e">
        <f>IF(E2850*J2849&lt;&gt;0,E2850*J2849,  )</f>
        <v>#VALUE!</v>
      </c>
      <c r="K2850" s="26"/>
      <c r="L2850" s="26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26"/>
      <c r="Y2850" s="26"/>
      <c r="Z2850" s="26"/>
      <c r="CZ2850" s="1" t="e">
        <f>J2850</f>
        <v>#VALUE!</v>
      </c>
    </row>
    <row r="2851" spans="1:104" ht="20.100000000000001" customHeight="1">
      <c r="A2851" s="31"/>
      <c r="C2851" s="16"/>
      <c r="D2851" s="28" t="s">
        <v>232</v>
      </c>
      <c r="E2851" s="7"/>
      <c r="F2851" s="36"/>
      <c r="G2851" s="36"/>
      <c r="H2851" s="36"/>
      <c r="I2851" s="36"/>
      <c r="J2851" s="36">
        <v>1</v>
      </c>
      <c r="K2851" s="36"/>
      <c r="L2851" s="36"/>
      <c r="M2851" s="36"/>
      <c r="N2851" s="36"/>
      <c r="O2851" s="36"/>
      <c r="P2851" s="36"/>
      <c r="Q2851" s="36"/>
      <c r="R2851" s="36"/>
      <c r="S2851" s="36"/>
      <c r="T2851" s="36"/>
      <c r="U2851" s="36"/>
      <c r="V2851" s="36"/>
      <c r="W2851" s="36"/>
      <c r="X2851" s="36"/>
      <c r="Y2851" s="36"/>
      <c r="Z2851" s="36"/>
    </row>
    <row r="2852" spans="1:104" ht="20.100000000000001" customHeight="1">
      <c r="A2852" s="31"/>
      <c r="C2852" s="6" t="s">
        <v>659</v>
      </c>
      <c r="D2852" s="53" t="e">
        <f>#REF!</f>
        <v>#REF!</v>
      </c>
      <c r="E2852" s="27" t="e">
        <f>IF(egTextCal(D2852)&lt;&gt;0, egTextCal(D2852),"")</f>
        <v>#VALUE!</v>
      </c>
      <c r="F2852" s="26"/>
      <c r="G2852" s="26"/>
      <c r="H2852" s="26"/>
      <c r="I2852" s="26"/>
      <c r="J2852" s="26" t="e">
        <f>IF(E2852*J2851&lt;&gt;0,E2852*J2851,  )</f>
        <v>#VALUE!</v>
      </c>
      <c r="K2852" s="26"/>
      <c r="L2852" s="26"/>
      <c r="M2852" s="26"/>
      <c r="N2852" s="26"/>
      <c r="O2852" s="26"/>
      <c r="P2852" s="26"/>
      <c r="Q2852" s="26"/>
      <c r="R2852" s="26"/>
      <c r="S2852" s="26"/>
      <c r="T2852" s="26"/>
      <c r="U2852" s="26"/>
      <c r="V2852" s="26"/>
      <c r="W2852" s="26"/>
      <c r="X2852" s="26"/>
      <c r="Y2852" s="26"/>
      <c r="Z2852" s="26"/>
      <c r="CZ2852" s="1" t="e">
        <f>J2852</f>
        <v>#VALUE!</v>
      </c>
    </row>
    <row r="2853" spans="1:104" ht="20.100000000000001" customHeight="1">
      <c r="D2853" s="14"/>
      <c r="E2853" s="38"/>
      <c r="F2853" s="38"/>
      <c r="G2853" s="38"/>
      <c r="H2853" s="38"/>
      <c r="I2853" s="38"/>
      <c r="J2853" s="38"/>
      <c r="K2853" s="38"/>
      <c r="L2853" s="38"/>
      <c r="M2853" s="38"/>
      <c r="N2853" s="38"/>
      <c r="O2853" s="38"/>
      <c r="P2853" s="38"/>
      <c r="Q2853" s="38"/>
      <c r="R2853" s="38"/>
      <c r="S2853" s="38"/>
      <c r="T2853" s="38"/>
      <c r="U2853" s="38"/>
      <c r="V2853" s="38"/>
      <c r="W2853" s="38"/>
      <c r="X2853" s="38"/>
      <c r="Y2853" s="38"/>
      <c r="Z2853" s="38"/>
    </row>
    <row r="2854" spans="1:104" ht="20.100000000000001" customHeight="1">
      <c r="B2854" s="30"/>
      <c r="C2854" s="20"/>
      <c r="D2854" s="37"/>
      <c r="E2854" s="37"/>
      <c r="F2854" s="18" t="s">
        <v>623</v>
      </c>
      <c r="G2854" s="18" t="s">
        <v>623</v>
      </c>
      <c r="H2854" s="16" t="s">
        <v>663</v>
      </c>
      <c r="I2854" s="16" t="s">
        <v>663</v>
      </c>
      <c r="J2854" s="16" t="s">
        <v>664</v>
      </c>
      <c r="K2854" s="16" t="s">
        <v>368</v>
      </c>
      <c r="L2854" s="16" t="s">
        <v>665</v>
      </c>
      <c r="M2854" s="16" t="s">
        <v>665</v>
      </c>
      <c r="N2854" s="16" t="s">
        <v>665</v>
      </c>
      <c r="O2854" s="16" t="s">
        <v>665</v>
      </c>
      <c r="P2854" s="16" t="s">
        <v>665</v>
      </c>
      <c r="Q2854" s="16" t="s">
        <v>665</v>
      </c>
      <c r="R2854" s="16" t="s">
        <v>665</v>
      </c>
      <c r="S2854" s="16" t="s">
        <v>665</v>
      </c>
      <c r="T2854" s="16" t="s">
        <v>666</v>
      </c>
      <c r="U2854" s="16" t="s">
        <v>666</v>
      </c>
      <c r="V2854" s="16" t="s">
        <v>666</v>
      </c>
      <c r="W2854" s="16" t="s">
        <v>666</v>
      </c>
      <c r="X2854" s="16" t="s">
        <v>666</v>
      </c>
      <c r="Y2854" s="16" t="s">
        <v>625</v>
      </c>
      <c r="Z2854" s="16" t="s">
        <v>625</v>
      </c>
    </row>
    <row r="2855" spans="1:104" ht="20.100000000000001" customHeight="1">
      <c r="A2855" s="31"/>
      <c r="B2855" s="30"/>
      <c r="C2855" s="4" t="s">
        <v>632</v>
      </c>
      <c r="D2855" s="4" t="s">
        <v>633</v>
      </c>
      <c r="E2855" s="4" t="s">
        <v>634</v>
      </c>
      <c r="F2855" s="12" t="s">
        <v>673</v>
      </c>
      <c r="G2855" s="12" t="s">
        <v>674</v>
      </c>
      <c r="H2855" s="4" t="s">
        <v>623</v>
      </c>
      <c r="I2855" s="4" t="s">
        <v>623</v>
      </c>
      <c r="J2855" s="4"/>
      <c r="K2855" s="4" t="s">
        <v>646</v>
      </c>
      <c r="L2855" s="4" t="s">
        <v>675</v>
      </c>
      <c r="M2855" s="4" t="s">
        <v>675</v>
      </c>
      <c r="N2855" s="4" t="s">
        <v>676</v>
      </c>
      <c r="O2855" s="4" t="s">
        <v>676</v>
      </c>
      <c r="P2855" s="4" t="s">
        <v>677</v>
      </c>
      <c r="Q2855" s="4" t="s">
        <v>677</v>
      </c>
      <c r="R2855" s="4" t="s">
        <v>678</v>
      </c>
      <c r="S2855" s="4" t="s">
        <v>679</v>
      </c>
      <c r="T2855" s="4" t="s">
        <v>680</v>
      </c>
      <c r="U2855" s="4" t="s">
        <v>680</v>
      </c>
      <c r="V2855" s="4" t="s">
        <v>680</v>
      </c>
      <c r="W2855" s="4" t="s">
        <v>680</v>
      </c>
      <c r="X2855" s="4" t="s">
        <v>680</v>
      </c>
      <c r="Y2855" s="4" t="s">
        <v>637</v>
      </c>
      <c r="Z2855" s="4" t="s">
        <v>637</v>
      </c>
    </row>
    <row r="2856" spans="1:104" ht="20.100000000000001" customHeight="1">
      <c r="A2856" s="31"/>
      <c r="B2856" s="30"/>
      <c r="C2856" s="21"/>
      <c r="D2856" s="21"/>
      <c r="E2856" s="21"/>
      <c r="F2856" s="19" t="s">
        <v>688</v>
      </c>
      <c r="G2856" s="19" t="s">
        <v>689</v>
      </c>
      <c r="H2856" s="17" t="s">
        <v>690</v>
      </c>
      <c r="I2856" s="17" t="s">
        <v>691</v>
      </c>
      <c r="J2856" s="17" t="s">
        <v>692</v>
      </c>
      <c r="K2856" s="17" t="s">
        <v>693</v>
      </c>
      <c r="L2856" s="17" t="s">
        <v>694</v>
      </c>
      <c r="M2856" s="17" t="s">
        <v>695</v>
      </c>
      <c r="N2856" s="17" t="s">
        <v>696</v>
      </c>
      <c r="O2856" s="17" t="s">
        <v>697</v>
      </c>
      <c r="P2856" s="17" t="s">
        <v>698</v>
      </c>
      <c r="Q2856" s="17" t="s">
        <v>699</v>
      </c>
      <c r="R2856" s="17" t="s">
        <v>700</v>
      </c>
      <c r="S2856" s="17" t="s">
        <v>701</v>
      </c>
      <c r="T2856" s="17" t="s">
        <v>702</v>
      </c>
      <c r="U2856" s="17" t="s">
        <v>703</v>
      </c>
      <c r="V2856" s="17" t="s">
        <v>704</v>
      </c>
      <c r="W2856" s="17" t="s">
        <v>705</v>
      </c>
      <c r="X2856" s="17" t="s">
        <v>706</v>
      </c>
      <c r="Y2856" s="17" t="s">
        <v>707</v>
      </c>
      <c r="Z2856" s="17" t="s">
        <v>708</v>
      </c>
    </row>
    <row r="2857" spans="1:104" ht="20.100000000000001" customHeight="1">
      <c r="A2857" s="31"/>
      <c r="C2857" s="16"/>
      <c r="D2857" s="28"/>
      <c r="E2857" s="7"/>
      <c r="F2857" s="35"/>
      <c r="G2857" s="35"/>
      <c r="H2857" s="35"/>
      <c r="I2857" s="35"/>
      <c r="J2857" s="35"/>
      <c r="K2857" s="35"/>
      <c r="L2857" s="35"/>
      <c r="M2857" s="35"/>
      <c r="N2857" s="35"/>
      <c r="O2857" s="35"/>
      <c r="P2857" s="35"/>
      <c r="Q2857" s="35"/>
      <c r="R2857" s="35"/>
      <c r="S2857" s="35"/>
      <c r="T2857" s="35"/>
      <c r="U2857" s="35"/>
      <c r="V2857" s="35"/>
      <c r="W2857" s="35"/>
      <c r="X2857" s="35"/>
      <c r="Y2857" s="35"/>
      <c r="Z2857" s="35"/>
    </row>
    <row r="2858" spans="1:104" ht="20.100000000000001" customHeight="1">
      <c r="A2858" s="31"/>
      <c r="C2858" s="6" t="s">
        <v>64</v>
      </c>
      <c r="D2858" s="33"/>
      <c r="E2858" s="27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</row>
    <row r="2859" spans="1:104" ht="20.100000000000001" customHeight="1">
      <c r="A2859" s="31"/>
      <c r="C2859" s="16"/>
      <c r="D2859" s="29" t="s">
        <v>273</v>
      </c>
      <c r="E2859" s="8"/>
      <c r="F2859" s="36"/>
      <c r="G2859" s="36"/>
      <c r="H2859" s="36"/>
      <c r="I2859" s="36"/>
      <c r="J2859" s="36"/>
      <c r="K2859" s="36"/>
      <c r="L2859" s="36"/>
      <c r="M2859" s="36"/>
      <c r="N2859" s="36"/>
      <c r="O2859" s="36"/>
      <c r="P2859" s="36"/>
      <c r="Q2859" s="36"/>
      <c r="R2859" s="36"/>
      <c r="S2859" s="36"/>
      <c r="T2859" s="36"/>
      <c r="U2859" s="36"/>
      <c r="V2859" s="36"/>
      <c r="W2859" s="36"/>
      <c r="X2859" s="36"/>
      <c r="Y2859" s="36"/>
      <c r="Z2859" s="36"/>
    </row>
    <row r="2860" spans="1:104" ht="20.100000000000001" customHeight="1">
      <c r="A2860" s="31"/>
      <c r="C2860" s="6" t="s">
        <v>73</v>
      </c>
      <c r="D2860" s="34"/>
      <c r="E2860" s="27" t="str">
        <f>IF(egTextCal(D2860)&lt;&gt;0, egTextCal(D2860),"")</f>
        <v/>
      </c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26"/>
      <c r="Y2860" s="26"/>
      <c r="Z2860" s="26"/>
    </row>
    <row r="2861" spans="1:104" ht="20.100000000000001" customHeight="1">
      <c r="A2861" s="31"/>
      <c r="C2861" s="16"/>
      <c r="D2861" s="29" t="s">
        <v>225</v>
      </c>
      <c r="E2861" s="8"/>
      <c r="F2861" s="36"/>
      <c r="G2861" s="36"/>
      <c r="H2861" s="36"/>
      <c r="I2861" s="36"/>
      <c r="J2861" s="36"/>
      <c r="K2861" s="36"/>
      <c r="L2861" s="36"/>
      <c r="M2861" s="36"/>
      <c r="N2861" s="36"/>
      <c r="O2861" s="36"/>
      <c r="P2861" s="36"/>
      <c r="Q2861" s="36"/>
      <c r="R2861" s="36"/>
      <c r="S2861" s="36"/>
      <c r="T2861" s="36"/>
      <c r="U2861" s="36"/>
      <c r="V2861" s="36"/>
      <c r="W2861" s="36"/>
      <c r="X2861" s="36"/>
      <c r="Y2861" s="36"/>
      <c r="Z2861" s="36"/>
    </row>
    <row r="2862" spans="1:104" ht="20.100000000000001" customHeight="1">
      <c r="A2862" s="31"/>
      <c r="C2862" s="6" t="s">
        <v>139</v>
      </c>
      <c r="D2862" s="52" t="e">
        <f>#REF!</f>
        <v>#REF!</v>
      </c>
      <c r="E2862" s="27" t="e">
        <f>IF(egTextCal(D2862)&lt;&gt;0, egTextCal(D2862),"")</f>
        <v>#VALUE!</v>
      </c>
      <c r="F2862" s="26"/>
      <c r="G2862" s="26"/>
      <c r="H2862" s="26"/>
      <c r="I2862" s="26"/>
      <c r="J2862" s="26"/>
      <c r="K2862" s="26"/>
      <c r="L2862" s="26"/>
      <c r="M2862" s="26"/>
      <c r="N2862" s="26"/>
      <c r="O2862" s="26"/>
      <c r="P2862" s="26"/>
      <c r="Q2862" s="26"/>
      <c r="R2862" s="26"/>
      <c r="S2862" s="26"/>
      <c r="T2862" s="26"/>
      <c r="U2862" s="26"/>
      <c r="V2862" s="26"/>
      <c r="W2862" s="26"/>
      <c r="X2862" s="26"/>
      <c r="Y2862" s="26"/>
      <c r="Z2862" s="26"/>
    </row>
    <row r="2863" spans="1:104" ht="20.100000000000001" customHeight="1">
      <c r="A2863" s="31"/>
      <c r="C2863" s="16"/>
      <c r="D2863" s="28" t="s">
        <v>226</v>
      </c>
      <c r="E2863" s="7"/>
      <c r="F2863" s="36"/>
      <c r="G2863" s="36"/>
      <c r="H2863" s="36">
        <v>1</v>
      </c>
      <c r="I2863" s="36"/>
      <c r="J2863" s="36"/>
      <c r="K2863" s="36"/>
      <c r="L2863" s="36"/>
      <c r="M2863" s="36"/>
      <c r="N2863" s="36"/>
      <c r="O2863" s="36"/>
      <c r="P2863" s="36"/>
      <c r="Q2863" s="36"/>
      <c r="R2863" s="36"/>
      <c r="S2863" s="36"/>
      <c r="T2863" s="36"/>
      <c r="U2863" s="36"/>
      <c r="V2863" s="36"/>
      <c r="W2863" s="36"/>
      <c r="X2863" s="36"/>
      <c r="Y2863" s="36"/>
      <c r="Z2863" s="36"/>
    </row>
    <row r="2864" spans="1:104" ht="20.100000000000001" customHeight="1">
      <c r="A2864" s="31"/>
      <c r="C2864" s="6" t="s">
        <v>511</v>
      </c>
      <c r="D2864" s="53" t="e">
        <f>#REF!</f>
        <v>#REF!</v>
      </c>
      <c r="E2864" s="27" t="e">
        <f>IF(egTextCal(D2864)&lt;&gt;0, egTextCal(D2864),"")</f>
        <v>#VALUE!</v>
      </c>
      <c r="F2864" s="26"/>
      <c r="G2864" s="26"/>
      <c r="H2864" s="26" t="e">
        <f>IF(E2864*H2863&lt;&gt;0,E2864*H2863,  )</f>
        <v>#VALUE!</v>
      </c>
      <c r="I2864" s="26"/>
      <c r="J2864" s="26"/>
      <c r="K2864" s="26"/>
      <c r="L2864" s="26"/>
      <c r="M2864" s="26"/>
      <c r="N2864" s="26"/>
      <c r="O2864" s="26"/>
      <c r="P2864" s="26"/>
      <c r="Q2864" s="26"/>
      <c r="R2864" s="26"/>
      <c r="S2864" s="26"/>
      <c r="T2864" s="26"/>
      <c r="U2864" s="26"/>
      <c r="V2864" s="26"/>
      <c r="W2864" s="26"/>
      <c r="X2864" s="26"/>
      <c r="Y2864" s="26"/>
      <c r="Z2864" s="26"/>
      <c r="CC2864" s="1" t="e">
        <f>H2864</f>
        <v>#VALUE!</v>
      </c>
    </row>
    <row r="2865" spans="1:82" ht="20.100000000000001" customHeight="1">
      <c r="A2865" s="31"/>
      <c r="C2865" s="16"/>
      <c r="D2865" s="28" t="s">
        <v>176</v>
      </c>
      <c r="E2865" s="7"/>
      <c r="F2865" s="36"/>
      <c r="G2865" s="36"/>
      <c r="H2865" s="36"/>
      <c r="I2865" s="36"/>
      <c r="J2865" s="36"/>
      <c r="K2865" s="36"/>
      <c r="L2865" s="36"/>
      <c r="M2865" s="36"/>
      <c r="N2865" s="36"/>
      <c r="O2865" s="36"/>
      <c r="P2865" s="36"/>
      <c r="Q2865" s="36"/>
      <c r="R2865" s="36"/>
      <c r="S2865" s="36"/>
      <c r="T2865" s="36"/>
      <c r="U2865" s="36"/>
      <c r="V2865" s="36"/>
      <c r="W2865" s="36"/>
      <c r="X2865" s="36"/>
      <c r="Y2865" s="36"/>
      <c r="Z2865" s="36"/>
    </row>
    <row r="2866" spans="1:82" ht="20.100000000000001" customHeight="1">
      <c r="A2866" s="31"/>
      <c r="C2866" s="6" t="s">
        <v>452</v>
      </c>
      <c r="D2866" s="53" t="e">
        <f>#REF!</f>
        <v>#REF!</v>
      </c>
      <c r="E2866" s="27" t="e">
        <f>IF(egTextCal(D2866)&lt;&gt;0, egTextCal(D2866),"")</f>
        <v>#VALUE!</v>
      </c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6"/>
      <c r="S2866" s="26"/>
      <c r="T2866" s="26"/>
      <c r="U2866" s="26"/>
      <c r="V2866" s="26"/>
      <c r="W2866" s="26"/>
      <c r="X2866" s="26"/>
      <c r="Y2866" s="26"/>
      <c r="Z2866" s="26"/>
    </row>
    <row r="2867" spans="1:82" ht="20.100000000000001" customHeight="1">
      <c r="A2867" s="31"/>
      <c r="C2867" s="16"/>
      <c r="D2867" s="28" t="s">
        <v>148</v>
      </c>
      <c r="E2867" s="7"/>
      <c r="F2867" s="36"/>
      <c r="G2867" s="36"/>
      <c r="H2867" s="36"/>
      <c r="I2867" s="36">
        <v>1</v>
      </c>
      <c r="J2867" s="36"/>
      <c r="K2867" s="36"/>
      <c r="L2867" s="36"/>
      <c r="M2867" s="36"/>
      <c r="N2867" s="36"/>
      <c r="O2867" s="36"/>
      <c r="P2867" s="36"/>
      <c r="Q2867" s="36"/>
      <c r="R2867" s="36"/>
      <c r="S2867" s="36"/>
      <c r="T2867" s="36"/>
      <c r="U2867" s="36"/>
      <c r="V2867" s="36"/>
      <c r="W2867" s="36"/>
      <c r="X2867" s="36"/>
      <c r="Y2867" s="36"/>
      <c r="Z2867" s="36"/>
    </row>
    <row r="2868" spans="1:82" ht="20.100000000000001" customHeight="1">
      <c r="A2868" s="31"/>
      <c r="C2868" s="6" t="s">
        <v>567</v>
      </c>
      <c r="D2868" s="53" t="e">
        <f>#REF!</f>
        <v>#REF!</v>
      </c>
      <c r="E2868" s="27" t="e">
        <f>IF(egTextCal(D2868)&lt;&gt;0, egTextCal(D2868),"")</f>
        <v>#VALUE!</v>
      </c>
      <c r="F2868" s="26"/>
      <c r="G2868" s="26"/>
      <c r="H2868" s="26"/>
      <c r="I2868" s="26" t="e">
        <f>IF(E2868*I2867&lt;&gt;0,E2868*I2867,  )</f>
        <v>#VALUE!</v>
      </c>
      <c r="J2868" s="26"/>
      <c r="K2868" s="26"/>
      <c r="L2868" s="26"/>
      <c r="M2868" s="26"/>
      <c r="N2868" s="26"/>
      <c r="O2868" s="26"/>
      <c r="P2868" s="26"/>
      <c r="Q2868" s="26"/>
      <c r="R2868" s="26"/>
      <c r="S2868" s="26"/>
      <c r="T2868" s="26"/>
      <c r="U2868" s="26"/>
      <c r="V2868" s="26"/>
      <c r="W2868" s="26"/>
      <c r="X2868" s="26"/>
      <c r="Y2868" s="26"/>
      <c r="Z2868" s="26"/>
      <c r="CD2868" s="1" t="e">
        <f>I2868</f>
        <v>#VALUE!</v>
      </c>
    </row>
    <row r="2869" spans="1:82" ht="20.100000000000001" customHeight="1">
      <c r="A2869" s="31"/>
      <c r="C2869" s="16"/>
      <c r="D2869" s="28"/>
      <c r="E2869" s="7"/>
      <c r="F2869" s="36"/>
      <c r="G2869" s="36"/>
      <c r="H2869" s="36"/>
      <c r="I2869" s="36"/>
      <c r="J2869" s="36"/>
      <c r="K2869" s="36"/>
      <c r="L2869" s="36"/>
      <c r="M2869" s="36"/>
      <c r="N2869" s="36"/>
      <c r="O2869" s="36"/>
      <c r="P2869" s="36"/>
      <c r="Q2869" s="36"/>
      <c r="R2869" s="36"/>
      <c r="S2869" s="36"/>
      <c r="T2869" s="36"/>
      <c r="U2869" s="36"/>
      <c r="V2869" s="36"/>
      <c r="W2869" s="36"/>
      <c r="X2869" s="36"/>
      <c r="Y2869" s="36"/>
      <c r="Z2869" s="36"/>
    </row>
    <row r="2870" spans="1:82" ht="20.100000000000001" customHeight="1">
      <c r="A2870" s="31"/>
      <c r="C2870" s="6" t="s">
        <v>568</v>
      </c>
      <c r="D2870" s="33"/>
      <c r="E2870" s="27"/>
      <c r="F2870" s="26"/>
      <c r="G2870" s="26"/>
      <c r="H2870" s="26"/>
      <c r="I2870" s="26"/>
      <c r="J2870" s="26"/>
      <c r="K2870" s="26"/>
      <c r="L2870" s="26"/>
      <c r="M2870" s="26"/>
      <c r="N2870" s="26"/>
      <c r="O2870" s="26"/>
      <c r="P2870" s="26"/>
      <c r="Q2870" s="26"/>
      <c r="R2870" s="26"/>
      <c r="S2870" s="26"/>
      <c r="T2870" s="26"/>
      <c r="U2870" s="26"/>
      <c r="V2870" s="26"/>
      <c r="W2870" s="26"/>
      <c r="X2870" s="26"/>
      <c r="Y2870" s="26"/>
      <c r="Z2870" s="26"/>
    </row>
    <row r="2871" spans="1:82" ht="20.100000000000001" customHeight="1">
      <c r="A2871" s="31"/>
      <c r="C2871" s="16"/>
      <c r="D2871" s="28" t="s">
        <v>227</v>
      </c>
      <c r="E2871" s="7"/>
      <c r="F2871" s="36"/>
      <c r="G2871" s="36"/>
      <c r="H2871" s="36"/>
      <c r="I2871" s="36"/>
      <c r="J2871" s="36"/>
      <c r="K2871" s="36"/>
      <c r="L2871" s="36"/>
      <c r="M2871" s="36"/>
      <c r="N2871" s="36"/>
      <c r="O2871" s="36"/>
      <c r="P2871" s="36"/>
      <c r="Q2871" s="36"/>
      <c r="R2871" s="36"/>
      <c r="S2871" s="36"/>
      <c r="T2871" s="36"/>
      <c r="U2871" s="36"/>
      <c r="V2871" s="36"/>
      <c r="W2871" s="36"/>
      <c r="X2871" s="36"/>
      <c r="Y2871" s="36"/>
      <c r="Z2871" s="36"/>
    </row>
    <row r="2872" spans="1:82" ht="20.100000000000001" customHeight="1">
      <c r="A2872" s="31"/>
      <c r="C2872" s="6" t="s">
        <v>434</v>
      </c>
      <c r="D2872" s="53" t="e">
        <f>#REF!</f>
        <v>#REF!</v>
      </c>
      <c r="E2872" s="27" t="e">
        <f>IF(egTextCal(D2872)&lt;&gt;0, egTextCal(D2872),"")</f>
        <v>#VALUE!</v>
      </c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6"/>
      <c r="S2872" s="26"/>
      <c r="T2872" s="26"/>
      <c r="U2872" s="26"/>
      <c r="V2872" s="26"/>
      <c r="W2872" s="26"/>
      <c r="X2872" s="26"/>
      <c r="Y2872" s="26"/>
      <c r="Z2872" s="26"/>
    </row>
    <row r="2873" spans="1:82" ht="20.100000000000001" customHeight="1">
      <c r="A2873" s="31"/>
      <c r="C2873" s="16"/>
      <c r="D2873" s="28" t="s">
        <v>231</v>
      </c>
      <c r="E2873" s="7"/>
      <c r="F2873" s="36"/>
      <c r="G2873" s="36"/>
      <c r="H2873" s="36">
        <v>1</v>
      </c>
      <c r="I2873" s="36"/>
      <c r="J2873" s="36"/>
      <c r="K2873" s="36"/>
      <c r="L2873" s="36"/>
      <c r="M2873" s="36"/>
      <c r="N2873" s="36"/>
      <c r="O2873" s="36"/>
      <c r="P2873" s="36"/>
      <c r="Q2873" s="36"/>
      <c r="R2873" s="36"/>
      <c r="S2873" s="36"/>
      <c r="T2873" s="36"/>
      <c r="U2873" s="36"/>
      <c r="V2873" s="36"/>
      <c r="W2873" s="36"/>
      <c r="X2873" s="36"/>
      <c r="Y2873" s="36"/>
      <c r="Z2873" s="36"/>
    </row>
    <row r="2874" spans="1:82" ht="20.100000000000001" customHeight="1">
      <c r="A2874" s="31"/>
      <c r="C2874" s="6" t="s">
        <v>650</v>
      </c>
      <c r="D2874" s="53" t="e">
        <f>#REF!</f>
        <v>#REF!</v>
      </c>
      <c r="E2874" s="27" t="e">
        <f>IF(egTextCal(D2874)&lt;&gt;0, egTextCal(D2874),"")</f>
        <v>#VALUE!</v>
      </c>
      <c r="F2874" s="26"/>
      <c r="G2874" s="26"/>
      <c r="H2874" s="26" t="e">
        <f>IF(E2874*H2873&lt;&gt;0,E2874*H2873,  )</f>
        <v>#VALUE!</v>
      </c>
      <c r="I2874" s="26"/>
      <c r="J2874" s="26"/>
      <c r="K2874" s="26"/>
      <c r="L2874" s="26"/>
      <c r="M2874" s="26"/>
      <c r="N2874" s="26"/>
      <c r="O2874" s="26"/>
      <c r="P2874" s="26"/>
      <c r="Q2874" s="26"/>
      <c r="R2874" s="26"/>
      <c r="S2874" s="26"/>
      <c r="T2874" s="26"/>
      <c r="U2874" s="26"/>
      <c r="V2874" s="26"/>
      <c r="W2874" s="26"/>
      <c r="X2874" s="26"/>
      <c r="Y2874" s="26"/>
      <c r="Z2874" s="26"/>
      <c r="CC2874" s="1" t="e">
        <f>H2874</f>
        <v>#VALUE!</v>
      </c>
    </row>
    <row r="2875" spans="1:82" ht="20.100000000000001" customHeight="1">
      <c r="A2875" s="31"/>
      <c r="C2875" s="16"/>
      <c r="D2875" s="28" t="s">
        <v>232</v>
      </c>
      <c r="E2875" s="7"/>
      <c r="F2875" s="36"/>
      <c r="G2875" s="36"/>
      <c r="H2875" s="36"/>
      <c r="I2875" s="36"/>
      <c r="J2875" s="36"/>
      <c r="K2875" s="36"/>
      <c r="L2875" s="36"/>
      <c r="M2875" s="36"/>
      <c r="N2875" s="36"/>
      <c r="O2875" s="36"/>
      <c r="P2875" s="36"/>
      <c r="Q2875" s="36"/>
      <c r="R2875" s="36"/>
      <c r="S2875" s="36"/>
      <c r="T2875" s="36"/>
      <c r="U2875" s="36"/>
      <c r="V2875" s="36"/>
      <c r="W2875" s="36"/>
      <c r="X2875" s="36"/>
      <c r="Y2875" s="36"/>
      <c r="Z2875" s="36"/>
    </row>
    <row r="2876" spans="1:82" ht="20.100000000000001" customHeight="1">
      <c r="A2876" s="31"/>
      <c r="C2876" s="6" t="s">
        <v>570</v>
      </c>
      <c r="D2876" s="53" t="e">
        <f>#REF!</f>
        <v>#REF!</v>
      </c>
      <c r="E2876" s="27" t="e">
        <f>IF(egTextCal(D2876)&lt;&gt;0, egTextCal(D2876),"")</f>
        <v>#VALUE!</v>
      </c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6"/>
      <c r="S2876" s="26"/>
      <c r="T2876" s="26"/>
      <c r="U2876" s="26"/>
      <c r="V2876" s="26"/>
      <c r="W2876" s="26"/>
      <c r="X2876" s="26"/>
      <c r="Y2876" s="26"/>
      <c r="Z2876" s="26"/>
    </row>
    <row r="2877" spans="1:82" ht="20.100000000000001" customHeight="1">
      <c r="A2877" s="31"/>
      <c r="C2877" s="16"/>
      <c r="D2877" s="28"/>
      <c r="E2877" s="7"/>
      <c r="F2877" s="36"/>
      <c r="G2877" s="36"/>
      <c r="H2877" s="36"/>
      <c r="I2877" s="36"/>
      <c r="J2877" s="36"/>
      <c r="K2877" s="36"/>
      <c r="L2877" s="36"/>
      <c r="M2877" s="36"/>
      <c r="N2877" s="36"/>
      <c r="O2877" s="36"/>
      <c r="P2877" s="36"/>
      <c r="Q2877" s="36"/>
      <c r="R2877" s="36"/>
      <c r="S2877" s="36"/>
      <c r="T2877" s="36"/>
      <c r="U2877" s="36"/>
      <c r="V2877" s="36"/>
      <c r="W2877" s="36"/>
      <c r="X2877" s="36"/>
      <c r="Y2877" s="36"/>
      <c r="Z2877" s="36"/>
    </row>
    <row r="2878" spans="1:82" ht="20.100000000000001" customHeight="1">
      <c r="A2878" s="31"/>
      <c r="C2878" s="6" t="s">
        <v>651</v>
      </c>
      <c r="D2878" s="33"/>
      <c r="E2878" s="27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6"/>
      <c r="S2878" s="26"/>
      <c r="T2878" s="26"/>
      <c r="U2878" s="26"/>
      <c r="V2878" s="26"/>
      <c r="W2878" s="26"/>
      <c r="X2878" s="26"/>
      <c r="Y2878" s="26"/>
      <c r="Z2878" s="26"/>
    </row>
    <row r="2879" spans="1:82" ht="20.100000000000001" customHeight="1">
      <c r="A2879" s="31"/>
      <c r="C2879" s="16"/>
      <c r="D2879" s="28" t="s">
        <v>274</v>
      </c>
      <c r="E2879" s="7"/>
      <c r="F2879" s="36"/>
      <c r="G2879" s="36"/>
      <c r="H2879" s="36"/>
      <c r="I2879" s="36"/>
      <c r="J2879" s="36"/>
      <c r="K2879" s="36"/>
      <c r="L2879" s="36"/>
      <c r="M2879" s="36"/>
      <c r="N2879" s="36"/>
      <c r="O2879" s="36"/>
      <c r="P2879" s="36"/>
      <c r="Q2879" s="36"/>
      <c r="R2879" s="36"/>
      <c r="S2879" s="36"/>
      <c r="T2879" s="36"/>
      <c r="U2879" s="36"/>
      <c r="V2879" s="36"/>
      <c r="W2879" s="36"/>
      <c r="X2879" s="36"/>
      <c r="Y2879" s="36"/>
      <c r="Z2879" s="36"/>
    </row>
    <row r="2880" spans="1:82" ht="20.100000000000001" customHeight="1">
      <c r="A2880" s="31"/>
      <c r="C2880" s="6" t="s">
        <v>652</v>
      </c>
      <c r="D2880" s="33"/>
      <c r="E2880" s="27" t="str">
        <f>IF(egTextCal(D2880)&lt;&gt;0, egTextCal(D2880),"")</f>
        <v/>
      </c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6"/>
      <c r="S2880" s="26"/>
      <c r="T2880" s="26"/>
      <c r="U2880" s="26"/>
      <c r="V2880" s="26"/>
      <c r="W2880" s="26"/>
      <c r="X2880" s="26"/>
      <c r="Y2880" s="26"/>
      <c r="Z2880" s="26"/>
    </row>
    <row r="2881" spans="1:82" ht="20.100000000000001" customHeight="1">
      <c r="A2881" s="31"/>
      <c r="C2881" s="16"/>
      <c r="D2881" s="28" t="s">
        <v>225</v>
      </c>
      <c r="E2881" s="7"/>
      <c r="F2881" s="36"/>
      <c r="G2881" s="36"/>
      <c r="H2881" s="36"/>
      <c r="I2881" s="36"/>
      <c r="J2881" s="36"/>
      <c r="K2881" s="36"/>
      <c r="L2881" s="36"/>
      <c r="M2881" s="36"/>
      <c r="N2881" s="36"/>
      <c r="O2881" s="36"/>
      <c r="P2881" s="36"/>
      <c r="Q2881" s="36"/>
      <c r="R2881" s="36"/>
      <c r="S2881" s="36"/>
      <c r="T2881" s="36"/>
      <c r="U2881" s="36"/>
      <c r="V2881" s="36"/>
      <c r="W2881" s="36"/>
      <c r="X2881" s="36"/>
      <c r="Y2881" s="36"/>
      <c r="Z2881" s="36"/>
    </row>
    <row r="2882" spans="1:82" ht="20.100000000000001" customHeight="1">
      <c r="A2882" s="31"/>
      <c r="C2882" s="6" t="s">
        <v>653</v>
      </c>
      <c r="D2882" s="53" t="e">
        <f>#REF!</f>
        <v>#REF!</v>
      </c>
      <c r="E2882" s="27" t="e">
        <f>IF(egTextCal(D2882)&lt;&gt;0, egTextCal(D2882),"")</f>
        <v>#VALUE!</v>
      </c>
      <c r="F2882" s="26"/>
      <c r="G2882" s="26"/>
      <c r="H2882" s="26"/>
      <c r="I2882" s="26"/>
      <c r="J2882" s="26"/>
      <c r="K2882" s="26"/>
      <c r="L2882" s="26"/>
      <c r="M2882" s="26"/>
      <c r="N2882" s="26"/>
      <c r="O2882" s="26"/>
      <c r="P2882" s="26"/>
      <c r="Q2882" s="26"/>
      <c r="R2882" s="26"/>
      <c r="S2882" s="26"/>
      <c r="T2882" s="26"/>
      <c r="U2882" s="26"/>
      <c r="V2882" s="26"/>
      <c r="W2882" s="26"/>
      <c r="X2882" s="26"/>
      <c r="Y2882" s="26"/>
      <c r="Z2882" s="26"/>
    </row>
    <row r="2883" spans="1:82" ht="20.100000000000001" customHeight="1">
      <c r="A2883" s="31"/>
      <c r="C2883" s="16"/>
      <c r="D2883" s="28" t="s">
        <v>226</v>
      </c>
      <c r="E2883" s="7"/>
      <c r="F2883" s="36"/>
      <c r="G2883" s="36"/>
      <c r="H2883" s="36">
        <v>1</v>
      </c>
      <c r="I2883" s="36"/>
      <c r="J2883" s="36"/>
      <c r="K2883" s="36"/>
      <c r="L2883" s="36"/>
      <c r="M2883" s="36"/>
      <c r="N2883" s="36"/>
      <c r="O2883" s="36"/>
      <c r="P2883" s="36"/>
      <c r="Q2883" s="36"/>
      <c r="R2883" s="36"/>
      <c r="S2883" s="36"/>
      <c r="T2883" s="36"/>
      <c r="U2883" s="36"/>
      <c r="V2883" s="36"/>
      <c r="W2883" s="36"/>
      <c r="X2883" s="36"/>
      <c r="Y2883" s="36"/>
      <c r="Z2883" s="36"/>
    </row>
    <row r="2884" spans="1:82" ht="20.100000000000001" customHeight="1">
      <c r="A2884" s="31"/>
      <c r="C2884" s="6" t="s">
        <v>654</v>
      </c>
      <c r="D2884" s="53" t="e">
        <f>#REF!</f>
        <v>#REF!</v>
      </c>
      <c r="E2884" s="27" t="e">
        <f>IF(egTextCal(D2884)&lt;&gt;0, egTextCal(D2884),"")</f>
        <v>#VALUE!</v>
      </c>
      <c r="F2884" s="26"/>
      <c r="G2884" s="26"/>
      <c r="H2884" s="26" t="e">
        <f>IF(E2884*H2883&lt;&gt;0,E2884*H2883,  )</f>
        <v>#VALUE!</v>
      </c>
      <c r="I2884" s="26"/>
      <c r="J2884" s="26"/>
      <c r="K2884" s="26"/>
      <c r="L2884" s="26"/>
      <c r="M2884" s="26"/>
      <c r="N2884" s="26"/>
      <c r="O2884" s="26"/>
      <c r="P2884" s="26"/>
      <c r="Q2884" s="26"/>
      <c r="R2884" s="26"/>
      <c r="S2884" s="26"/>
      <c r="T2884" s="26"/>
      <c r="U2884" s="26"/>
      <c r="V2884" s="26"/>
      <c r="W2884" s="26"/>
      <c r="X2884" s="26"/>
      <c r="Y2884" s="26"/>
      <c r="Z2884" s="26"/>
      <c r="CC2884" s="1" t="e">
        <f>H2884</f>
        <v>#VALUE!</v>
      </c>
    </row>
    <row r="2885" spans="1:82" ht="20.100000000000001" customHeight="1">
      <c r="A2885" s="31"/>
      <c r="C2885" s="16"/>
      <c r="D2885" s="28" t="s">
        <v>176</v>
      </c>
      <c r="E2885" s="7"/>
      <c r="F2885" s="36"/>
      <c r="G2885" s="36"/>
      <c r="H2885" s="36"/>
      <c r="I2885" s="36"/>
      <c r="J2885" s="36"/>
      <c r="K2885" s="36"/>
      <c r="L2885" s="36"/>
      <c r="M2885" s="36"/>
      <c r="N2885" s="36"/>
      <c r="O2885" s="36"/>
      <c r="P2885" s="36"/>
      <c r="Q2885" s="36"/>
      <c r="R2885" s="36"/>
      <c r="S2885" s="36"/>
      <c r="T2885" s="36"/>
      <c r="U2885" s="36"/>
      <c r="V2885" s="36"/>
      <c r="W2885" s="36"/>
      <c r="X2885" s="36"/>
      <c r="Y2885" s="36"/>
      <c r="Z2885" s="36"/>
    </row>
    <row r="2886" spans="1:82" ht="20.100000000000001" customHeight="1">
      <c r="A2886" s="31"/>
      <c r="C2886" s="6" t="s">
        <v>655</v>
      </c>
      <c r="D2886" s="53" t="e">
        <f>#REF!</f>
        <v>#REF!</v>
      </c>
      <c r="E2886" s="27" t="e">
        <f>IF(egTextCal(D2886)&lt;&gt;0, egTextCal(D2886),"")</f>
        <v>#VALUE!</v>
      </c>
      <c r="F2886" s="26"/>
      <c r="G2886" s="26"/>
      <c r="H2886" s="26"/>
      <c r="I2886" s="26"/>
      <c r="J2886" s="26"/>
      <c r="K2886" s="26"/>
      <c r="L2886" s="26"/>
      <c r="M2886" s="26"/>
      <c r="N2886" s="26"/>
      <c r="O2886" s="26"/>
      <c r="P2886" s="26"/>
      <c r="Q2886" s="26"/>
      <c r="R2886" s="26"/>
      <c r="S2886" s="26"/>
      <c r="T2886" s="26"/>
      <c r="U2886" s="26"/>
      <c r="V2886" s="26"/>
      <c r="W2886" s="26"/>
      <c r="X2886" s="26"/>
      <c r="Y2886" s="26"/>
      <c r="Z2886" s="26"/>
    </row>
    <row r="2887" spans="1:82" ht="20.100000000000001" customHeight="1">
      <c r="A2887" s="31"/>
      <c r="C2887" s="16"/>
      <c r="D2887" s="28" t="s">
        <v>148</v>
      </c>
      <c r="E2887" s="7"/>
      <c r="F2887" s="36"/>
      <c r="G2887" s="36"/>
      <c r="H2887" s="36"/>
      <c r="I2887" s="36">
        <v>1</v>
      </c>
      <c r="J2887" s="36"/>
      <c r="K2887" s="36"/>
      <c r="L2887" s="36"/>
      <c r="M2887" s="36"/>
      <c r="N2887" s="36"/>
      <c r="O2887" s="36"/>
      <c r="P2887" s="36"/>
      <c r="Q2887" s="36"/>
      <c r="R2887" s="36"/>
      <c r="S2887" s="36"/>
      <c r="T2887" s="36"/>
      <c r="U2887" s="36"/>
      <c r="V2887" s="36"/>
      <c r="W2887" s="36"/>
      <c r="X2887" s="36"/>
      <c r="Y2887" s="36"/>
      <c r="Z2887" s="36"/>
    </row>
    <row r="2888" spans="1:82" ht="20.100000000000001" customHeight="1">
      <c r="A2888" s="31"/>
      <c r="C2888" s="6" t="s">
        <v>656</v>
      </c>
      <c r="D2888" s="53" t="e">
        <f>#REF!</f>
        <v>#REF!</v>
      </c>
      <c r="E2888" s="27" t="e">
        <f>IF(egTextCal(D2888)&lt;&gt;0, egTextCal(D2888),"")</f>
        <v>#VALUE!</v>
      </c>
      <c r="F2888" s="26"/>
      <c r="G2888" s="26"/>
      <c r="H2888" s="26"/>
      <c r="I2888" s="26" t="e">
        <f>IF(E2888*I2887&lt;&gt;0,E2888*I2887,  )</f>
        <v>#VALUE!</v>
      </c>
      <c r="J2888" s="26"/>
      <c r="K2888" s="26"/>
      <c r="L2888" s="26"/>
      <c r="M2888" s="26"/>
      <c r="N2888" s="26"/>
      <c r="O2888" s="26"/>
      <c r="P2888" s="26"/>
      <c r="Q2888" s="26"/>
      <c r="R2888" s="26"/>
      <c r="S2888" s="26"/>
      <c r="T2888" s="26"/>
      <c r="U2888" s="26"/>
      <c r="V2888" s="26"/>
      <c r="W2888" s="26"/>
      <c r="X2888" s="26"/>
      <c r="Y2888" s="26"/>
      <c r="Z2888" s="26"/>
      <c r="CD2888" s="1" t="e">
        <f>I2888</f>
        <v>#VALUE!</v>
      </c>
    </row>
    <row r="2889" spans="1:82" ht="20.100000000000001" customHeight="1">
      <c r="A2889" s="31"/>
      <c r="C2889" s="16"/>
      <c r="D2889" s="28"/>
      <c r="E2889" s="7"/>
      <c r="F2889" s="36"/>
      <c r="G2889" s="36"/>
      <c r="H2889" s="36"/>
      <c r="I2889" s="36"/>
      <c r="J2889" s="36"/>
      <c r="K2889" s="36"/>
      <c r="L2889" s="36"/>
      <c r="M2889" s="36"/>
      <c r="N2889" s="36"/>
      <c r="O2889" s="36"/>
      <c r="P2889" s="36"/>
      <c r="Q2889" s="36"/>
      <c r="R2889" s="36"/>
      <c r="S2889" s="36"/>
      <c r="T2889" s="36"/>
      <c r="U2889" s="36"/>
      <c r="V2889" s="36"/>
      <c r="W2889" s="36"/>
      <c r="X2889" s="36"/>
      <c r="Y2889" s="36"/>
      <c r="Z2889" s="36"/>
    </row>
    <row r="2890" spans="1:82" ht="20.100000000000001" customHeight="1">
      <c r="A2890" s="31"/>
      <c r="C2890" s="6" t="s">
        <v>657</v>
      </c>
      <c r="D2890" s="33"/>
      <c r="E2890" s="27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6"/>
      <c r="S2890" s="26"/>
      <c r="T2890" s="26"/>
      <c r="U2890" s="26"/>
      <c r="V2890" s="26"/>
      <c r="W2890" s="26"/>
      <c r="X2890" s="26"/>
      <c r="Y2890" s="26"/>
      <c r="Z2890" s="26"/>
    </row>
    <row r="2891" spans="1:82" ht="20.100000000000001" customHeight="1">
      <c r="A2891" s="31"/>
      <c r="C2891" s="16"/>
      <c r="D2891" s="28" t="s">
        <v>227</v>
      </c>
      <c r="E2891" s="7"/>
      <c r="F2891" s="36"/>
      <c r="G2891" s="36"/>
      <c r="H2891" s="36"/>
      <c r="I2891" s="36"/>
      <c r="J2891" s="36"/>
      <c r="K2891" s="36"/>
      <c r="L2891" s="36"/>
      <c r="M2891" s="36"/>
      <c r="N2891" s="36"/>
      <c r="O2891" s="36"/>
      <c r="P2891" s="36"/>
      <c r="Q2891" s="36"/>
      <c r="R2891" s="36"/>
      <c r="S2891" s="36"/>
      <c r="T2891" s="36"/>
      <c r="U2891" s="36"/>
      <c r="V2891" s="36"/>
      <c r="W2891" s="36"/>
      <c r="X2891" s="36"/>
      <c r="Y2891" s="36"/>
      <c r="Z2891" s="36"/>
    </row>
    <row r="2892" spans="1:82" ht="20.100000000000001" customHeight="1">
      <c r="A2892" s="31"/>
      <c r="C2892" s="6" t="s">
        <v>658</v>
      </c>
      <c r="D2892" s="53" t="e">
        <f>#REF!</f>
        <v>#REF!</v>
      </c>
      <c r="E2892" s="27" t="e">
        <f>IF(egTextCal(D2892)&lt;&gt;0, egTextCal(D2892),"")</f>
        <v>#VALUE!</v>
      </c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6"/>
      <c r="S2892" s="26"/>
      <c r="T2892" s="26"/>
      <c r="U2892" s="26"/>
      <c r="V2892" s="26"/>
      <c r="W2892" s="26"/>
      <c r="X2892" s="26"/>
      <c r="Y2892" s="26"/>
      <c r="Z2892" s="26"/>
    </row>
    <row r="2893" spans="1:82" ht="20.100000000000001" customHeight="1">
      <c r="A2893" s="31"/>
      <c r="C2893" s="16"/>
      <c r="D2893" s="28" t="s">
        <v>231</v>
      </c>
      <c r="E2893" s="7"/>
      <c r="F2893" s="36"/>
      <c r="G2893" s="36"/>
      <c r="H2893" s="36">
        <v>1</v>
      </c>
      <c r="I2893" s="36"/>
      <c r="J2893" s="36"/>
      <c r="K2893" s="36"/>
      <c r="L2893" s="36"/>
      <c r="M2893" s="36"/>
      <c r="N2893" s="36"/>
      <c r="O2893" s="36"/>
      <c r="P2893" s="36"/>
      <c r="Q2893" s="36"/>
      <c r="R2893" s="36"/>
      <c r="S2893" s="36"/>
      <c r="T2893" s="36"/>
      <c r="U2893" s="36"/>
      <c r="V2893" s="36"/>
      <c r="W2893" s="36"/>
      <c r="X2893" s="36"/>
      <c r="Y2893" s="36"/>
      <c r="Z2893" s="36"/>
    </row>
    <row r="2894" spans="1:82" ht="20.100000000000001" customHeight="1">
      <c r="A2894" s="31"/>
      <c r="C2894" s="6" t="s">
        <v>557</v>
      </c>
      <c r="D2894" s="53" t="e">
        <f>#REF!</f>
        <v>#REF!</v>
      </c>
      <c r="E2894" s="27" t="e">
        <f>IF(egTextCal(D2894)&lt;&gt;0, egTextCal(D2894),"")</f>
        <v>#VALUE!</v>
      </c>
      <c r="F2894" s="26"/>
      <c r="G2894" s="26"/>
      <c r="H2894" s="26" t="e">
        <f>IF(E2894*H2893&lt;&gt;0,E2894*H2893,  )</f>
        <v>#VALUE!</v>
      </c>
      <c r="I2894" s="26"/>
      <c r="J2894" s="26"/>
      <c r="K2894" s="26"/>
      <c r="L2894" s="26"/>
      <c r="M2894" s="26"/>
      <c r="N2894" s="26"/>
      <c r="O2894" s="26"/>
      <c r="P2894" s="26"/>
      <c r="Q2894" s="26"/>
      <c r="R2894" s="26"/>
      <c r="S2894" s="26"/>
      <c r="T2894" s="26"/>
      <c r="U2894" s="26"/>
      <c r="V2894" s="26"/>
      <c r="W2894" s="26"/>
      <c r="X2894" s="26"/>
      <c r="Y2894" s="26"/>
      <c r="Z2894" s="26"/>
      <c r="CC2894" s="1" t="e">
        <f>H2894</f>
        <v>#VALUE!</v>
      </c>
    </row>
    <row r="2895" spans="1:82" ht="20.100000000000001" customHeight="1">
      <c r="A2895" s="31"/>
      <c r="C2895" s="16"/>
      <c r="D2895" s="28" t="s">
        <v>232</v>
      </c>
      <c r="E2895" s="7"/>
      <c r="F2895" s="36"/>
      <c r="G2895" s="36"/>
      <c r="H2895" s="36"/>
      <c r="I2895" s="36"/>
      <c r="J2895" s="36"/>
      <c r="K2895" s="36"/>
      <c r="L2895" s="36"/>
      <c r="M2895" s="36"/>
      <c r="N2895" s="36"/>
      <c r="O2895" s="36"/>
      <c r="P2895" s="36"/>
      <c r="Q2895" s="36"/>
      <c r="R2895" s="36"/>
      <c r="S2895" s="36"/>
      <c r="T2895" s="36"/>
      <c r="U2895" s="36"/>
      <c r="V2895" s="36"/>
      <c r="W2895" s="36"/>
      <c r="X2895" s="36"/>
      <c r="Y2895" s="36"/>
      <c r="Z2895" s="36"/>
    </row>
    <row r="2896" spans="1:82" ht="20.100000000000001" customHeight="1">
      <c r="A2896" s="31"/>
      <c r="C2896" s="6" t="s">
        <v>78</v>
      </c>
      <c r="D2896" s="53" t="e">
        <f>#REF!</f>
        <v>#REF!</v>
      </c>
      <c r="E2896" s="27" t="e">
        <f>IF(egTextCal(D2896)&lt;&gt;0, egTextCal(D2896),"")</f>
        <v>#VALUE!</v>
      </c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6"/>
      <c r="S2896" s="26"/>
      <c r="T2896" s="26"/>
      <c r="U2896" s="26"/>
      <c r="V2896" s="26"/>
      <c r="W2896" s="26"/>
      <c r="X2896" s="26"/>
      <c r="Y2896" s="26"/>
      <c r="Z2896" s="26"/>
    </row>
    <row r="2897" spans="1:102" ht="20.100000000000001" customHeight="1">
      <c r="A2897" s="31"/>
      <c r="C2897" s="16"/>
      <c r="D2897" s="28"/>
      <c r="E2897" s="7"/>
      <c r="F2897" s="36"/>
      <c r="G2897" s="36"/>
      <c r="H2897" s="36"/>
      <c r="I2897" s="36"/>
      <c r="J2897" s="36"/>
      <c r="K2897" s="36"/>
      <c r="L2897" s="36"/>
      <c r="M2897" s="36"/>
      <c r="N2897" s="36"/>
      <c r="O2897" s="36"/>
      <c r="P2897" s="36"/>
      <c r="Q2897" s="36"/>
      <c r="R2897" s="36"/>
      <c r="S2897" s="36"/>
      <c r="T2897" s="36"/>
      <c r="U2897" s="36"/>
      <c r="V2897" s="36"/>
      <c r="W2897" s="36"/>
      <c r="X2897" s="36"/>
      <c r="Y2897" s="36"/>
      <c r="Z2897" s="36"/>
    </row>
    <row r="2898" spans="1:102" ht="20.100000000000001" customHeight="1">
      <c r="A2898" s="31"/>
      <c r="C2898" s="6" t="s">
        <v>659</v>
      </c>
      <c r="D2898" s="33"/>
      <c r="E2898" s="27"/>
      <c r="F2898" s="26"/>
      <c r="G2898" s="26"/>
      <c r="H2898" s="26"/>
      <c r="I2898" s="26"/>
      <c r="J2898" s="26"/>
      <c r="K2898" s="26"/>
      <c r="L2898" s="26"/>
      <c r="M2898" s="26"/>
      <c r="N2898" s="26"/>
      <c r="O2898" s="26"/>
      <c r="P2898" s="26"/>
      <c r="Q2898" s="26"/>
      <c r="R2898" s="26"/>
      <c r="S2898" s="26"/>
      <c r="T2898" s="26"/>
      <c r="U2898" s="26"/>
      <c r="V2898" s="26"/>
      <c r="W2898" s="26"/>
      <c r="X2898" s="26"/>
      <c r="Y2898" s="26"/>
      <c r="Z2898" s="26"/>
    </row>
    <row r="2899" spans="1:102" ht="20.100000000000001" customHeight="1">
      <c r="D2899" s="14"/>
      <c r="E2899" s="38"/>
      <c r="F2899" s="38"/>
      <c r="G2899" s="38"/>
      <c r="H2899" s="38"/>
      <c r="I2899" s="38"/>
      <c r="J2899" s="38"/>
      <c r="K2899" s="38"/>
      <c r="L2899" s="38"/>
      <c r="M2899" s="38"/>
      <c r="N2899" s="38"/>
      <c r="O2899" s="38"/>
      <c r="P2899" s="38"/>
      <c r="Q2899" s="38"/>
      <c r="R2899" s="38"/>
      <c r="S2899" s="38"/>
      <c r="T2899" s="38"/>
      <c r="U2899" s="38"/>
      <c r="V2899" s="38"/>
      <c r="W2899" s="38"/>
      <c r="X2899" s="38"/>
      <c r="Y2899" s="38"/>
      <c r="Z2899" s="38"/>
    </row>
    <row r="2900" spans="1:102" ht="20.100000000000001" customHeight="1">
      <c r="B2900" s="30"/>
      <c r="C2900" s="20"/>
      <c r="D2900" s="37"/>
      <c r="E2900" s="37"/>
      <c r="F2900" s="18" t="s">
        <v>625</v>
      </c>
      <c r="G2900" s="18" t="s">
        <v>625</v>
      </c>
      <c r="H2900" s="16" t="s">
        <v>625</v>
      </c>
      <c r="I2900" s="16" t="s">
        <v>625</v>
      </c>
      <c r="J2900" s="16" t="s">
        <v>667</v>
      </c>
      <c r="K2900" s="16" t="s">
        <v>668</v>
      </c>
      <c r="L2900" s="16" t="s">
        <v>669</v>
      </c>
      <c r="M2900" s="16" t="s">
        <v>85</v>
      </c>
      <c r="N2900" s="16"/>
      <c r="O2900" s="16" t="s">
        <v>670</v>
      </c>
      <c r="P2900" s="16" t="s">
        <v>671</v>
      </c>
      <c r="Q2900" s="16" t="s">
        <v>671</v>
      </c>
      <c r="R2900" s="16" t="s">
        <v>672</v>
      </c>
      <c r="S2900" s="16" t="s">
        <v>623</v>
      </c>
      <c r="T2900" s="16"/>
      <c r="U2900" s="16"/>
      <c r="V2900" s="16"/>
      <c r="W2900" s="16"/>
      <c r="X2900" s="16"/>
      <c r="Y2900" s="16"/>
      <c r="Z2900" s="16"/>
    </row>
    <row r="2901" spans="1:102" ht="20.100000000000001" customHeight="1">
      <c r="A2901" s="31"/>
      <c r="B2901" s="30"/>
      <c r="C2901" s="4" t="s">
        <v>632</v>
      </c>
      <c r="D2901" s="4" t="s">
        <v>633</v>
      </c>
      <c r="E2901" s="4" t="s">
        <v>634</v>
      </c>
      <c r="F2901" s="12" t="s">
        <v>637</v>
      </c>
      <c r="G2901" s="12" t="s">
        <v>637</v>
      </c>
      <c r="H2901" s="4" t="s">
        <v>637</v>
      </c>
      <c r="I2901" s="4" t="s">
        <v>637</v>
      </c>
      <c r="J2901" s="4" t="s">
        <v>681</v>
      </c>
      <c r="K2901" s="4" t="s">
        <v>682</v>
      </c>
      <c r="L2901" s="4" t="s">
        <v>683</v>
      </c>
      <c r="M2901" s="4" t="s">
        <v>638</v>
      </c>
      <c r="N2901" s="4" t="s">
        <v>684</v>
      </c>
      <c r="O2901" s="4" t="s">
        <v>685</v>
      </c>
      <c r="P2901" s="4" t="s">
        <v>686</v>
      </c>
      <c r="Q2901" s="4" t="s">
        <v>686</v>
      </c>
      <c r="R2901" s="4" t="s">
        <v>285</v>
      </c>
      <c r="S2901" s="4" t="s">
        <v>687</v>
      </c>
      <c r="T2901" s="4"/>
      <c r="U2901" s="4"/>
      <c r="V2901" s="4"/>
      <c r="W2901" s="4"/>
      <c r="X2901" s="4"/>
      <c r="Y2901" s="4"/>
      <c r="Z2901" s="4"/>
    </row>
    <row r="2902" spans="1:102" ht="20.100000000000001" customHeight="1">
      <c r="A2902" s="31"/>
      <c r="B2902" s="30"/>
      <c r="C2902" s="21"/>
      <c r="D2902" s="21"/>
      <c r="E2902" s="21"/>
      <c r="F2902" s="19" t="s">
        <v>709</v>
      </c>
      <c r="G2902" s="19" t="s">
        <v>710</v>
      </c>
      <c r="H2902" s="17" t="s">
        <v>711</v>
      </c>
      <c r="I2902" s="17" t="s">
        <v>712</v>
      </c>
      <c r="J2902" s="17" t="s">
        <v>713</v>
      </c>
      <c r="K2902" s="17" t="s">
        <v>714</v>
      </c>
      <c r="L2902" s="17" t="s">
        <v>343</v>
      </c>
      <c r="M2902" s="17" t="s">
        <v>350</v>
      </c>
      <c r="N2902" s="17"/>
      <c r="O2902" s="17" t="s">
        <v>715</v>
      </c>
      <c r="P2902" s="17" t="s">
        <v>716</v>
      </c>
      <c r="Q2902" s="17" t="s">
        <v>717</v>
      </c>
      <c r="R2902" s="17" t="s">
        <v>71</v>
      </c>
      <c r="S2902" s="17" t="s">
        <v>718</v>
      </c>
      <c r="T2902" s="17"/>
      <c r="U2902" s="17"/>
      <c r="V2902" s="17"/>
      <c r="W2902" s="17"/>
      <c r="X2902" s="17"/>
      <c r="Y2902" s="17"/>
      <c r="Z2902" s="17"/>
    </row>
    <row r="2903" spans="1:102" ht="20.100000000000001" customHeight="1">
      <c r="A2903" s="31"/>
      <c r="C2903" s="16"/>
      <c r="D2903" s="28"/>
      <c r="E2903" s="7"/>
      <c r="F2903" s="35"/>
      <c r="G2903" s="35"/>
      <c r="H2903" s="35"/>
      <c r="I2903" s="35"/>
      <c r="J2903" s="35"/>
      <c r="K2903" s="35"/>
      <c r="L2903" s="35"/>
      <c r="M2903" s="35"/>
      <c r="N2903" s="35"/>
      <c r="O2903" s="35"/>
      <c r="P2903" s="35"/>
      <c r="Q2903" s="35"/>
      <c r="R2903" s="35"/>
      <c r="S2903" s="35"/>
      <c r="T2903" s="35"/>
      <c r="U2903" s="35"/>
      <c r="V2903" s="35"/>
      <c r="W2903" s="35"/>
      <c r="X2903" s="35"/>
      <c r="Y2903" s="35"/>
      <c r="Z2903" s="35"/>
    </row>
    <row r="2904" spans="1:102" ht="20.100000000000001" customHeight="1">
      <c r="A2904" s="31"/>
      <c r="C2904" s="6" t="s">
        <v>64</v>
      </c>
      <c r="D2904" s="33"/>
      <c r="E2904" s="27"/>
      <c r="F2904" s="26"/>
      <c r="G2904" s="26"/>
      <c r="H2904" s="26"/>
      <c r="I2904" s="26"/>
      <c r="J2904" s="26"/>
      <c r="K2904" s="26"/>
      <c r="L2904" s="26"/>
      <c r="M2904" s="26"/>
      <c r="N2904" s="26"/>
      <c r="O2904" s="26"/>
      <c r="P2904" s="26"/>
      <c r="Q2904" s="26"/>
      <c r="R2904" s="26"/>
      <c r="S2904" s="26"/>
      <c r="T2904" s="26"/>
      <c r="U2904" s="26"/>
      <c r="V2904" s="26"/>
      <c r="W2904" s="26"/>
      <c r="X2904" s="26"/>
      <c r="Y2904" s="26"/>
      <c r="Z2904" s="26"/>
    </row>
    <row r="2905" spans="1:102" ht="20.100000000000001" customHeight="1">
      <c r="A2905" s="31"/>
      <c r="C2905" s="16"/>
      <c r="D2905" s="29" t="s">
        <v>273</v>
      </c>
      <c r="E2905" s="8"/>
      <c r="F2905" s="36"/>
      <c r="G2905" s="36"/>
      <c r="H2905" s="36"/>
      <c r="I2905" s="36"/>
      <c r="J2905" s="36"/>
      <c r="K2905" s="36"/>
      <c r="L2905" s="36"/>
      <c r="M2905" s="36"/>
      <c r="N2905" s="36"/>
      <c r="O2905" s="36"/>
      <c r="P2905" s="36"/>
      <c r="Q2905" s="36"/>
      <c r="R2905" s="36"/>
      <c r="S2905" s="36"/>
      <c r="T2905" s="36"/>
      <c r="U2905" s="36"/>
      <c r="V2905" s="36"/>
      <c r="W2905" s="36"/>
      <c r="X2905" s="36"/>
      <c r="Y2905" s="36"/>
      <c r="Z2905" s="36"/>
    </row>
    <row r="2906" spans="1:102" ht="20.100000000000001" customHeight="1">
      <c r="A2906" s="31"/>
      <c r="C2906" s="6" t="s">
        <v>73</v>
      </c>
      <c r="D2906" s="34"/>
      <c r="E2906" s="27" t="str">
        <f>IF(egTextCal(D2906)&lt;&gt;0, egTextCal(D2906),"")</f>
        <v/>
      </c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6"/>
      <c r="S2906" s="26"/>
      <c r="T2906" s="26"/>
      <c r="U2906" s="26"/>
      <c r="V2906" s="26"/>
      <c r="W2906" s="26"/>
      <c r="X2906" s="26"/>
      <c r="Y2906" s="26"/>
      <c r="Z2906" s="26"/>
    </row>
    <row r="2907" spans="1:102" ht="20.100000000000001" customHeight="1">
      <c r="A2907" s="31"/>
      <c r="C2907" s="16"/>
      <c r="D2907" s="29" t="s">
        <v>225</v>
      </c>
      <c r="E2907" s="8"/>
      <c r="F2907" s="36"/>
      <c r="G2907" s="36"/>
      <c r="H2907" s="36">
        <v>1</v>
      </c>
      <c r="I2907" s="36"/>
      <c r="J2907" s="36"/>
      <c r="K2907" s="36"/>
      <c r="L2907" s="36"/>
      <c r="M2907" s="36"/>
      <c r="N2907" s="36"/>
      <c r="O2907" s="36"/>
      <c r="P2907" s="36"/>
      <c r="Q2907" s="36"/>
      <c r="R2907" s="36"/>
      <c r="S2907" s="36"/>
      <c r="T2907" s="36"/>
      <c r="U2907" s="36"/>
      <c r="V2907" s="36"/>
      <c r="W2907" s="36"/>
      <c r="X2907" s="36"/>
      <c r="Y2907" s="36"/>
      <c r="Z2907" s="36"/>
    </row>
    <row r="2908" spans="1:102" ht="20.100000000000001" customHeight="1">
      <c r="A2908" s="31"/>
      <c r="C2908" s="6" t="s">
        <v>139</v>
      </c>
      <c r="D2908" s="52" t="e">
        <f>#REF!</f>
        <v>#REF!</v>
      </c>
      <c r="E2908" s="27" t="e">
        <f>IF(egTextCal(D2908)&lt;&gt;0, egTextCal(D2908),"")</f>
        <v>#VALUE!</v>
      </c>
      <c r="F2908" s="26"/>
      <c r="G2908" s="26"/>
      <c r="H2908" s="26" t="e">
        <f>IF(E2908*H2907&lt;&gt;0,E2908*H2907,  )</f>
        <v>#VALUE!</v>
      </c>
      <c r="I2908" s="26"/>
      <c r="J2908" s="26"/>
      <c r="K2908" s="26"/>
      <c r="L2908" s="26"/>
      <c r="M2908" s="26"/>
      <c r="N2908" s="26"/>
      <c r="O2908" s="26"/>
      <c r="P2908" s="26"/>
      <c r="Q2908" s="26"/>
      <c r="R2908" s="26"/>
      <c r="S2908" s="26"/>
      <c r="T2908" s="26"/>
      <c r="U2908" s="26"/>
      <c r="V2908" s="26"/>
      <c r="W2908" s="26"/>
      <c r="X2908" s="26"/>
      <c r="Y2908" s="26"/>
      <c r="Z2908" s="26"/>
      <c r="CX2908" s="1" t="e">
        <f>H2908</f>
        <v>#VALUE!</v>
      </c>
    </row>
    <row r="2909" spans="1:102" ht="20.100000000000001" customHeight="1">
      <c r="A2909" s="31"/>
      <c r="C2909" s="16"/>
      <c r="D2909" s="28" t="s">
        <v>226</v>
      </c>
      <c r="E2909" s="7"/>
      <c r="F2909" s="36"/>
      <c r="G2909" s="36"/>
      <c r="H2909" s="36">
        <v>1</v>
      </c>
      <c r="I2909" s="36"/>
      <c r="J2909" s="36"/>
      <c r="K2909" s="36"/>
      <c r="L2909" s="36"/>
      <c r="M2909" s="36"/>
      <c r="N2909" s="36"/>
      <c r="O2909" s="36"/>
      <c r="P2909" s="36"/>
      <c r="Q2909" s="36"/>
      <c r="R2909" s="36"/>
      <c r="S2909" s="36"/>
      <c r="T2909" s="36"/>
      <c r="U2909" s="36"/>
      <c r="V2909" s="36"/>
      <c r="W2909" s="36"/>
      <c r="X2909" s="36"/>
      <c r="Y2909" s="36"/>
      <c r="Z2909" s="36"/>
    </row>
    <row r="2910" spans="1:102" ht="20.100000000000001" customHeight="1">
      <c r="A2910" s="31"/>
      <c r="C2910" s="6" t="s">
        <v>511</v>
      </c>
      <c r="D2910" s="53" t="e">
        <f>#REF!</f>
        <v>#REF!</v>
      </c>
      <c r="E2910" s="27" t="e">
        <f>IF(egTextCal(D2910)&lt;&gt;0, egTextCal(D2910),"")</f>
        <v>#VALUE!</v>
      </c>
      <c r="F2910" s="26"/>
      <c r="G2910" s="26"/>
      <c r="H2910" s="26" t="e">
        <f>IF(E2910*H2909&lt;&gt;0,E2910*H2909,  )</f>
        <v>#VALUE!</v>
      </c>
      <c r="I2910" s="26"/>
      <c r="J2910" s="26"/>
      <c r="K2910" s="26"/>
      <c r="L2910" s="26"/>
      <c r="M2910" s="26"/>
      <c r="N2910" s="26"/>
      <c r="O2910" s="26"/>
      <c r="P2910" s="26"/>
      <c r="Q2910" s="26"/>
      <c r="R2910" s="26"/>
      <c r="S2910" s="26"/>
      <c r="T2910" s="26"/>
      <c r="U2910" s="26"/>
      <c r="V2910" s="26"/>
      <c r="W2910" s="26"/>
      <c r="X2910" s="26"/>
      <c r="Y2910" s="26"/>
      <c r="Z2910" s="26"/>
      <c r="CX2910" s="1" t="e">
        <f>H2910</f>
        <v>#VALUE!</v>
      </c>
    </row>
    <row r="2911" spans="1:102" ht="20.100000000000001" customHeight="1">
      <c r="A2911" s="31"/>
      <c r="C2911" s="16"/>
      <c r="D2911" s="28" t="s">
        <v>176</v>
      </c>
      <c r="E2911" s="7"/>
      <c r="F2911" s="36"/>
      <c r="G2911" s="36"/>
      <c r="H2911" s="36">
        <v>1</v>
      </c>
      <c r="I2911" s="36"/>
      <c r="J2911" s="36"/>
      <c r="K2911" s="36"/>
      <c r="L2911" s="36"/>
      <c r="M2911" s="36"/>
      <c r="N2911" s="36"/>
      <c r="O2911" s="36"/>
      <c r="P2911" s="36"/>
      <c r="Q2911" s="36"/>
      <c r="R2911" s="36"/>
      <c r="S2911" s="36"/>
      <c r="T2911" s="36"/>
      <c r="U2911" s="36"/>
      <c r="V2911" s="36"/>
      <c r="W2911" s="36"/>
      <c r="X2911" s="36"/>
      <c r="Y2911" s="36"/>
      <c r="Z2911" s="36"/>
    </row>
    <row r="2912" spans="1:102" ht="20.100000000000001" customHeight="1">
      <c r="A2912" s="31"/>
      <c r="C2912" s="6" t="s">
        <v>452</v>
      </c>
      <c r="D2912" s="53" t="e">
        <f>#REF!</f>
        <v>#REF!</v>
      </c>
      <c r="E2912" s="27" t="e">
        <f>IF(egTextCal(D2912)&lt;&gt;0, egTextCal(D2912),"")</f>
        <v>#VALUE!</v>
      </c>
      <c r="F2912" s="26"/>
      <c r="G2912" s="26"/>
      <c r="H2912" s="26" t="e">
        <f>IF(E2912*H2911&lt;&gt;0,E2912*H2911,  )</f>
        <v>#VALUE!</v>
      </c>
      <c r="I2912" s="26"/>
      <c r="J2912" s="26"/>
      <c r="K2912" s="26"/>
      <c r="L2912" s="26"/>
      <c r="M2912" s="26"/>
      <c r="N2912" s="26"/>
      <c r="O2912" s="26"/>
      <c r="P2912" s="26"/>
      <c r="Q2912" s="26"/>
      <c r="R2912" s="26"/>
      <c r="S2912" s="26"/>
      <c r="T2912" s="26"/>
      <c r="U2912" s="26"/>
      <c r="V2912" s="26"/>
      <c r="W2912" s="26"/>
      <c r="X2912" s="26"/>
      <c r="Y2912" s="26"/>
      <c r="Z2912" s="26"/>
      <c r="CX2912" s="1" t="e">
        <f>H2912</f>
        <v>#VALUE!</v>
      </c>
    </row>
    <row r="2913" spans="1:104" ht="20.100000000000001" customHeight="1">
      <c r="A2913" s="31"/>
      <c r="C2913" s="16"/>
      <c r="D2913" s="28" t="s">
        <v>148</v>
      </c>
      <c r="E2913" s="7"/>
      <c r="F2913" s="36"/>
      <c r="G2913" s="36"/>
      <c r="H2913" s="36"/>
      <c r="I2913" s="36"/>
      <c r="J2913" s="36"/>
      <c r="K2913" s="36"/>
      <c r="L2913" s="36"/>
      <c r="M2913" s="36"/>
      <c r="N2913" s="36"/>
      <c r="O2913" s="36"/>
      <c r="P2913" s="36"/>
      <c r="Q2913" s="36"/>
      <c r="R2913" s="36"/>
      <c r="S2913" s="36"/>
      <c r="T2913" s="36"/>
      <c r="U2913" s="36"/>
      <c r="V2913" s="36"/>
      <c r="W2913" s="36"/>
      <c r="X2913" s="36"/>
      <c r="Y2913" s="36"/>
      <c r="Z2913" s="36"/>
    </row>
    <row r="2914" spans="1:104" ht="20.100000000000001" customHeight="1">
      <c r="A2914" s="31"/>
      <c r="C2914" s="6" t="s">
        <v>567</v>
      </c>
      <c r="D2914" s="53" t="e">
        <f>#REF!</f>
        <v>#REF!</v>
      </c>
      <c r="E2914" s="27" t="e">
        <f>IF(egTextCal(D2914)&lt;&gt;0, egTextCal(D2914),"")</f>
        <v>#VALUE!</v>
      </c>
      <c r="F2914" s="26"/>
      <c r="G2914" s="26"/>
      <c r="H2914" s="26"/>
      <c r="I2914" s="26"/>
      <c r="J2914" s="26"/>
      <c r="K2914" s="26"/>
      <c r="L2914" s="26"/>
      <c r="M2914" s="26"/>
      <c r="N2914" s="26"/>
      <c r="O2914" s="26"/>
      <c r="P2914" s="26"/>
      <c r="Q2914" s="26"/>
      <c r="R2914" s="26"/>
      <c r="S2914" s="26"/>
      <c r="T2914" s="26"/>
      <c r="U2914" s="26"/>
      <c r="V2914" s="26"/>
      <c r="W2914" s="26"/>
      <c r="X2914" s="26"/>
      <c r="Y2914" s="26"/>
      <c r="Z2914" s="26"/>
    </row>
    <row r="2915" spans="1:104" ht="20.100000000000001" customHeight="1">
      <c r="A2915" s="31"/>
      <c r="C2915" s="16"/>
      <c r="D2915" s="28"/>
      <c r="E2915" s="7"/>
      <c r="F2915" s="36"/>
      <c r="G2915" s="36"/>
      <c r="H2915" s="36"/>
      <c r="I2915" s="36"/>
      <c r="J2915" s="36"/>
      <c r="K2915" s="36"/>
      <c r="L2915" s="36"/>
      <c r="M2915" s="36"/>
      <c r="N2915" s="36"/>
      <c r="O2915" s="36"/>
      <c r="P2915" s="36"/>
      <c r="Q2915" s="36"/>
      <c r="R2915" s="36"/>
      <c r="S2915" s="36"/>
      <c r="T2915" s="36"/>
      <c r="U2915" s="36"/>
      <c r="V2915" s="36"/>
      <c r="W2915" s="36"/>
      <c r="X2915" s="36"/>
      <c r="Y2915" s="36"/>
      <c r="Z2915" s="36"/>
    </row>
    <row r="2916" spans="1:104" ht="20.100000000000001" customHeight="1">
      <c r="A2916" s="31"/>
      <c r="C2916" s="6" t="s">
        <v>568</v>
      </c>
      <c r="D2916" s="33"/>
      <c r="E2916" s="27"/>
      <c r="F2916" s="26"/>
      <c r="G2916" s="26"/>
      <c r="H2916" s="26"/>
      <c r="I2916" s="26"/>
      <c r="J2916" s="26"/>
      <c r="K2916" s="26"/>
      <c r="L2916" s="26"/>
      <c r="M2916" s="26"/>
      <c r="N2916" s="26"/>
      <c r="O2916" s="26"/>
      <c r="P2916" s="26"/>
      <c r="Q2916" s="26"/>
      <c r="R2916" s="26"/>
      <c r="S2916" s="26"/>
      <c r="T2916" s="26"/>
      <c r="U2916" s="26"/>
      <c r="V2916" s="26"/>
      <c r="W2916" s="26"/>
      <c r="X2916" s="26"/>
      <c r="Y2916" s="26"/>
      <c r="Z2916" s="26"/>
    </row>
    <row r="2917" spans="1:104" ht="20.100000000000001" customHeight="1">
      <c r="A2917" s="31"/>
      <c r="C2917" s="16"/>
      <c r="D2917" s="28" t="s">
        <v>227</v>
      </c>
      <c r="E2917" s="7"/>
      <c r="F2917" s="36"/>
      <c r="G2917" s="36"/>
      <c r="H2917" s="36"/>
      <c r="I2917" s="36"/>
      <c r="J2917" s="36">
        <v>1</v>
      </c>
      <c r="K2917" s="36"/>
      <c r="L2917" s="36"/>
      <c r="M2917" s="36"/>
      <c r="N2917" s="36"/>
      <c r="O2917" s="36"/>
      <c r="P2917" s="36"/>
      <c r="Q2917" s="36"/>
      <c r="R2917" s="36"/>
      <c r="S2917" s="36"/>
      <c r="T2917" s="36"/>
      <c r="U2917" s="36"/>
      <c r="V2917" s="36"/>
      <c r="W2917" s="36"/>
      <c r="X2917" s="36"/>
      <c r="Y2917" s="36"/>
      <c r="Z2917" s="36"/>
    </row>
    <row r="2918" spans="1:104" ht="20.100000000000001" customHeight="1">
      <c r="A2918" s="31"/>
      <c r="C2918" s="6" t="s">
        <v>434</v>
      </c>
      <c r="D2918" s="53" t="e">
        <f>#REF!</f>
        <v>#REF!</v>
      </c>
      <c r="E2918" s="27" t="e">
        <f>IF(egTextCal(D2918)&lt;&gt;0, egTextCal(D2918),"")</f>
        <v>#VALUE!</v>
      </c>
      <c r="F2918" s="26"/>
      <c r="G2918" s="26"/>
      <c r="H2918" s="26"/>
      <c r="I2918" s="26"/>
      <c r="J2918" s="26" t="e">
        <f>IF(E2918*J2917&lt;&gt;0,E2918*J2917,  )</f>
        <v>#VALUE!</v>
      </c>
      <c r="K2918" s="26"/>
      <c r="L2918" s="26"/>
      <c r="M2918" s="26"/>
      <c r="N2918" s="26"/>
      <c r="O2918" s="26"/>
      <c r="P2918" s="26"/>
      <c r="Q2918" s="26"/>
      <c r="R2918" s="26"/>
      <c r="S2918" s="26"/>
      <c r="T2918" s="26"/>
      <c r="U2918" s="26"/>
      <c r="V2918" s="26"/>
      <c r="W2918" s="26"/>
      <c r="X2918" s="26"/>
      <c r="Y2918" s="26"/>
      <c r="Z2918" s="26"/>
      <c r="CZ2918" s="1" t="e">
        <f>J2918</f>
        <v>#VALUE!</v>
      </c>
    </row>
    <row r="2919" spans="1:104" ht="20.100000000000001" customHeight="1">
      <c r="A2919" s="31"/>
      <c r="C2919" s="16"/>
      <c r="D2919" s="28" t="s">
        <v>231</v>
      </c>
      <c r="E2919" s="7"/>
      <c r="F2919" s="36"/>
      <c r="G2919" s="36"/>
      <c r="H2919" s="36"/>
      <c r="I2919" s="36"/>
      <c r="J2919" s="36">
        <v>1</v>
      </c>
      <c r="K2919" s="36"/>
      <c r="L2919" s="36"/>
      <c r="M2919" s="36"/>
      <c r="N2919" s="36"/>
      <c r="O2919" s="36"/>
      <c r="P2919" s="36"/>
      <c r="Q2919" s="36"/>
      <c r="R2919" s="36"/>
      <c r="S2919" s="36"/>
      <c r="T2919" s="36"/>
      <c r="U2919" s="36"/>
      <c r="V2919" s="36"/>
      <c r="W2919" s="36"/>
      <c r="X2919" s="36"/>
      <c r="Y2919" s="36"/>
      <c r="Z2919" s="36"/>
    </row>
    <row r="2920" spans="1:104" ht="20.100000000000001" customHeight="1">
      <c r="A2920" s="31"/>
      <c r="C2920" s="6" t="s">
        <v>650</v>
      </c>
      <c r="D2920" s="53" t="e">
        <f>#REF!</f>
        <v>#REF!</v>
      </c>
      <c r="E2920" s="27" t="e">
        <f>IF(egTextCal(D2920)&lt;&gt;0, egTextCal(D2920),"")</f>
        <v>#VALUE!</v>
      </c>
      <c r="F2920" s="26"/>
      <c r="G2920" s="26"/>
      <c r="H2920" s="26"/>
      <c r="I2920" s="26"/>
      <c r="J2920" s="26" t="e">
        <f>IF(E2920*J2919&lt;&gt;0,E2920*J2919,  )</f>
        <v>#VALUE!</v>
      </c>
      <c r="K2920" s="26"/>
      <c r="L2920" s="26"/>
      <c r="M2920" s="26"/>
      <c r="N2920" s="26"/>
      <c r="O2920" s="26"/>
      <c r="P2920" s="26"/>
      <c r="Q2920" s="26"/>
      <c r="R2920" s="26"/>
      <c r="S2920" s="26"/>
      <c r="T2920" s="26"/>
      <c r="U2920" s="26"/>
      <c r="V2920" s="26"/>
      <c r="W2920" s="26"/>
      <c r="X2920" s="26"/>
      <c r="Y2920" s="26"/>
      <c r="Z2920" s="26"/>
      <c r="CZ2920" s="1" t="e">
        <f>J2920</f>
        <v>#VALUE!</v>
      </c>
    </row>
    <row r="2921" spans="1:104" ht="20.100000000000001" customHeight="1">
      <c r="A2921" s="31"/>
      <c r="C2921" s="16"/>
      <c r="D2921" s="28" t="s">
        <v>232</v>
      </c>
      <c r="E2921" s="7"/>
      <c r="F2921" s="36"/>
      <c r="G2921" s="36"/>
      <c r="H2921" s="36"/>
      <c r="I2921" s="36"/>
      <c r="J2921" s="36">
        <v>1</v>
      </c>
      <c r="K2921" s="36"/>
      <c r="L2921" s="36"/>
      <c r="M2921" s="36"/>
      <c r="N2921" s="36"/>
      <c r="O2921" s="36"/>
      <c r="P2921" s="36"/>
      <c r="Q2921" s="36"/>
      <c r="R2921" s="36"/>
      <c r="S2921" s="36"/>
      <c r="T2921" s="36"/>
      <c r="U2921" s="36"/>
      <c r="V2921" s="36"/>
      <c r="W2921" s="36"/>
      <c r="X2921" s="36"/>
      <c r="Y2921" s="36"/>
      <c r="Z2921" s="36"/>
    </row>
    <row r="2922" spans="1:104" ht="20.100000000000001" customHeight="1">
      <c r="A2922" s="31"/>
      <c r="C2922" s="6" t="s">
        <v>570</v>
      </c>
      <c r="D2922" s="53" t="e">
        <f>#REF!</f>
        <v>#REF!</v>
      </c>
      <c r="E2922" s="27" t="e">
        <f>IF(egTextCal(D2922)&lt;&gt;0, egTextCal(D2922),"")</f>
        <v>#VALUE!</v>
      </c>
      <c r="F2922" s="26"/>
      <c r="G2922" s="26"/>
      <c r="H2922" s="26"/>
      <c r="I2922" s="26"/>
      <c r="J2922" s="26" t="e">
        <f>IF(E2922*J2921&lt;&gt;0,E2922*J2921,  )</f>
        <v>#VALUE!</v>
      </c>
      <c r="K2922" s="26"/>
      <c r="L2922" s="26"/>
      <c r="M2922" s="26"/>
      <c r="N2922" s="26"/>
      <c r="O2922" s="26"/>
      <c r="P2922" s="26"/>
      <c r="Q2922" s="26"/>
      <c r="R2922" s="26"/>
      <c r="S2922" s="26"/>
      <c r="T2922" s="26"/>
      <c r="U2922" s="26"/>
      <c r="V2922" s="26"/>
      <c r="W2922" s="26"/>
      <c r="X2922" s="26"/>
      <c r="Y2922" s="26"/>
      <c r="Z2922" s="26"/>
      <c r="CZ2922" s="1" t="e">
        <f>J2922</f>
        <v>#VALUE!</v>
      </c>
    </row>
    <row r="2923" spans="1:104" ht="20.100000000000001" customHeight="1">
      <c r="A2923" s="31"/>
      <c r="C2923" s="16"/>
      <c r="D2923" s="28"/>
      <c r="E2923" s="7"/>
      <c r="F2923" s="36"/>
      <c r="G2923" s="36"/>
      <c r="H2923" s="36"/>
      <c r="I2923" s="36"/>
      <c r="J2923" s="36"/>
      <c r="K2923" s="36"/>
      <c r="L2923" s="36"/>
      <c r="M2923" s="36"/>
      <c r="N2923" s="36"/>
      <c r="O2923" s="36"/>
      <c r="P2923" s="36"/>
      <c r="Q2923" s="36"/>
      <c r="R2923" s="36"/>
      <c r="S2923" s="36"/>
      <c r="T2923" s="36"/>
      <c r="U2923" s="36"/>
      <c r="V2923" s="36"/>
      <c r="W2923" s="36"/>
      <c r="X2923" s="36"/>
      <c r="Y2923" s="36"/>
      <c r="Z2923" s="36"/>
    </row>
    <row r="2924" spans="1:104" ht="20.100000000000001" customHeight="1">
      <c r="A2924" s="31"/>
      <c r="C2924" s="6" t="s">
        <v>651</v>
      </c>
      <c r="D2924" s="33"/>
      <c r="E2924" s="27"/>
      <c r="F2924" s="26"/>
      <c r="G2924" s="26"/>
      <c r="H2924" s="26"/>
      <c r="I2924" s="26"/>
      <c r="J2924" s="26"/>
      <c r="K2924" s="26"/>
      <c r="L2924" s="26"/>
      <c r="M2924" s="26"/>
      <c r="N2924" s="26"/>
      <c r="O2924" s="26"/>
      <c r="P2924" s="26"/>
      <c r="Q2924" s="26"/>
      <c r="R2924" s="26"/>
      <c r="S2924" s="26"/>
      <c r="T2924" s="26"/>
      <c r="U2924" s="26"/>
      <c r="V2924" s="26"/>
      <c r="W2924" s="26"/>
      <c r="X2924" s="26"/>
      <c r="Y2924" s="26"/>
      <c r="Z2924" s="26"/>
    </row>
    <row r="2925" spans="1:104" ht="20.100000000000001" customHeight="1">
      <c r="A2925" s="31"/>
      <c r="C2925" s="16"/>
      <c r="D2925" s="28" t="s">
        <v>274</v>
      </c>
      <c r="E2925" s="7"/>
      <c r="F2925" s="36"/>
      <c r="G2925" s="36"/>
      <c r="H2925" s="36"/>
      <c r="I2925" s="36"/>
      <c r="J2925" s="36"/>
      <c r="K2925" s="36"/>
      <c r="L2925" s="36"/>
      <c r="M2925" s="36"/>
      <c r="N2925" s="36"/>
      <c r="O2925" s="36"/>
      <c r="P2925" s="36"/>
      <c r="Q2925" s="36"/>
      <c r="R2925" s="36"/>
      <c r="S2925" s="36"/>
      <c r="T2925" s="36"/>
      <c r="U2925" s="36"/>
      <c r="V2925" s="36"/>
      <c r="W2925" s="36"/>
      <c r="X2925" s="36"/>
      <c r="Y2925" s="36"/>
      <c r="Z2925" s="36"/>
    </row>
    <row r="2926" spans="1:104" ht="20.100000000000001" customHeight="1">
      <c r="A2926" s="31"/>
      <c r="C2926" s="6" t="s">
        <v>652</v>
      </c>
      <c r="D2926" s="33"/>
      <c r="E2926" s="27" t="str">
        <f>IF(egTextCal(D2926)&lt;&gt;0, egTextCal(D2926),"")</f>
        <v/>
      </c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6"/>
      <c r="S2926" s="26"/>
      <c r="T2926" s="26"/>
      <c r="U2926" s="26"/>
      <c r="V2926" s="26"/>
      <c r="W2926" s="26"/>
      <c r="X2926" s="26"/>
      <c r="Y2926" s="26"/>
      <c r="Z2926" s="26"/>
    </row>
    <row r="2927" spans="1:104" ht="20.100000000000001" customHeight="1">
      <c r="A2927" s="31"/>
      <c r="C2927" s="16"/>
      <c r="D2927" s="28" t="s">
        <v>225</v>
      </c>
      <c r="E2927" s="7"/>
      <c r="F2927" s="36"/>
      <c r="G2927" s="36"/>
      <c r="H2927" s="36">
        <v>1</v>
      </c>
      <c r="I2927" s="36"/>
      <c r="J2927" s="36"/>
      <c r="K2927" s="36"/>
      <c r="L2927" s="36"/>
      <c r="M2927" s="36"/>
      <c r="N2927" s="36"/>
      <c r="O2927" s="36"/>
      <c r="P2927" s="36"/>
      <c r="Q2927" s="36"/>
      <c r="R2927" s="36"/>
      <c r="S2927" s="36"/>
      <c r="T2927" s="36"/>
      <c r="U2927" s="36"/>
      <c r="V2927" s="36"/>
      <c r="W2927" s="36"/>
      <c r="X2927" s="36"/>
      <c r="Y2927" s="36"/>
      <c r="Z2927" s="36"/>
    </row>
    <row r="2928" spans="1:104" ht="20.100000000000001" customHeight="1">
      <c r="A2928" s="31"/>
      <c r="C2928" s="6" t="s">
        <v>653</v>
      </c>
      <c r="D2928" s="53" t="e">
        <f>#REF!</f>
        <v>#REF!</v>
      </c>
      <c r="E2928" s="27" t="e">
        <f>IF(egTextCal(D2928)&lt;&gt;0, egTextCal(D2928),"")</f>
        <v>#VALUE!</v>
      </c>
      <c r="F2928" s="26"/>
      <c r="G2928" s="26"/>
      <c r="H2928" s="26" t="e">
        <f>IF(E2928*H2927&lt;&gt;0,E2928*H2927,  )</f>
        <v>#VALUE!</v>
      </c>
      <c r="I2928" s="26"/>
      <c r="J2928" s="26"/>
      <c r="K2928" s="26"/>
      <c r="L2928" s="26"/>
      <c r="M2928" s="26"/>
      <c r="N2928" s="26"/>
      <c r="O2928" s="26"/>
      <c r="P2928" s="26"/>
      <c r="Q2928" s="26"/>
      <c r="R2928" s="26"/>
      <c r="S2928" s="26"/>
      <c r="T2928" s="26"/>
      <c r="U2928" s="26"/>
      <c r="V2928" s="26"/>
      <c r="W2928" s="26"/>
      <c r="X2928" s="26"/>
      <c r="Y2928" s="26"/>
      <c r="Z2928" s="26"/>
      <c r="CX2928" s="1" t="e">
        <f>H2928</f>
        <v>#VALUE!</v>
      </c>
    </row>
    <row r="2929" spans="1:104" ht="20.100000000000001" customHeight="1">
      <c r="A2929" s="31"/>
      <c r="C2929" s="16"/>
      <c r="D2929" s="28" t="s">
        <v>226</v>
      </c>
      <c r="E2929" s="7"/>
      <c r="F2929" s="36"/>
      <c r="G2929" s="36"/>
      <c r="H2929" s="36">
        <v>1</v>
      </c>
      <c r="I2929" s="36"/>
      <c r="J2929" s="36"/>
      <c r="K2929" s="36"/>
      <c r="L2929" s="36"/>
      <c r="M2929" s="36"/>
      <c r="N2929" s="36"/>
      <c r="O2929" s="36"/>
      <c r="P2929" s="36"/>
      <c r="Q2929" s="36"/>
      <c r="R2929" s="36"/>
      <c r="S2929" s="36"/>
      <c r="T2929" s="36"/>
      <c r="U2929" s="36"/>
      <c r="V2929" s="36"/>
      <c r="W2929" s="36"/>
      <c r="X2929" s="36"/>
      <c r="Y2929" s="36"/>
      <c r="Z2929" s="36"/>
    </row>
    <row r="2930" spans="1:104" ht="20.100000000000001" customHeight="1">
      <c r="A2930" s="31"/>
      <c r="C2930" s="6" t="s">
        <v>654</v>
      </c>
      <c r="D2930" s="53" t="e">
        <f>#REF!</f>
        <v>#REF!</v>
      </c>
      <c r="E2930" s="27" t="e">
        <f>IF(egTextCal(D2930)&lt;&gt;0, egTextCal(D2930),"")</f>
        <v>#VALUE!</v>
      </c>
      <c r="F2930" s="26"/>
      <c r="G2930" s="26"/>
      <c r="H2930" s="26" t="e">
        <f>IF(E2930*H2929&lt;&gt;0,E2930*H2929,  )</f>
        <v>#VALUE!</v>
      </c>
      <c r="I2930" s="26"/>
      <c r="J2930" s="26"/>
      <c r="K2930" s="26"/>
      <c r="L2930" s="26"/>
      <c r="M2930" s="26"/>
      <c r="N2930" s="26"/>
      <c r="O2930" s="26"/>
      <c r="P2930" s="26"/>
      <c r="Q2930" s="26"/>
      <c r="R2930" s="26"/>
      <c r="S2930" s="26"/>
      <c r="T2930" s="26"/>
      <c r="U2930" s="26"/>
      <c r="V2930" s="26"/>
      <c r="W2930" s="26"/>
      <c r="X2930" s="26"/>
      <c r="Y2930" s="26"/>
      <c r="Z2930" s="26"/>
      <c r="CX2930" s="1" t="e">
        <f>H2930</f>
        <v>#VALUE!</v>
      </c>
    </row>
    <row r="2931" spans="1:104" ht="20.100000000000001" customHeight="1">
      <c r="A2931" s="31"/>
      <c r="C2931" s="16"/>
      <c r="D2931" s="28" t="s">
        <v>176</v>
      </c>
      <c r="E2931" s="7"/>
      <c r="F2931" s="36"/>
      <c r="G2931" s="36"/>
      <c r="H2931" s="36">
        <v>1</v>
      </c>
      <c r="I2931" s="36"/>
      <c r="J2931" s="36"/>
      <c r="K2931" s="36"/>
      <c r="L2931" s="36"/>
      <c r="M2931" s="36"/>
      <c r="N2931" s="36"/>
      <c r="O2931" s="36"/>
      <c r="P2931" s="36"/>
      <c r="Q2931" s="36"/>
      <c r="R2931" s="36"/>
      <c r="S2931" s="36"/>
      <c r="T2931" s="36"/>
      <c r="U2931" s="36"/>
      <c r="V2931" s="36"/>
      <c r="W2931" s="36"/>
      <c r="X2931" s="36"/>
      <c r="Y2931" s="36"/>
      <c r="Z2931" s="36"/>
    </row>
    <row r="2932" spans="1:104" ht="20.100000000000001" customHeight="1">
      <c r="A2932" s="31"/>
      <c r="C2932" s="6" t="s">
        <v>655</v>
      </c>
      <c r="D2932" s="53" t="e">
        <f>#REF!</f>
        <v>#REF!</v>
      </c>
      <c r="E2932" s="27" t="e">
        <f>IF(egTextCal(D2932)&lt;&gt;0, egTextCal(D2932),"")</f>
        <v>#VALUE!</v>
      </c>
      <c r="F2932" s="26"/>
      <c r="G2932" s="26"/>
      <c r="H2932" s="26" t="e">
        <f>IF(E2932*H2931&lt;&gt;0,E2932*H2931,  )</f>
        <v>#VALUE!</v>
      </c>
      <c r="I2932" s="26"/>
      <c r="J2932" s="26"/>
      <c r="K2932" s="26"/>
      <c r="L2932" s="26"/>
      <c r="M2932" s="26"/>
      <c r="N2932" s="26"/>
      <c r="O2932" s="26"/>
      <c r="P2932" s="26"/>
      <c r="Q2932" s="26"/>
      <c r="R2932" s="26"/>
      <c r="S2932" s="26"/>
      <c r="T2932" s="26"/>
      <c r="U2932" s="26"/>
      <c r="V2932" s="26"/>
      <c r="W2932" s="26"/>
      <c r="X2932" s="26"/>
      <c r="Y2932" s="26"/>
      <c r="Z2932" s="26"/>
      <c r="CX2932" s="1" t="e">
        <f>H2932</f>
        <v>#VALUE!</v>
      </c>
    </row>
    <row r="2933" spans="1:104" ht="20.100000000000001" customHeight="1">
      <c r="A2933" s="31"/>
      <c r="C2933" s="16"/>
      <c r="D2933" s="28" t="s">
        <v>148</v>
      </c>
      <c r="E2933" s="7"/>
      <c r="F2933" s="36"/>
      <c r="G2933" s="36"/>
      <c r="H2933" s="36"/>
      <c r="I2933" s="36"/>
      <c r="J2933" s="36"/>
      <c r="K2933" s="36"/>
      <c r="L2933" s="36"/>
      <c r="M2933" s="36"/>
      <c r="N2933" s="36"/>
      <c r="O2933" s="36"/>
      <c r="P2933" s="36"/>
      <c r="Q2933" s="36"/>
      <c r="R2933" s="36"/>
      <c r="S2933" s="36"/>
      <c r="T2933" s="36"/>
      <c r="U2933" s="36"/>
      <c r="V2933" s="36"/>
      <c r="W2933" s="36"/>
      <c r="X2933" s="36"/>
      <c r="Y2933" s="36"/>
      <c r="Z2933" s="36"/>
    </row>
    <row r="2934" spans="1:104" ht="20.100000000000001" customHeight="1">
      <c r="A2934" s="31"/>
      <c r="C2934" s="6" t="s">
        <v>656</v>
      </c>
      <c r="D2934" s="53" t="e">
        <f>#REF!</f>
        <v>#REF!</v>
      </c>
      <c r="E2934" s="27" t="e">
        <f>IF(egTextCal(D2934)&lt;&gt;0, egTextCal(D2934),"")</f>
        <v>#VALUE!</v>
      </c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6"/>
      <c r="S2934" s="26"/>
      <c r="T2934" s="26"/>
      <c r="U2934" s="26"/>
      <c r="V2934" s="26"/>
      <c r="W2934" s="26"/>
      <c r="X2934" s="26"/>
      <c r="Y2934" s="26"/>
      <c r="Z2934" s="26"/>
    </row>
    <row r="2935" spans="1:104" ht="20.100000000000001" customHeight="1">
      <c r="A2935" s="31"/>
      <c r="C2935" s="16"/>
      <c r="D2935" s="28"/>
      <c r="E2935" s="7"/>
      <c r="F2935" s="36"/>
      <c r="G2935" s="36"/>
      <c r="H2935" s="36"/>
      <c r="I2935" s="36"/>
      <c r="J2935" s="36"/>
      <c r="K2935" s="36"/>
      <c r="L2935" s="36"/>
      <c r="M2935" s="36"/>
      <c r="N2935" s="36"/>
      <c r="O2935" s="36"/>
      <c r="P2935" s="36"/>
      <c r="Q2935" s="36"/>
      <c r="R2935" s="36"/>
      <c r="S2935" s="36"/>
      <c r="T2935" s="36"/>
      <c r="U2935" s="36"/>
      <c r="V2935" s="36"/>
      <c r="W2935" s="36"/>
      <c r="X2935" s="36"/>
      <c r="Y2935" s="36"/>
      <c r="Z2935" s="36"/>
    </row>
    <row r="2936" spans="1:104" ht="20.100000000000001" customHeight="1">
      <c r="A2936" s="31"/>
      <c r="C2936" s="6" t="s">
        <v>657</v>
      </c>
      <c r="D2936" s="33"/>
      <c r="E2936" s="27"/>
      <c r="F2936" s="26"/>
      <c r="G2936" s="26"/>
      <c r="H2936" s="26"/>
      <c r="I2936" s="26"/>
      <c r="J2936" s="26"/>
      <c r="K2936" s="26"/>
      <c r="L2936" s="26"/>
      <c r="M2936" s="26"/>
      <c r="N2936" s="26"/>
      <c r="O2936" s="26"/>
      <c r="P2936" s="26"/>
      <c r="Q2936" s="26"/>
      <c r="R2936" s="26"/>
      <c r="S2936" s="26"/>
      <c r="T2936" s="26"/>
      <c r="U2936" s="26"/>
      <c r="V2936" s="26"/>
      <c r="W2936" s="26"/>
      <c r="X2936" s="26"/>
      <c r="Y2936" s="26"/>
      <c r="Z2936" s="26"/>
    </row>
    <row r="2937" spans="1:104" ht="20.100000000000001" customHeight="1">
      <c r="A2937" s="31"/>
      <c r="C2937" s="16"/>
      <c r="D2937" s="28" t="s">
        <v>227</v>
      </c>
      <c r="E2937" s="7"/>
      <c r="F2937" s="36"/>
      <c r="G2937" s="36"/>
      <c r="H2937" s="36"/>
      <c r="I2937" s="36"/>
      <c r="J2937" s="36">
        <v>1</v>
      </c>
      <c r="K2937" s="36"/>
      <c r="L2937" s="36"/>
      <c r="M2937" s="36"/>
      <c r="N2937" s="36"/>
      <c r="O2937" s="36"/>
      <c r="P2937" s="36"/>
      <c r="Q2937" s="36"/>
      <c r="R2937" s="36"/>
      <c r="S2937" s="36"/>
      <c r="T2937" s="36"/>
      <c r="U2937" s="36"/>
      <c r="V2937" s="36"/>
      <c r="W2937" s="36"/>
      <c r="X2937" s="36"/>
      <c r="Y2937" s="36"/>
      <c r="Z2937" s="36"/>
    </row>
    <row r="2938" spans="1:104" ht="20.100000000000001" customHeight="1">
      <c r="A2938" s="31"/>
      <c r="C2938" s="6" t="s">
        <v>658</v>
      </c>
      <c r="D2938" s="53" t="e">
        <f>#REF!</f>
        <v>#REF!</v>
      </c>
      <c r="E2938" s="27" t="e">
        <f>IF(egTextCal(D2938)&lt;&gt;0, egTextCal(D2938),"")</f>
        <v>#VALUE!</v>
      </c>
      <c r="F2938" s="26"/>
      <c r="G2938" s="26"/>
      <c r="H2938" s="26"/>
      <c r="I2938" s="26"/>
      <c r="J2938" s="26" t="e">
        <f>IF(E2938*J2937&lt;&gt;0,E2938*J2937,  )</f>
        <v>#VALUE!</v>
      </c>
      <c r="K2938" s="26"/>
      <c r="L2938" s="26"/>
      <c r="M2938" s="26"/>
      <c r="N2938" s="26"/>
      <c r="O2938" s="26"/>
      <c r="P2938" s="26"/>
      <c r="Q2938" s="26"/>
      <c r="R2938" s="26"/>
      <c r="S2938" s="26"/>
      <c r="T2938" s="26"/>
      <c r="U2938" s="26"/>
      <c r="V2938" s="26"/>
      <c r="W2938" s="26"/>
      <c r="X2938" s="26"/>
      <c r="Y2938" s="26"/>
      <c r="Z2938" s="26"/>
      <c r="CZ2938" s="1" t="e">
        <f>J2938</f>
        <v>#VALUE!</v>
      </c>
    </row>
    <row r="2939" spans="1:104" ht="20.100000000000001" customHeight="1">
      <c r="A2939" s="31"/>
      <c r="C2939" s="16"/>
      <c r="D2939" s="28" t="s">
        <v>231</v>
      </c>
      <c r="E2939" s="7"/>
      <c r="F2939" s="36"/>
      <c r="G2939" s="36"/>
      <c r="H2939" s="36"/>
      <c r="I2939" s="36"/>
      <c r="J2939" s="36">
        <v>1</v>
      </c>
      <c r="K2939" s="36"/>
      <c r="L2939" s="36"/>
      <c r="M2939" s="36"/>
      <c r="N2939" s="36"/>
      <c r="O2939" s="36"/>
      <c r="P2939" s="36"/>
      <c r="Q2939" s="36"/>
      <c r="R2939" s="36"/>
      <c r="S2939" s="36"/>
      <c r="T2939" s="36"/>
      <c r="U2939" s="36"/>
      <c r="V2939" s="36"/>
      <c r="W2939" s="36"/>
      <c r="X2939" s="36"/>
      <c r="Y2939" s="36"/>
      <c r="Z2939" s="36"/>
    </row>
    <row r="2940" spans="1:104" ht="20.100000000000001" customHeight="1">
      <c r="A2940" s="31"/>
      <c r="C2940" s="6" t="s">
        <v>557</v>
      </c>
      <c r="D2940" s="53" t="e">
        <f>#REF!</f>
        <v>#REF!</v>
      </c>
      <c r="E2940" s="27" t="e">
        <f>IF(egTextCal(D2940)&lt;&gt;0, egTextCal(D2940),"")</f>
        <v>#VALUE!</v>
      </c>
      <c r="F2940" s="26"/>
      <c r="G2940" s="26"/>
      <c r="H2940" s="26"/>
      <c r="I2940" s="26"/>
      <c r="J2940" s="26" t="e">
        <f>IF(E2940*J2939&lt;&gt;0,E2940*J2939,  )</f>
        <v>#VALUE!</v>
      </c>
      <c r="K2940" s="26"/>
      <c r="L2940" s="26"/>
      <c r="M2940" s="26"/>
      <c r="N2940" s="26"/>
      <c r="O2940" s="26"/>
      <c r="P2940" s="26"/>
      <c r="Q2940" s="26"/>
      <c r="R2940" s="26"/>
      <c r="S2940" s="26"/>
      <c r="T2940" s="26"/>
      <c r="U2940" s="26"/>
      <c r="V2940" s="26"/>
      <c r="W2940" s="26"/>
      <c r="X2940" s="26"/>
      <c r="Y2940" s="26"/>
      <c r="Z2940" s="26"/>
      <c r="CZ2940" s="1" t="e">
        <f>J2940</f>
        <v>#VALUE!</v>
      </c>
    </row>
    <row r="2941" spans="1:104" ht="20.100000000000001" customHeight="1">
      <c r="A2941" s="31"/>
      <c r="C2941" s="16"/>
      <c r="D2941" s="28" t="s">
        <v>232</v>
      </c>
      <c r="E2941" s="7"/>
      <c r="F2941" s="36"/>
      <c r="G2941" s="36"/>
      <c r="H2941" s="36"/>
      <c r="I2941" s="36"/>
      <c r="J2941" s="36">
        <v>1</v>
      </c>
      <c r="K2941" s="36"/>
      <c r="L2941" s="36"/>
      <c r="M2941" s="36"/>
      <c r="N2941" s="36"/>
      <c r="O2941" s="36"/>
      <c r="P2941" s="36"/>
      <c r="Q2941" s="36"/>
      <c r="R2941" s="36"/>
      <c r="S2941" s="36"/>
      <c r="T2941" s="36"/>
      <c r="U2941" s="36"/>
      <c r="V2941" s="36"/>
      <c r="W2941" s="36"/>
      <c r="X2941" s="36"/>
      <c r="Y2941" s="36"/>
      <c r="Z2941" s="36"/>
    </row>
    <row r="2942" spans="1:104" ht="20.100000000000001" customHeight="1">
      <c r="A2942" s="31"/>
      <c r="C2942" s="6" t="s">
        <v>78</v>
      </c>
      <c r="D2942" s="53" t="e">
        <f>#REF!</f>
        <v>#REF!</v>
      </c>
      <c r="E2942" s="27" t="e">
        <f>IF(egTextCal(D2942)&lt;&gt;0, egTextCal(D2942),"")</f>
        <v>#VALUE!</v>
      </c>
      <c r="F2942" s="26"/>
      <c r="G2942" s="26"/>
      <c r="H2942" s="26"/>
      <c r="I2942" s="26"/>
      <c r="J2942" s="26" t="e">
        <f>IF(E2942*J2941&lt;&gt;0,E2942*J2941,  )</f>
        <v>#VALUE!</v>
      </c>
      <c r="K2942" s="26"/>
      <c r="L2942" s="26"/>
      <c r="M2942" s="26"/>
      <c r="N2942" s="26"/>
      <c r="O2942" s="26"/>
      <c r="P2942" s="26"/>
      <c r="Q2942" s="26"/>
      <c r="R2942" s="26"/>
      <c r="S2942" s="26"/>
      <c r="T2942" s="26"/>
      <c r="U2942" s="26"/>
      <c r="V2942" s="26"/>
      <c r="W2942" s="26"/>
      <c r="X2942" s="26"/>
      <c r="Y2942" s="26"/>
      <c r="Z2942" s="26"/>
      <c r="CZ2942" s="1" t="e">
        <f>J2942</f>
        <v>#VALUE!</v>
      </c>
    </row>
    <row r="2943" spans="1:104" ht="20.100000000000001" customHeight="1">
      <c r="A2943" s="31"/>
      <c r="C2943" s="16"/>
      <c r="D2943" s="28"/>
      <c r="E2943" s="7"/>
      <c r="F2943" s="36"/>
      <c r="G2943" s="36"/>
      <c r="H2943" s="36"/>
      <c r="I2943" s="36"/>
      <c r="J2943" s="36"/>
      <c r="K2943" s="36"/>
      <c r="L2943" s="36"/>
      <c r="M2943" s="36"/>
      <c r="N2943" s="36"/>
      <c r="O2943" s="36"/>
      <c r="P2943" s="36"/>
      <c r="Q2943" s="36"/>
      <c r="R2943" s="36"/>
      <c r="S2943" s="36"/>
      <c r="T2943" s="36"/>
      <c r="U2943" s="36"/>
      <c r="V2943" s="36"/>
      <c r="W2943" s="36"/>
      <c r="X2943" s="36"/>
      <c r="Y2943" s="36"/>
      <c r="Z2943" s="36"/>
    </row>
    <row r="2944" spans="1:104" ht="20.100000000000001" customHeight="1">
      <c r="A2944" s="31"/>
      <c r="C2944" s="6" t="s">
        <v>659</v>
      </c>
      <c r="D2944" s="33"/>
      <c r="E2944" s="27"/>
      <c r="F2944" s="26"/>
      <c r="G2944" s="26"/>
      <c r="H2944" s="26"/>
      <c r="I2944" s="26"/>
      <c r="J2944" s="26"/>
      <c r="K2944" s="26"/>
      <c r="L2944" s="26"/>
      <c r="M2944" s="26"/>
      <c r="N2944" s="26"/>
      <c r="O2944" s="26"/>
      <c r="P2944" s="26"/>
      <c r="Q2944" s="26"/>
      <c r="R2944" s="26"/>
      <c r="S2944" s="26"/>
      <c r="T2944" s="26"/>
      <c r="U2944" s="26"/>
      <c r="V2944" s="26"/>
      <c r="W2944" s="26"/>
      <c r="X2944" s="26"/>
      <c r="Y2944" s="26"/>
      <c r="Z2944" s="26"/>
    </row>
    <row r="2945" spans="1:82" ht="20.100000000000001" customHeight="1">
      <c r="D2945" s="14"/>
      <c r="E2945" s="38"/>
      <c r="F2945" s="38"/>
      <c r="G2945" s="38"/>
      <c r="H2945" s="38"/>
      <c r="I2945" s="38"/>
      <c r="J2945" s="38"/>
      <c r="K2945" s="38"/>
      <c r="L2945" s="38"/>
      <c r="M2945" s="38"/>
      <c r="N2945" s="38"/>
      <c r="O2945" s="38"/>
      <c r="P2945" s="38"/>
      <c r="Q2945" s="38"/>
      <c r="R2945" s="38"/>
      <c r="S2945" s="38"/>
      <c r="T2945" s="38"/>
      <c r="U2945" s="38"/>
      <c r="V2945" s="38"/>
      <c r="W2945" s="38"/>
      <c r="X2945" s="38"/>
      <c r="Y2945" s="38"/>
      <c r="Z2945" s="38"/>
    </row>
    <row r="2946" spans="1:82" ht="20.100000000000001" customHeight="1">
      <c r="B2946" s="30"/>
      <c r="C2946" s="20"/>
      <c r="D2946" s="37"/>
      <c r="E2946" s="37"/>
      <c r="F2946" s="18" t="s">
        <v>623</v>
      </c>
      <c r="G2946" s="18" t="s">
        <v>623</v>
      </c>
      <c r="H2946" s="16" t="s">
        <v>663</v>
      </c>
      <c r="I2946" s="16" t="s">
        <v>663</v>
      </c>
      <c r="J2946" s="16" t="s">
        <v>664</v>
      </c>
      <c r="K2946" s="16" t="s">
        <v>368</v>
      </c>
      <c r="L2946" s="16" t="s">
        <v>665</v>
      </c>
      <c r="M2946" s="16" t="s">
        <v>665</v>
      </c>
      <c r="N2946" s="16" t="s">
        <v>665</v>
      </c>
      <c r="O2946" s="16" t="s">
        <v>665</v>
      </c>
      <c r="P2946" s="16" t="s">
        <v>665</v>
      </c>
      <c r="Q2946" s="16" t="s">
        <v>665</v>
      </c>
      <c r="R2946" s="16" t="s">
        <v>665</v>
      </c>
      <c r="S2946" s="16" t="s">
        <v>665</v>
      </c>
      <c r="T2946" s="16" t="s">
        <v>666</v>
      </c>
      <c r="U2946" s="16" t="s">
        <v>666</v>
      </c>
      <c r="V2946" s="16" t="s">
        <v>666</v>
      </c>
      <c r="W2946" s="16" t="s">
        <v>666</v>
      </c>
      <c r="X2946" s="16" t="s">
        <v>666</v>
      </c>
      <c r="Y2946" s="16" t="s">
        <v>625</v>
      </c>
      <c r="Z2946" s="16" t="s">
        <v>625</v>
      </c>
    </row>
    <row r="2947" spans="1:82" ht="20.100000000000001" customHeight="1">
      <c r="A2947" s="31"/>
      <c r="B2947" s="30"/>
      <c r="C2947" s="4" t="s">
        <v>632</v>
      </c>
      <c r="D2947" s="4" t="s">
        <v>633</v>
      </c>
      <c r="E2947" s="4" t="s">
        <v>634</v>
      </c>
      <c r="F2947" s="12" t="s">
        <v>673</v>
      </c>
      <c r="G2947" s="12" t="s">
        <v>674</v>
      </c>
      <c r="H2947" s="4" t="s">
        <v>623</v>
      </c>
      <c r="I2947" s="4" t="s">
        <v>623</v>
      </c>
      <c r="J2947" s="4"/>
      <c r="K2947" s="4" t="s">
        <v>646</v>
      </c>
      <c r="L2947" s="4" t="s">
        <v>675</v>
      </c>
      <c r="M2947" s="4" t="s">
        <v>675</v>
      </c>
      <c r="N2947" s="4" t="s">
        <v>676</v>
      </c>
      <c r="O2947" s="4" t="s">
        <v>676</v>
      </c>
      <c r="P2947" s="4" t="s">
        <v>677</v>
      </c>
      <c r="Q2947" s="4" t="s">
        <v>677</v>
      </c>
      <c r="R2947" s="4" t="s">
        <v>678</v>
      </c>
      <c r="S2947" s="4" t="s">
        <v>679</v>
      </c>
      <c r="T2947" s="4" t="s">
        <v>680</v>
      </c>
      <c r="U2947" s="4" t="s">
        <v>680</v>
      </c>
      <c r="V2947" s="4" t="s">
        <v>680</v>
      </c>
      <c r="W2947" s="4" t="s">
        <v>680</v>
      </c>
      <c r="X2947" s="4" t="s">
        <v>680</v>
      </c>
      <c r="Y2947" s="4" t="s">
        <v>637</v>
      </c>
      <c r="Z2947" s="4" t="s">
        <v>637</v>
      </c>
    </row>
    <row r="2948" spans="1:82" ht="20.100000000000001" customHeight="1">
      <c r="A2948" s="31"/>
      <c r="B2948" s="30"/>
      <c r="C2948" s="21"/>
      <c r="D2948" s="21"/>
      <c r="E2948" s="21"/>
      <c r="F2948" s="19" t="s">
        <v>688</v>
      </c>
      <c r="G2948" s="19" t="s">
        <v>689</v>
      </c>
      <c r="H2948" s="17" t="s">
        <v>690</v>
      </c>
      <c r="I2948" s="17" t="s">
        <v>691</v>
      </c>
      <c r="J2948" s="17" t="s">
        <v>692</v>
      </c>
      <c r="K2948" s="17" t="s">
        <v>693</v>
      </c>
      <c r="L2948" s="17" t="s">
        <v>694</v>
      </c>
      <c r="M2948" s="17" t="s">
        <v>695</v>
      </c>
      <c r="N2948" s="17" t="s">
        <v>696</v>
      </c>
      <c r="O2948" s="17" t="s">
        <v>697</v>
      </c>
      <c r="P2948" s="17" t="s">
        <v>698</v>
      </c>
      <c r="Q2948" s="17" t="s">
        <v>699</v>
      </c>
      <c r="R2948" s="17" t="s">
        <v>700</v>
      </c>
      <c r="S2948" s="17" t="s">
        <v>701</v>
      </c>
      <c r="T2948" s="17" t="s">
        <v>702</v>
      </c>
      <c r="U2948" s="17" t="s">
        <v>703</v>
      </c>
      <c r="V2948" s="17" t="s">
        <v>704</v>
      </c>
      <c r="W2948" s="17" t="s">
        <v>705</v>
      </c>
      <c r="X2948" s="17" t="s">
        <v>706</v>
      </c>
      <c r="Y2948" s="17" t="s">
        <v>707</v>
      </c>
      <c r="Z2948" s="17" t="s">
        <v>708</v>
      </c>
    </row>
    <row r="2949" spans="1:82" ht="20.100000000000001" customHeight="1">
      <c r="A2949" s="31"/>
      <c r="C2949" s="16"/>
      <c r="D2949" s="28" t="s">
        <v>275</v>
      </c>
      <c r="E2949" s="7"/>
      <c r="F2949" s="35"/>
      <c r="G2949" s="35"/>
      <c r="H2949" s="35"/>
      <c r="I2949" s="35"/>
      <c r="J2949" s="35"/>
      <c r="K2949" s="35"/>
      <c r="L2949" s="35"/>
      <c r="M2949" s="35"/>
      <c r="N2949" s="35"/>
      <c r="O2949" s="35"/>
      <c r="P2949" s="35"/>
      <c r="Q2949" s="35"/>
      <c r="R2949" s="35"/>
      <c r="S2949" s="35"/>
      <c r="T2949" s="35"/>
      <c r="U2949" s="35"/>
      <c r="V2949" s="35"/>
      <c r="W2949" s="35"/>
      <c r="X2949" s="35"/>
      <c r="Y2949" s="35"/>
      <c r="Z2949" s="35"/>
    </row>
    <row r="2950" spans="1:82" ht="20.100000000000001" customHeight="1">
      <c r="A2950" s="31"/>
      <c r="C2950" s="6" t="s">
        <v>64</v>
      </c>
      <c r="D2950" s="33"/>
      <c r="E2950" s="27" t="str">
        <f>IF(egTextCal(D2950)&lt;&gt;0, egTextCal(D2950),"")</f>
        <v/>
      </c>
      <c r="F2950" s="26"/>
      <c r="G2950" s="26"/>
      <c r="H2950" s="26"/>
      <c r="I2950" s="26"/>
      <c r="J2950" s="26"/>
      <c r="K2950" s="26"/>
      <c r="L2950" s="26"/>
      <c r="M2950" s="26"/>
      <c r="N2950" s="26"/>
      <c r="O2950" s="26"/>
      <c r="P2950" s="26"/>
      <c r="Q2950" s="26"/>
      <c r="R2950" s="26"/>
      <c r="S2950" s="26"/>
      <c r="T2950" s="26"/>
      <c r="U2950" s="26"/>
      <c r="V2950" s="26"/>
      <c r="W2950" s="26"/>
      <c r="X2950" s="26"/>
      <c r="Y2950" s="26"/>
      <c r="Z2950" s="26"/>
    </row>
    <row r="2951" spans="1:82" ht="20.100000000000001" customHeight="1">
      <c r="A2951" s="31"/>
      <c r="C2951" s="16"/>
      <c r="D2951" s="29" t="s">
        <v>225</v>
      </c>
      <c r="E2951" s="8"/>
      <c r="F2951" s="36"/>
      <c r="G2951" s="36"/>
      <c r="H2951" s="36"/>
      <c r="I2951" s="36"/>
      <c r="J2951" s="36"/>
      <c r="K2951" s="36"/>
      <c r="L2951" s="36"/>
      <c r="M2951" s="36"/>
      <c r="N2951" s="36"/>
      <c r="O2951" s="36"/>
      <c r="P2951" s="36"/>
      <c r="Q2951" s="36"/>
      <c r="R2951" s="36"/>
      <c r="S2951" s="36"/>
      <c r="T2951" s="36"/>
      <c r="U2951" s="36"/>
      <c r="V2951" s="36"/>
      <c r="W2951" s="36"/>
      <c r="X2951" s="36"/>
      <c r="Y2951" s="36"/>
      <c r="Z2951" s="36"/>
    </row>
    <row r="2952" spans="1:82" ht="20.100000000000001" customHeight="1">
      <c r="A2952" s="31"/>
      <c r="C2952" s="6" t="s">
        <v>73</v>
      </c>
      <c r="D2952" s="52" t="e">
        <f>#REF!</f>
        <v>#REF!</v>
      </c>
      <c r="E2952" s="27" t="e">
        <f>IF(egTextCal(D2952)&lt;&gt;0, egTextCal(D2952),"")</f>
        <v>#VALUE!</v>
      </c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6"/>
      <c r="S2952" s="26"/>
      <c r="T2952" s="26"/>
      <c r="U2952" s="26"/>
      <c r="V2952" s="26"/>
      <c r="W2952" s="26"/>
      <c r="X2952" s="26"/>
      <c r="Y2952" s="26"/>
      <c r="Z2952" s="26"/>
    </row>
    <row r="2953" spans="1:82" ht="20.100000000000001" customHeight="1">
      <c r="A2953" s="31"/>
      <c r="C2953" s="16"/>
      <c r="D2953" s="29" t="s">
        <v>226</v>
      </c>
      <c r="E2953" s="8"/>
      <c r="F2953" s="36"/>
      <c r="G2953" s="36"/>
      <c r="H2953" s="36">
        <v>1</v>
      </c>
      <c r="I2953" s="36"/>
      <c r="J2953" s="36"/>
      <c r="K2953" s="36"/>
      <c r="L2953" s="36"/>
      <c r="M2953" s="36"/>
      <c r="N2953" s="36"/>
      <c r="O2953" s="36"/>
      <c r="P2953" s="36"/>
      <c r="Q2953" s="36"/>
      <c r="R2953" s="36"/>
      <c r="S2953" s="36"/>
      <c r="T2953" s="36"/>
      <c r="U2953" s="36"/>
      <c r="V2953" s="36"/>
      <c r="W2953" s="36"/>
      <c r="X2953" s="36"/>
      <c r="Y2953" s="36"/>
      <c r="Z2953" s="36"/>
    </row>
    <row r="2954" spans="1:82" ht="20.100000000000001" customHeight="1">
      <c r="A2954" s="31"/>
      <c r="C2954" s="6" t="s">
        <v>139</v>
      </c>
      <c r="D2954" s="52" t="e">
        <f>#REF!</f>
        <v>#REF!</v>
      </c>
      <c r="E2954" s="27" t="e">
        <f>IF(egTextCal(D2954)&lt;&gt;0, egTextCal(D2954),"")</f>
        <v>#VALUE!</v>
      </c>
      <c r="F2954" s="26"/>
      <c r="G2954" s="26"/>
      <c r="H2954" s="26" t="e">
        <f>IF(E2954*H2953&lt;&gt;0,E2954*H2953,  )</f>
        <v>#VALUE!</v>
      </c>
      <c r="I2954" s="26"/>
      <c r="J2954" s="26"/>
      <c r="K2954" s="26"/>
      <c r="L2954" s="26"/>
      <c r="M2954" s="26"/>
      <c r="N2954" s="26"/>
      <c r="O2954" s="26"/>
      <c r="P2954" s="26"/>
      <c r="Q2954" s="26"/>
      <c r="R2954" s="26"/>
      <c r="S2954" s="26"/>
      <c r="T2954" s="26"/>
      <c r="U2954" s="26"/>
      <c r="V2954" s="26"/>
      <c r="W2954" s="26"/>
      <c r="X2954" s="26"/>
      <c r="Y2954" s="26"/>
      <c r="Z2954" s="26"/>
      <c r="CC2954" s="1" t="e">
        <f>H2954</f>
        <v>#VALUE!</v>
      </c>
    </row>
    <row r="2955" spans="1:82" ht="20.100000000000001" customHeight="1">
      <c r="A2955" s="31"/>
      <c r="C2955" s="16"/>
      <c r="D2955" s="28" t="s">
        <v>176</v>
      </c>
      <c r="E2955" s="7"/>
      <c r="F2955" s="36"/>
      <c r="G2955" s="36"/>
      <c r="H2955" s="36"/>
      <c r="I2955" s="36"/>
      <c r="J2955" s="36"/>
      <c r="K2955" s="36"/>
      <c r="L2955" s="36"/>
      <c r="M2955" s="36"/>
      <c r="N2955" s="36"/>
      <c r="O2955" s="36"/>
      <c r="P2955" s="36"/>
      <c r="Q2955" s="36"/>
      <c r="R2955" s="36"/>
      <c r="S2955" s="36"/>
      <c r="T2955" s="36"/>
      <c r="U2955" s="36"/>
      <c r="V2955" s="36"/>
      <c r="W2955" s="36"/>
      <c r="X2955" s="36"/>
      <c r="Y2955" s="36"/>
      <c r="Z2955" s="36"/>
    </row>
    <row r="2956" spans="1:82" ht="20.100000000000001" customHeight="1">
      <c r="A2956" s="31"/>
      <c r="C2956" s="6" t="s">
        <v>511</v>
      </c>
      <c r="D2956" s="53" t="e">
        <f>#REF!</f>
        <v>#REF!</v>
      </c>
      <c r="E2956" s="27" t="e">
        <f>IF(egTextCal(D2956)&lt;&gt;0, egTextCal(D2956),"")</f>
        <v>#VALUE!</v>
      </c>
      <c r="F2956" s="26"/>
      <c r="G2956" s="26"/>
      <c r="H2956" s="26"/>
      <c r="I2956" s="26"/>
      <c r="J2956" s="26"/>
      <c r="K2956" s="26"/>
      <c r="L2956" s="26"/>
      <c r="M2956" s="26"/>
      <c r="N2956" s="26"/>
      <c r="O2956" s="26"/>
      <c r="P2956" s="26"/>
      <c r="Q2956" s="26"/>
      <c r="R2956" s="26"/>
      <c r="S2956" s="26"/>
      <c r="T2956" s="26"/>
      <c r="U2956" s="26"/>
      <c r="V2956" s="26"/>
      <c r="W2956" s="26"/>
      <c r="X2956" s="26"/>
      <c r="Y2956" s="26"/>
      <c r="Z2956" s="26"/>
    </row>
    <row r="2957" spans="1:82" ht="20.100000000000001" customHeight="1">
      <c r="A2957" s="31"/>
      <c r="C2957" s="16"/>
      <c r="D2957" s="28" t="s">
        <v>148</v>
      </c>
      <c r="E2957" s="7"/>
      <c r="F2957" s="36"/>
      <c r="G2957" s="36"/>
      <c r="H2957" s="36"/>
      <c r="I2957" s="36">
        <v>1</v>
      </c>
      <c r="J2957" s="36"/>
      <c r="K2957" s="36"/>
      <c r="L2957" s="36"/>
      <c r="M2957" s="36"/>
      <c r="N2957" s="36"/>
      <c r="O2957" s="36"/>
      <c r="P2957" s="36"/>
      <c r="Q2957" s="36"/>
      <c r="R2957" s="36"/>
      <c r="S2957" s="36"/>
      <c r="T2957" s="36"/>
      <c r="U2957" s="36"/>
      <c r="V2957" s="36"/>
      <c r="W2957" s="36"/>
      <c r="X2957" s="36"/>
      <c r="Y2957" s="36"/>
      <c r="Z2957" s="36"/>
    </row>
    <row r="2958" spans="1:82" ht="20.100000000000001" customHeight="1">
      <c r="A2958" s="31"/>
      <c r="C2958" s="6" t="s">
        <v>452</v>
      </c>
      <c r="D2958" s="53" t="e">
        <f>#REF!</f>
        <v>#REF!</v>
      </c>
      <c r="E2958" s="27" t="e">
        <f>IF(egTextCal(D2958)&lt;&gt;0, egTextCal(D2958),"")</f>
        <v>#VALUE!</v>
      </c>
      <c r="F2958" s="26"/>
      <c r="G2958" s="26"/>
      <c r="H2958" s="26"/>
      <c r="I2958" s="26" t="e">
        <f>IF(E2958*I2957&lt;&gt;0,E2958*I2957,  )</f>
        <v>#VALUE!</v>
      </c>
      <c r="J2958" s="26"/>
      <c r="K2958" s="26"/>
      <c r="L2958" s="26"/>
      <c r="M2958" s="26"/>
      <c r="N2958" s="26"/>
      <c r="O2958" s="26"/>
      <c r="P2958" s="26"/>
      <c r="Q2958" s="26"/>
      <c r="R2958" s="26"/>
      <c r="S2958" s="26"/>
      <c r="T2958" s="26"/>
      <c r="U2958" s="26"/>
      <c r="V2958" s="26"/>
      <c r="W2958" s="26"/>
      <c r="X2958" s="26"/>
      <c r="Y2958" s="26"/>
      <c r="Z2958" s="26"/>
      <c r="CD2958" s="1" t="e">
        <f>I2958</f>
        <v>#VALUE!</v>
      </c>
    </row>
    <row r="2959" spans="1:82" ht="20.100000000000001" customHeight="1">
      <c r="A2959" s="31"/>
      <c r="C2959" s="16"/>
      <c r="D2959" s="28"/>
      <c r="E2959" s="7"/>
      <c r="F2959" s="36"/>
      <c r="G2959" s="36"/>
      <c r="H2959" s="36"/>
      <c r="I2959" s="36"/>
      <c r="J2959" s="36"/>
      <c r="K2959" s="36"/>
      <c r="L2959" s="36"/>
      <c r="M2959" s="36"/>
      <c r="N2959" s="36"/>
      <c r="O2959" s="36"/>
      <c r="P2959" s="36"/>
      <c r="Q2959" s="36"/>
      <c r="R2959" s="36"/>
      <c r="S2959" s="36"/>
      <c r="T2959" s="36"/>
      <c r="U2959" s="36"/>
      <c r="V2959" s="36"/>
      <c r="W2959" s="36"/>
      <c r="X2959" s="36"/>
      <c r="Y2959" s="36"/>
      <c r="Z2959" s="36"/>
    </row>
    <row r="2960" spans="1:82" ht="20.100000000000001" customHeight="1">
      <c r="A2960" s="31"/>
      <c r="C2960" s="6" t="s">
        <v>567</v>
      </c>
      <c r="D2960" s="33"/>
      <c r="E2960" s="27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6"/>
      <c r="S2960" s="26"/>
      <c r="T2960" s="26"/>
      <c r="U2960" s="26"/>
      <c r="V2960" s="26"/>
      <c r="W2960" s="26"/>
      <c r="X2960" s="26"/>
      <c r="Y2960" s="26"/>
      <c r="Z2960" s="26"/>
    </row>
    <row r="2961" spans="1:81" ht="20.100000000000001" customHeight="1">
      <c r="A2961" s="31"/>
      <c r="C2961" s="16"/>
      <c r="D2961" s="28" t="s">
        <v>227</v>
      </c>
      <c r="E2961" s="7"/>
      <c r="F2961" s="36"/>
      <c r="G2961" s="36"/>
      <c r="H2961" s="36"/>
      <c r="I2961" s="36"/>
      <c r="J2961" s="36"/>
      <c r="K2961" s="36"/>
      <c r="L2961" s="36"/>
      <c r="M2961" s="36"/>
      <c r="N2961" s="36"/>
      <c r="O2961" s="36"/>
      <c r="P2961" s="36"/>
      <c r="Q2961" s="36"/>
      <c r="R2961" s="36"/>
      <c r="S2961" s="36"/>
      <c r="T2961" s="36"/>
      <c r="U2961" s="36"/>
      <c r="V2961" s="36"/>
      <c r="W2961" s="36"/>
      <c r="X2961" s="36"/>
      <c r="Y2961" s="36"/>
      <c r="Z2961" s="36"/>
    </row>
    <row r="2962" spans="1:81" ht="20.100000000000001" customHeight="1">
      <c r="A2962" s="31"/>
      <c r="C2962" s="6" t="s">
        <v>568</v>
      </c>
      <c r="D2962" s="53" t="e">
        <f>#REF!</f>
        <v>#REF!</v>
      </c>
      <c r="E2962" s="27" t="e">
        <f>IF(egTextCal(D2962)&lt;&gt;0, egTextCal(D2962),"")</f>
        <v>#VALUE!</v>
      </c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6"/>
      <c r="S2962" s="26"/>
      <c r="T2962" s="26"/>
      <c r="U2962" s="26"/>
      <c r="V2962" s="26"/>
      <c r="W2962" s="26"/>
      <c r="X2962" s="26"/>
      <c r="Y2962" s="26"/>
      <c r="Z2962" s="26"/>
    </row>
    <row r="2963" spans="1:81" ht="20.100000000000001" customHeight="1">
      <c r="A2963" s="31"/>
      <c r="C2963" s="16"/>
      <c r="D2963" s="28" t="s">
        <v>231</v>
      </c>
      <c r="E2963" s="7"/>
      <c r="F2963" s="36"/>
      <c r="G2963" s="36"/>
      <c r="H2963" s="36">
        <v>1</v>
      </c>
      <c r="I2963" s="36"/>
      <c r="J2963" s="36"/>
      <c r="K2963" s="36"/>
      <c r="L2963" s="36"/>
      <c r="M2963" s="36"/>
      <c r="N2963" s="36"/>
      <c r="O2963" s="36"/>
      <c r="P2963" s="36"/>
      <c r="Q2963" s="36"/>
      <c r="R2963" s="36"/>
      <c r="S2963" s="36"/>
      <c r="T2963" s="36"/>
      <c r="U2963" s="36"/>
      <c r="V2963" s="36"/>
      <c r="W2963" s="36"/>
      <c r="X2963" s="36"/>
      <c r="Y2963" s="36"/>
      <c r="Z2963" s="36"/>
    </row>
    <row r="2964" spans="1:81" ht="20.100000000000001" customHeight="1">
      <c r="A2964" s="31"/>
      <c r="C2964" s="6" t="s">
        <v>434</v>
      </c>
      <c r="D2964" s="53" t="e">
        <f>#REF!</f>
        <v>#REF!</v>
      </c>
      <c r="E2964" s="27" t="e">
        <f>IF(egTextCal(D2964)&lt;&gt;0, egTextCal(D2964),"")</f>
        <v>#VALUE!</v>
      </c>
      <c r="F2964" s="26"/>
      <c r="G2964" s="26"/>
      <c r="H2964" s="26" t="e">
        <f>IF(E2964*H2963&lt;&gt;0,E2964*H2963,  )</f>
        <v>#VALUE!</v>
      </c>
      <c r="I2964" s="26"/>
      <c r="J2964" s="26"/>
      <c r="K2964" s="26"/>
      <c r="L2964" s="26"/>
      <c r="M2964" s="26"/>
      <c r="N2964" s="26"/>
      <c r="O2964" s="26"/>
      <c r="P2964" s="26"/>
      <c r="Q2964" s="26"/>
      <c r="R2964" s="26"/>
      <c r="S2964" s="26"/>
      <c r="T2964" s="26"/>
      <c r="U2964" s="26"/>
      <c r="V2964" s="26"/>
      <c r="W2964" s="26"/>
      <c r="X2964" s="26"/>
      <c r="Y2964" s="26"/>
      <c r="Z2964" s="26"/>
      <c r="CC2964" s="1" t="e">
        <f>H2964</f>
        <v>#VALUE!</v>
      </c>
    </row>
    <row r="2965" spans="1:81" ht="20.100000000000001" customHeight="1">
      <c r="A2965" s="31"/>
      <c r="C2965" s="16"/>
      <c r="D2965" s="28" t="s">
        <v>232</v>
      </c>
      <c r="E2965" s="7"/>
      <c r="F2965" s="36"/>
      <c r="G2965" s="36"/>
      <c r="H2965" s="36"/>
      <c r="I2965" s="36"/>
      <c r="J2965" s="36"/>
      <c r="K2965" s="36"/>
      <c r="L2965" s="36"/>
      <c r="M2965" s="36"/>
      <c r="N2965" s="36"/>
      <c r="O2965" s="36"/>
      <c r="P2965" s="36"/>
      <c r="Q2965" s="36"/>
      <c r="R2965" s="36"/>
      <c r="S2965" s="36"/>
      <c r="T2965" s="36"/>
      <c r="U2965" s="36"/>
      <c r="V2965" s="36"/>
      <c r="W2965" s="36"/>
      <c r="X2965" s="36"/>
      <c r="Y2965" s="36"/>
      <c r="Z2965" s="36"/>
    </row>
    <row r="2966" spans="1:81" ht="20.100000000000001" customHeight="1">
      <c r="A2966" s="31"/>
      <c r="C2966" s="6" t="s">
        <v>650</v>
      </c>
      <c r="D2966" s="53" t="e">
        <f>#REF!</f>
        <v>#REF!</v>
      </c>
      <c r="E2966" s="27" t="e">
        <f>IF(egTextCal(D2966)&lt;&gt;0, egTextCal(D2966),"")</f>
        <v>#VALUE!</v>
      </c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6"/>
      <c r="S2966" s="26"/>
      <c r="T2966" s="26"/>
      <c r="U2966" s="26"/>
      <c r="V2966" s="26"/>
      <c r="W2966" s="26"/>
      <c r="X2966" s="26"/>
      <c r="Y2966" s="26"/>
      <c r="Z2966" s="26"/>
    </row>
    <row r="2967" spans="1:81" ht="20.100000000000001" customHeight="1">
      <c r="A2967" s="31"/>
      <c r="C2967" s="16"/>
      <c r="D2967" s="28"/>
      <c r="E2967" s="7"/>
      <c r="F2967" s="36"/>
      <c r="G2967" s="36"/>
      <c r="H2967" s="36"/>
      <c r="I2967" s="36"/>
      <c r="J2967" s="36"/>
      <c r="K2967" s="36"/>
      <c r="L2967" s="36"/>
      <c r="M2967" s="36"/>
      <c r="N2967" s="36"/>
      <c r="O2967" s="36"/>
      <c r="P2967" s="36"/>
      <c r="Q2967" s="36"/>
      <c r="R2967" s="36"/>
      <c r="S2967" s="36"/>
      <c r="T2967" s="36"/>
      <c r="U2967" s="36"/>
      <c r="V2967" s="36"/>
      <c r="W2967" s="36"/>
      <c r="X2967" s="36"/>
      <c r="Y2967" s="36"/>
      <c r="Z2967" s="36"/>
    </row>
    <row r="2968" spans="1:81" ht="20.100000000000001" customHeight="1">
      <c r="A2968" s="31"/>
      <c r="C2968" s="6" t="s">
        <v>570</v>
      </c>
      <c r="D2968" s="33"/>
      <c r="E2968" s="27"/>
      <c r="F2968" s="26"/>
      <c r="G2968" s="26"/>
      <c r="H2968" s="26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</row>
    <row r="2969" spans="1:81" ht="20.100000000000001" customHeight="1">
      <c r="A2969" s="31"/>
      <c r="C2969" s="16"/>
      <c r="D2969" s="28" t="s">
        <v>276</v>
      </c>
      <c r="E2969" s="7"/>
      <c r="F2969" s="36"/>
      <c r="G2969" s="36"/>
      <c r="H2969" s="36"/>
      <c r="I2969" s="36"/>
      <c r="J2969" s="36"/>
      <c r="K2969" s="36"/>
      <c r="L2969" s="36"/>
      <c r="M2969" s="36"/>
      <c r="N2969" s="36"/>
      <c r="O2969" s="36"/>
      <c r="P2969" s="36"/>
      <c r="Q2969" s="36"/>
      <c r="R2969" s="36"/>
      <c r="S2969" s="36"/>
      <c r="T2969" s="36"/>
      <c r="U2969" s="36"/>
      <c r="V2969" s="36"/>
      <c r="W2969" s="36"/>
      <c r="X2969" s="36"/>
      <c r="Y2969" s="36"/>
      <c r="Z2969" s="36"/>
    </row>
    <row r="2970" spans="1:81" ht="20.100000000000001" customHeight="1">
      <c r="A2970" s="31"/>
      <c r="C2970" s="6" t="s">
        <v>651</v>
      </c>
      <c r="D2970" s="33"/>
      <c r="E2970" s="27" t="str">
        <f>IF(egTextCal(D2970)&lt;&gt;0, egTextCal(D2970),"")</f>
        <v/>
      </c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6"/>
      <c r="S2970" s="26"/>
      <c r="T2970" s="26"/>
      <c r="U2970" s="26"/>
      <c r="V2970" s="26"/>
      <c r="W2970" s="26"/>
      <c r="X2970" s="26"/>
      <c r="Y2970" s="26"/>
      <c r="Z2970" s="26"/>
    </row>
    <row r="2971" spans="1:81" ht="20.100000000000001" customHeight="1">
      <c r="A2971" s="31"/>
      <c r="C2971" s="16"/>
      <c r="D2971" s="28" t="s">
        <v>225</v>
      </c>
      <c r="E2971" s="7"/>
      <c r="F2971" s="36"/>
      <c r="G2971" s="36"/>
      <c r="H2971" s="36"/>
      <c r="I2971" s="36"/>
      <c r="J2971" s="36"/>
      <c r="K2971" s="36"/>
      <c r="L2971" s="36"/>
      <c r="M2971" s="36"/>
      <c r="N2971" s="36"/>
      <c r="O2971" s="36"/>
      <c r="P2971" s="36"/>
      <c r="Q2971" s="36"/>
      <c r="R2971" s="36"/>
      <c r="S2971" s="36"/>
      <c r="T2971" s="36"/>
      <c r="U2971" s="36"/>
      <c r="V2971" s="36"/>
      <c r="W2971" s="36"/>
      <c r="X2971" s="36"/>
      <c r="Y2971" s="36"/>
      <c r="Z2971" s="36"/>
    </row>
    <row r="2972" spans="1:81" ht="20.100000000000001" customHeight="1">
      <c r="A2972" s="31"/>
      <c r="C2972" s="6" t="s">
        <v>652</v>
      </c>
      <c r="D2972" s="53" t="e">
        <f>#REF!</f>
        <v>#REF!</v>
      </c>
      <c r="E2972" s="27" t="e">
        <f>IF(egTextCal(D2972)&lt;&gt;0, egTextCal(D2972),"")</f>
        <v>#VALUE!</v>
      </c>
      <c r="F2972" s="26"/>
      <c r="G2972" s="26"/>
      <c r="H2972" s="26"/>
      <c r="I2972" s="26"/>
      <c r="J2972" s="26"/>
      <c r="K2972" s="26"/>
      <c r="L2972" s="26"/>
      <c r="M2972" s="26"/>
      <c r="N2972" s="26"/>
      <c r="O2972" s="26"/>
      <c r="P2972" s="26"/>
      <c r="Q2972" s="26"/>
      <c r="R2972" s="26"/>
      <c r="S2972" s="26"/>
      <c r="T2972" s="26"/>
      <c r="U2972" s="26"/>
      <c r="V2972" s="26"/>
      <c r="W2972" s="26"/>
      <c r="X2972" s="26"/>
      <c r="Y2972" s="26"/>
      <c r="Z2972" s="26"/>
    </row>
    <row r="2973" spans="1:81" ht="20.100000000000001" customHeight="1">
      <c r="A2973" s="31"/>
      <c r="C2973" s="16"/>
      <c r="D2973" s="28" t="s">
        <v>226</v>
      </c>
      <c r="E2973" s="7"/>
      <c r="F2973" s="36"/>
      <c r="G2973" s="36"/>
      <c r="H2973" s="36">
        <v>1</v>
      </c>
      <c r="I2973" s="36"/>
      <c r="J2973" s="36"/>
      <c r="K2973" s="36"/>
      <c r="L2973" s="36"/>
      <c r="M2973" s="36"/>
      <c r="N2973" s="36"/>
      <c r="O2973" s="36"/>
      <c r="P2973" s="36"/>
      <c r="Q2973" s="36"/>
      <c r="R2973" s="36"/>
      <c r="S2973" s="36"/>
      <c r="T2973" s="36"/>
      <c r="U2973" s="36"/>
      <c r="V2973" s="36"/>
      <c r="W2973" s="36"/>
      <c r="X2973" s="36"/>
      <c r="Y2973" s="36"/>
      <c r="Z2973" s="36"/>
    </row>
    <row r="2974" spans="1:81" ht="20.100000000000001" customHeight="1">
      <c r="A2974" s="31"/>
      <c r="C2974" s="6" t="s">
        <v>653</v>
      </c>
      <c r="D2974" s="53" t="e">
        <f>#REF!</f>
        <v>#REF!</v>
      </c>
      <c r="E2974" s="27" t="e">
        <f>IF(egTextCal(D2974)&lt;&gt;0, egTextCal(D2974),"")</f>
        <v>#VALUE!</v>
      </c>
      <c r="F2974" s="26"/>
      <c r="G2974" s="26"/>
      <c r="H2974" s="26" t="e">
        <f>IF(E2974*H2973&lt;&gt;0,E2974*H2973,  )</f>
        <v>#VALUE!</v>
      </c>
      <c r="I2974" s="26"/>
      <c r="J2974" s="26"/>
      <c r="K2974" s="26"/>
      <c r="L2974" s="26"/>
      <c r="M2974" s="26"/>
      <c r="N2974" s="26"/>
      <c r="O2974" s="26"/>
      <c r="P2974" s="26"/>
      <c r="Q2974" s="26"/>
      <c r="R2974" s="26"/>
      <c r="S2974" s="26"/>
      <c r="T2974" s="26"/>
      <c r="U2974" s="26"/>
      <c r="V2974" s="26"/>
      <c r="W2974" s="26"/>
      <c r="X2974" s="26"/>
      <c r="Y2974" s="26"/>
      <c r="Z2974" s="26"/>
      <c r="CC2974" s="1" t="e">
        <f>H2974</f>
        <v>#VALUE!</v>
      </c>
    </row>
    <row r="2975" spans="1:81" ht="20.100000000000001" customHeight="1">
      <c r="A2975" s="31"/>
      <c r="C2975" s="16"/>
      <c r="D2975" s="28" t="s">
        <v>176</v>
      </c>
      <c r="E2975" s="7"/>
      <c r="F2975" s="36"/>
      <c r="G2975" s="36"/>
      <c r="H2975" s="36"/>
      <c r="I2975" s="36"/>
      <c r="J2975" s="36"/>
      <c r="K2975" s="36"/>
      <c r="L2975" s="36"/>
      <c r="M2975" s="36"/>
      <c r="N2975" s="36"/>
      <c r="O2975" s="36"/>
      <c r="P2975" s="36"/>
      <c r="Q2975" s="36"/>
      <c r="R2975" s="36"/>
      <c r="S2975" s="36"/>
      <c r="T2975" s="36"/>
      <c r="U2975" s="36"/>
      <c r="V2975" s="36"/>
      <c r="W2975" s="36"/>
      <c r="X2975" s="36"/>
      <c r="Y2975" s="36"/>
      <c r="Z2975" s="36"/>
    </row>
    <row r="2976" spans="1:81" ht="20.100000000000001" customHeight="1">
      <c r="A2976" s="31"/>
      <c r="C2976" s="6" t="s">
        <v>654</v>
      </c>
      <c r="D2976" s="53" t="e">
        <f>#REF!</f>
        <v>#REF!</v>
      </c>
      <c r="E2976" s="27" t="e">
        <f>IF(egTextCal(D2976)&lt;&gt;0, egTextCal(D2976),"")</f>
        <v>#VALUE!</v>
      </c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6"/>
      <c r="S2976" s="26"/>
      <c r="T2976" s="26"/>
      <c r="U2976" s="26"/>
      <c r="V2976" s="26"/>
      <c r="W2976" s="26"/>
      <c r="X2976" s="26"/>
      <c r="Y2976" s="26"/>
      <c r="Z2976" s="26"/>
    </row>
    <row r="2977" spans="1:82" ht="20.100000000000001" customHeight="1">
      <c r="A2977" s="31"/>
      <c r="C2977" s="16"/>
      <c r="D2977" s="28" t="s">
        <v>148</v>
      </c>
      <c r="E2977" s="7"/>
      <c r="F2977" s="36"/>
      <c r="G2977" s="36"/>
      <c r="H2977" s="36"/>
      <c r="I2977" s="36">
        <v>1</v>
      </c>
      <c r="J2977" s="36"/>
      <c r="K2977" s="36"/>
      <c r="L2977" s="36"/>
      <c r="M2977" s="36"/>
      <c r="N2977" s="36"/>
      <c r="O2977" s="36"/>
      <c r="P2977" s="36"/>
      <c r="Q2977" s="36"/>
      <c r="R2977" s="36"/>
      <c r="S2977" s="36"/>
      <c r="T2977" s="36"/>
      <c r="U2977" s="36"/>
      <c r="V2977" s="36"/>
      <c r="W2977" s="36"/>
      <c r="X2977" s="36"/>
      <c r="Y2977" s="36"/>
      <c r="Z2977" s="36"/>
    </row>
    <row r="2978" spans="1:82" ht="20.100000000000001" customHeight="1">
      <c r="A2978" s="31"/>
      <c r="C2978" s="6" t="s">
        <v>655</v>
      </c>
      <c r="D2978" s="53" t="e">
        <f>#REF!</f>
        <v>#REF!</v>
      </c>
      <c r="E2978" s="27" t="e">
        <f>IF(egTextCal(D2978)&lt;&gt;0, egTextCal(D2978),"")</f>
        <v>#VALUE!</v>
      </c>
      <c r="F2978" s="26"/>
      <c r="G2978" s="26"/>
      <c r="H2978" s="26"/>
      <c r="I2978" s="26" t="e">
        <f>IF(E2978*I2977&lt;&gt;0,E2978*I2977,  )</f>
        <v>#VALUE!</v>
      </c>
      <c r="J2978" s="26"/>
      <c r="K2978" s="26"/>
      <c r="L2978" s="26"/>
      <c r="M2978" s="26"/>
      <c r="N2978" s="26"/>
      <c r="O2978" s="26"/>
      <c r="P2978" s="26"/>
      <c r="Q2978" s="26"/>
      <c r="R2978" s="26"/>
      <c r="S2978" s="26"/>
      <c r="T2978" s="26"/>
      <c r="U2978" s="26"/>
      <c r="V2978" s="26"/>
      <c r="W2978" s="26"/>
      <c r="X2978" s="26"/>
      <c r="Y2978" s="26"/>
      <c r="Z2978" s="26"/>
      <c r="CD2978" s="1" t="e">
        <f>I2978</f>
        <v>#VALUE!</v>
      </c>
    </row>
    <row r="2979" spans="1:82" ht="20.100000000000001" customHeight="1">
      <c r="A2979" s="31"/>
      <c r="C2979" s="16"/>
      <c r="D2979" s="28"/>
      <c r="E2979" s="7"/>
      <c r="F2979" s="36"/>
      <c r="G2979" s="36"/>
      <c r="H2979" s="36"/>
      <c r="I2979" s="36"/>
      <c r="J2979" s="36"/>
      <c r="K2979" s="36"/>
      <c r="L2979" s="36"/>
      <c r="M2979" s="36"/>
      <c r="N2979" s="36"/>
      <c r="O2979" s="36"/>
      <c r="P2979" s="36"/>
      <c r="Q2979" s="36"/>
      <c r="R2979" s="36"/>
      <c r="S2979" s="36"/>
      <c r="T2979" s="36"/>
      <c r="U2979" s="36"/>
      <c r="V2979" s="36"/>
      <c r="W2979" s="36"/>
      <c r="X2979" s="36"/>
      <c r="Y2979" s="36"/>
      <c r="Z2979" s="36"/>
    </row>
    <row r="2980" spans="1:82" ht="20.100000000000001" customHeight="1">
      <c r="A2980" s="31"/>
      <c r="C2980" s="6" t="s">
        <v>656</v>
      </c>
      <c r="D2980" s="33"/>
      <c r="E2980" s="27"/>
      <c r="F2980" s="26"/>
      <c r="G2980" s="26"/>
      <c r="H2980" s="26"/>
      <c r="I2980" s="26"/>
      <c r="J2980" s="26"/>
      <c r="K2980" s="26"/>
      <c r="L2980" s="26"/>
      <c r="M2980" s="26"/>
      <c r="N2980" s="26"/>
      <c r="O2980" s="26"/>
      <c r="P2980" s="26"/>
      <c r="Q2980" s="26"/>
      <c r="R2980" s="26"/>
      <c r="S2980" s="26"/>
      <c r="T2980" s="26"/>
      <c r="U2980" s="26"/>
      <c r="V2980" s="26"/>
      <c r="W2980" s="26"/>
      <c r="X2980" s="26"/>
      <c r="Y2980" s="26"/>
      <c r="Z2980" s="26"/>
    </row>
    <row r="2981" spans="1:82" ht="20.100000000000001" customHeight="1">
      <c r="A2981" s="31"/>
      <c r="C2981" s="16"/>
      <c r="D2981" s="28" t="s">
        <v>227</v>
      </c>
      <c r="E2981" s="7"/>
      <c r="F2981" s="36"/>
      <c r="G2981" s="36"/>
      <c r="H2981" s="36"/>
      <c r="I2981" s="36"/>
      <c r="J2981" s="36"/>
      <c r="K2981" s="36"/>
      <c r="L2981" s="36"/>
      <c r="M2981" s="36"/>
      <c r="N2981" s="36"/>
      <c r="O2981" s="36"/>
      <c r="P2981" s="36"/>
      <c r="Q2981" s="36"/>
      <c r="R2981" s="36"/>
      <c r="S2981" s="36"/>
      <c r="T2981" s="36"/>
      <c r="U2981" s="36"/>
      <c r="V2981" s="36"/>
      <c r="W2981" s="36"/>
      <c r="X2981" s="36"/>
      <c r="Y2981" s="36"/>
      <c r="Z2981" s="36"/>
    </row>
    <row r="2982" spans="1:82" ht="20.100000000000001" customHeight="1">
      <c r="A2982" s="31"/>
      <c r="C2982" s="6" t="s">
        <v>657</v>
      </c>
      <c r="D2982" s="53" t="e">
        <f>#REF!</f>
        <v>#REF!</v>
      </c>
      <c r="E2982" s="27" t="e">
        <f>IF(egTextCal(D2982)&lt;&gt;0, egTextCal(D2982),"")</f>
        <v>#VALUE!</v>
      </c>
      <c r="F2982" s="26"/>
      <c r="G2982" s="26"/>
      <c r="H2982" s="26"/>
      <c r="I2982" s="26"/>
      <c r="J2982" s="26"/>
      <c r="K2982" s="26"/>
      <c r="L2982" s="26"/>
      <c r="M2982" s="26"/>
      <c r="N2982" s="26"/>
      <c r="O2982" s="26"/>
      <c r="P2982" s="26"/>
      <c r="Q2982" s="26"/>
      <c r="R2982" s="26"/>
      <c r="S2982" s="26"/>
      <c r="T2982" s="26"/>
      <c r="U2982" s="26"/>
      <c r="V2982" s="26"/>
      <c r="W2982" s="26"/>
      <c r="X2982" s="26"/>
      <c r="Y2982" s="26"/>
      <c r="Z2982" s="26"/>
    </row>
    <row r="2983" spans="1:82" ht="20.100000000000001" customHeight="1">
      <c r="A2983" s="31"/>
      <c r="C2983" s="16"/>
      <c r="D2983" s="28" t="s">
        <v>231</v>
      </c>
      <c r="E2983" s="7"/>
      <c r="F2983" s="36"/>
      <c r="G2983" s="36"/>
      <c r="H2983" s="36">
        <v>1</v>
      </c>
      <c r="I2983" s="36"/>
      <c r="J2983" s="36"/>
      <c r="K2983" s="36"/>
      <c r="L2983" s="36"/>
      <c r="M2983" s="36"/>
      <c r="N2983" s="36"/>
      <c r="O2983" s="36"/>
      <c r="P2983" s="36"/>
      <c r="Q2983" s="36"/>
      <c r="R2983" s="36"/>
      <c r="S2983" s="36"/>
      <c r="T2983" s="36"/>
      <c r="U2983" s="36"/>
      <c r="V2983" s="36"/>
      <c r="W2983" s="36"/>
      <c r="X2983" s="36"/>
      <c r="Y2983" s="36"/>
      <c r="Z2983" s="36"/>
    </row>
    <row r="2984" spans="1:82" ht="20.100000000000001" customHeight="1">
      <c r="A2984" s="31"/>
      <c r="C2984" s="6" t="s">
        <v>658</v>
      </c>
      <c r="D2984" s="53" t="e">
        <f>#REF!</f>
        <v>#REF!</v>
      </c>
      <c r="E2984" s="27" t="e">
        <f>IF(egTextCal(D2984)&lt;&gt;0, egTextCal(D2984),"")</f>
        <v>#VALUE!</v>
      </c>
      <c r="F2984" s="26"/>
      <c r="G2984" s="26"/>
      <c r="H2984" s="26" t="e">
        <f>IF(E2984*H2983&lt;&gt;0,E2984*H2983,  )</f>
        <v>#VALUE!</v>
      </c>
      <c r="I2984" s="26"/>
      <c r="J2984" s="26"/>
      <c r="K2984" s="26"/>
      <c r="L2984" s="26"/>
      <c r="M2984" s="26"/>
      <c r="N2984" s="26"/>
      <c r="O2984" s="26"/>
      <c r="P2984" s="26"/>
      <c r="Q2984" s="26"/>
      <c r="R2984" s="26"/>
      <c r="S2984" s="26"/>
      <c r="T2984" s="26"/>
      <c r="U2984" s="26"/>
      <c r="V2984" s="26"/>
      <c r="W2984" s="26"/>
      <c r="X2984" s="26"/>
      <c r="Y2984" s="26"/>
      <c r="Z2984" s="26"/>
      <c r="CC2984" s="1" t="e">
        <f>H2984</f>
        <v>#VALUE!</v>
      </c>
    </row>
    <row r="2985" spans="1:82" ht="20.100000000000001" customHeight="1">
      <c r="A2985" s="31"/>
      <c r="C2985" s="16"/>
      <c r="D2985" s="28" t="s">
        <v>232</v>
      </c>
      <c r="E2985" s="7"/>
      <c r="F2985" s="36"/>
      <c r="G2985" s="36"/>
      <c r="H2985" s="36"/>
      <c r="I2985" s="36"/>
      <c r="J2985" s="36"/>
      <c r="K2985" s="36"/>
      <c r="L2985" s="36"/>
      <c r="M2985" s="36"/>
      <c r="N2985" s="36"/>
      <c r="O2985" s="36"/>
      <c r="P2985" s="36"/>
      <c r="Q2985" s="36"/>
      <c r="R2985" s="36"/>
      <c r="S2985" s="36"/>
      <c r="T2985" s="36"/>
      <c r="U2985" s="36"/>
      <c r="V2985" s="36"/>
      <c r="W2985" s="36"/>
      <c r="X2985" s="36"/>
      <c r="Y2985" s="36"/>
      <c r="Z2985" s="36"/>
    </row>
    <row r="2986" spans="1:82" ht="20.100000000000001" customHeight="1">
      <c r="A2986" s="31"/>
      <c r="C2986" s="6" t="s">
        <v>557</v>
      </c>
      <c r="D2986" s="53" t="e">
        <f>#REF!</f>
        <v>#REF!</v>
      </c>
      <c r="E2986" s="27" t="e">
        <f>IF(egTextCal(D2986)&lt;&gt;0, egTextCal(D2986),"")</f>
        <v>#VALUE!</v>
      </c>
      <c r="F2986" s="26"/>
      <c r="G2986" s="26"/>
      <c r="H2986" s="26"/>
      <c r="I2986" s="26"/>
      <c r="J2986" s="26"/>
      <c r="K2986" s="26"/>
      <c r="L2986" s="26"/>
      <c r="M2986" s="26"/>
      <c r="N2986" s="26"/>
      <c r="O2986" s="26"/>
      <c r="P2986" s="26"/>
      <c r="Q2986" s="26"/>
      <c r="R2986" s="26"/>
      <c r="S2986" s="26"/>
      <c r="T2986" s="26"/>
      <c r="U2986" s="26"/>
      <c r="V2986" s="26"/>
      <c r="W2986" s="26"/>
      <c r="X2986" s="26"/>
      <c r="Y2986" s="26"/>
      <c r="Z2986" s="26"/>
    </row>
    <row r="2987" spans="1:82" ht="20.100000000000001" customHeight="1">
      <c r="A2987" s="31"/>
      <c r="C2987" s="16"/>
      <c r="D2987" s="28"/>
      <c r="E2987" s="7"/>
      <c r="F2987" s="36"/>
      <c r="G2987" s="36"/>
      <c r="H2987" s="36"/>
      <c r="I2987" s="36"/>
      <c r="J2987" s="36"/>
      <c r="K2987" s="36"/>
      <c r="L2987" s="36"/>
      <c r="M2987" s="36"/>
      <c r="N2987" s="36"/>
      <c r="O2987" s="36"/>
      <c r="P2987" s="36"/>
      <c r="Q2987" s="36"/>
      <c r="R2987" s="36"/>
      <c r="S2987" s="36"/>
      <c r="T2987" s="36"/>
      <c r="U2987" s="36"/>
      <c r="V2987" s="36"/>
      <c r="W2987" s="36"/>
      <c r="X2987" s="36"/>
      <c r="Y2987" s="36"/>
      <c r="Z2987" s="36"/>
    </row>
    <row r="2988" spans="1:82" ht="20.100000000000001" customHeight="1">
      <c r="A2988" s="31"/>
      <c r="C2988" s="6" t="s">
        <v>78</v>
      </c>
      <c r="D2988" s="33"/>
      <c r="E2988" s="27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</row>
    <row r="2989" spans="1:82" ht="20.100000000000001" customHeight="1">
      <c r="A2989" s="31"/>
      <c r="C2989" s="16"/>
      <c r="D2989" s="28" t="s">
        <v>277</v>
      </c>
      <c r="E2989" s="7"/>
      <c r="F2989" s="36"/>
      <c r="G2989" s="36"/>
      <c r="H2989" s="36"/>
      <c r="I2989" s="36"/>
      <c r="J2989" s="36"/>
      <c r="K2989" s="36"/>
      <c r="L2989" s="36"/>
      <c r="M2989" s="36"/>
      <c r="N2989" s="36"/>
      <c r="O2989" s="36"/>
      <c r="P2989" s="36"/>
      <c r="Q2989" s="36"/>
      <c r="R2989" s="36"/>
      <c r="S2989" s="36"/>
      <c r="T2989" s="36"/>
      <c r="U2989" s="36"/>
      <c r="V2989" s="36"/>
      <c r="W2989" s="36"/>
      <c r="X2989" s="36"/>
      <c r="Y2989" s="36"/>
      <c r="Z2989" s="36"/>
    </row>
    <row r="2990" spans="1:82" ht="20.100000000000001" customHeight="1">
      <c r="A2990" s="31"/>
      <c r="C2990" s="6" t="s">
        <v>659</v>
      </c>
      <c r="D2990" s="33"/>
      <c r="E2990" s="27" t="str">
        <f>IF(egTextCal(D2990)&lt;&gt;0, egTextCal(D2990),"")</f>
        <v/>
      </c>
      <c r="F2990" s="26"/>
      <c r="G2990" s="26"/>
      <c r="H2990" s="26"/>
      <c r="I2990" s="26"/>
      <c r="J2990" s="26"/>
      <c r="K2990" s="26"/>
      <c r="L2990" s="26"/>
      <c r="M2990" s="26"/>
      <c r="N2990" s="26"/>
      <c r="O2990" s="26"/>
      <c r="P2990" s="26"/>
      <c r="Q2990" s="26"/>
      <c r="R2990" s="26"/>
      <c r="S2990" s="26"/>
      <c r="T2990" s="26"/>
      <c r="U2990" s="26"/>
      <c r="V2990" s="26"/>
      <c r="W2990" s="26"/>
      <c r="X2990" s="26"/>
      <c r="Y2990" s="26"/>
      <c r="Z2990" s="26"/>
    </row>
    <row r="2991" spans="1:82" ht="20.100000000000001" customHeight="1">
      <c r="D2991" s="14"/>
      <c r="E2991" s="38"/>
      <c r="F2991" s="38"/>
      <c r="G2991" s="38"/>
      <c r="H2991" s="38"/>
      <c r="I2991" s="38"/>
      <c r="J2991" s="38"/>
      <c r="K2991" s="38"/>
      <c r="L2991" s="38"/>
      <c r="M2991" s="38"/>
      <c r="N2991" s="38"/>
      <c r="O2991" s="38"/>
      <c r="P2991" s="38"/>
      <c r="Q2991" s="38"/>
      <c r="R2991" s="38"/>
      <c r="S2991" s="38"/>
      <c r="T2991" s="38"/>
      <c r="U2991" s="38"/>
      <c r="V2991" s="38"/>
      <c r="W2991" s="38"/>
      <c r="X2991" s="38"/>
      <c r="Y2991" s="38"/>
      <c r="Z2991" s="38"/>
    </row>
    <row r="2992" spans="1:82" ht="20.100000000000001" customHeight="1">
      <c r="B2992" s="30"/>
      <c r="C2992" s="20"/>
      <c r="D2992" s="37"/>
      <c r="E2992" s="37"/>
      <c r="F2992" s="18" t="s">
        <v>625</v>
      </c>
      <c r="G2992" s="18" t="s">
        <v>625</v>
      </c>
      <c r="H2992" s="16" t="s">
        <v>625</v>
      </c>
      <c r="I2992" s="16" t="s">
        <v>625</v>
      </c>
      <c r="J2992" s="16" t="s">
        <v>667</v>
      </c>
      <c r="K2992" s="16" t="s">
        <v>668</v>
      </c>
      <c r="L2992" s="16" t="s">
        <v>669</v>
      </c>
      <c r="M2992" s="16" t="s">
        <v>85</v>
      </c>
      <c r="N2992" s="16"/>
      <c r="O2992" s="16" t="s">
        <v>670</v>
      </c>
      <c r="P2992" s="16" t="s">
        <v>671</v>
      </c>
      <c r="Q2992" s="16" t="s">
        <v>671</v>
      </c>
      <c r="R2992" s="16" t="s">
        <v>672</v>
      </c>
      <c r="S2992" s="16" t="s">
        <v>623</v>
      </c>
      <c r="T2992" s="16"/>
      <c r="U2992" s="16"/>
      <c r="V2992" s="16"/>
      <c r="W2992" s="16"/>
      <c r="X2992" s="16"/>
      <c r="Y2992" s="16"/>
      <c r="Z2992" s="16"/>
    </row>
    <row r="2993" spans="1:104" ht="20.100000000000001" customHeight="1">
      <c r="A2993" s="31"/>
      <c r="B2993" s="30"/>
      <c r="C2993" s="4" t="s">
        <v>632</v>
      </c>
      <c r="D2993" s="4" t="s">
        <v>633</v>
      </c>
      <c r="E2993" s="4" t="s">
        <v>634</v>
      </c>
      <c r="F2993" s="12" t="s">
        <v>637</v>
      </c>
      <c r="G2993" s="12" t="s">
        <v>637</v>
      </c>
      <c r="H2993" s="4" t="s">
        <v>637</v>
      </c>
      <c r="I2993" s="4" t="s">
        <v>637</v>
      </c>
      <c r="J2993" s="4" t="s">
        <v>681</v>
      </c>
      <c r="K2993" s="4" t="s">
        <v>682</v>
      </c>
      <c r="L2993" s="4" t="s">
        <v>683</v>
      </c>
      <c r="M2993" s="4" t="s">
        <v>638</v>
      </c>
      <c r="N2993" s="4" t="s">
        <v>684</v>
      </c>
      <c r="O2993" s="4" t="s">
        <v>685</v>
      </c>
      <c r="P2993" s="4" t="s">
        <v>686</v>
      </c>
      <c r="Q2993" s="4" t="s">
        <v>686</v>
      </c>
      <c r="R2993" s="4" t="s">
        <v>285</v>
      </c>
      <c r="S2993" s="4" t="s">
        <v>687</v>
      </c>
      <c r="T2993" s="4"/>
      <c r="U2993" s="4"/>
      <c r="V2993" s="4"/>
      <c r="W2993" s="4"/>
      <c r="X2993" s="4"/>
      <c r="Y2993" s="4"/>
      <c r="Z2993" s="4"/>
    </row>
    <row r="2994" spans="1:104" ht="20.100000000000001" customHeight="1">
      <c r="A2994" s="31"/>
      <c r="B2994" s="30"/>
      <c r="C2994" s="21"/>
      <c r="D2994" s="21"/>
      <c r="E2994" s="21"/>
      <c r="F2994" s="19" t="s">
        <v>709</v>
      </c>
      <c r="G2994" s="19" t="s">
        <v>710</v>
      </c>
      <c r="H2994" s="17" t="s">
        <v>711</v>
      </c>
      <c r="I2994" s="17" t="s">
        <v>712</v>
      </c>
      <c r="J2994" s="17" t="s">
        <v>713</v>
      </c>
      <c r="K2994" s="17" t="s">
        <v>714</v>
      </c>
      <c r="L2994" s="17" t="s">
        <v>343</v>
      </c>
      <c r="M2994" s="17" t="s">
        <v>350</v>
      </c>
      <c r="N2994" s="17"/>
      <c r="O2994" s="17" t="s">
        <v>715</v>
      </c>
      <c r="P2994" s="17" t="s">
        <v>716</v>
      </c>
      <c r="Q2994" s="17" t="s">
        <v>717</v>
      </c>
      <c r="R2994" s="17" t="s">
        <v>71</v>
      </c>
      <c r="S2994" s="17" t="s">
        <v>718</v>
      </c>
      <c r="T2994" s="17"/>
      <c r="U2994" s="17"/>
      <c r="V2994" s="17"/>
      <c r="W2994" s="17"/>
      <c r="X2994" s="17"/>
      <c r="Y2994" s="17"/>
      <c r="Z2994" s="17"/>
    </row>
    <row r="2995" spans="1:104" ht="20.100000000000001" customHeight="1">
      <c r="A2995" s="31"/>
      <c r="C2995" s="16"/>
      <c r="D2995" s="28" t="s">
        <v>275</v>
      </c>
      <c r="E2995" s="7"/>
      <c r="F2995" s="35"/>
      <c r="G2995" s="35"/>
      <c r="H2995" s="35"/>
      <c r="I2995" s="35"/>
      <c r="J2995" s="35"/>
      <c r="K2995" s="35"/>
      <c r="L2995" s="35"/>
      <c r="M2995" s="35"/>
      <c r="N2995" s="35"/>
      <c r="O2995" s="35"/>
      <c r="P2995" s="35"/>
      <c r="Q2995" s="35"/>
      <c r="R2995" s="35"/>
      <c r="S2995" s="35"/>
      <c r="T2995" s="35"/>
      <c r="U2995" s="35"/>
      <c r="V2995" s="35"/>
      <c r="W2995" s="35"/>
      <c r="X2995" s="35"/>
      <c r="Y2995" s="35"/>
      <c r="Z2995" s="35"/>
    </row>
    <row r="2996" spans="1:104" ht="20.100000000000001" customHeight="1">
      <c r="A2996" s="31"/>
      <c r="C2996" s="6" t="s">
        <v>64</v>
      </c>
      <c r="D2996" s="33"/>
      <c r="E2996" s="27" t="str">
        <f>IF(egTextCal(D2996)&lt;&gt;0, egTextCal(D2996),"")</f>
        <v/>
      </c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6"/>
      <c r="S2996" s="26"/>
      <c r="T2996" s="26"/>
      <c r="U2996" s="26"/>
      <c r="V2996" s="26"/>
      <c r="W2996" s="26"/>
      <c r="X2996" s="26"/>
      <c r="Y2996" s="26"/>
      <c r="Z2996" s="26"/>
    </row>
    <row r="2997" spans="1:104" ht="20.100000000000001" customHeight="1">
      <c r="A2997" s="31"/>
      <c r="C2997" s="16"/>
      <c r="D2997" s="29" t="s">
        <v>225</v>
      </c>
      <c r="E2997" s="8"/>
      <c r="F2997" s="36"/>
      <c r="G2997" s="36"/>
      <c r="H2997" s="36">
        <v>1</v>
      </c>
      <c r="I2997" s="36"/>
      <c r="J2997" s="36"/>
      <c r="K2997" s="36"/>
      <c r="L2997" s="36"/>
      <c r="M2997" s="36"/>
      <c r="N2997" s="36"/>
      <c r="O2997" s="36"/>
      <c r="P2997" s="36"/>
      <c r="Q2997" s="36"/>
      <c r="R2997" s="36"/>
      <c r="S2997" s="36"/>
      <c r="T2997" s="36"/>
      <c r="U2997" s="36"/>
      <c r="V2997" s="36"/>
      <c r="W2997" s="36"/>
      <c r="X2997" s="36"/>
      <c r="Y2997" s="36"/>
      <c r="Z2997" s="36"/>
    </row>
    <row r="2998" spans="1:104" ht="20.100000000000001" customHeight="1">
      <c r="A2998" s="31"/>
      <c r="C2998" s="6" t="s">
        <v>73</v>
      </c>
      <c r="D2998" s="52" t="e">
        <f>#REF!</f>
        <v>#REF!</v>
      </c>
      <c r="E2998" s="27" t="e">
        <f>IF(egTextCal(D2998)&lt;&gt;0, egTextCal(D2998),"")</f>
        <v>#VALUE!</v>
      </c>
      <c r="F2998" s="26"/>
      <c r="G2998" s="26"/>
      <c r="H2998" s="26" t="e">
        <f>IF(E2998*H2997&lt;&gt;0,E2998*H2997,  )</f>
        <v>#VALUE!</v>
      </c>
      <c r="I2998" s="26"/>
      <c r="J2998" s="26"/>
      <c r="K2998" s="26"/>
      <c r="L2998" s="26"/>
      <c r="M2998" s="26"/>
      <c r="N2998" s="26"/>
      <c r="O2998" s="26"/>
      <c r="P2998" s="26"/>
      <c r="Q2998" s="26"/>
      <c r="R2998" s="26"/>
      <c r="S2998" s="26"/>
      <c r="T2998" s="26"/>
      <c r="U2998" s="26"/>
      <c r="V2998" s="26"/>
      <c r="W2998" s="26"/>
      <c r="X2998" s="26"/>
      <c r="Y2998" s="26"/>
      <c r="Z2998" s="26"/>
      <c r="CX2998" s="1" t="e">
        <f>H2998</f>
        <v>#VALUE!</v>
      </c>
    </row>
    <row r="2999" spans="1:104" ht="20.100000000000001" customHeight="1">
      <c r="A2999" s="31"/>
      <c r="C2999" s="16"/>
      <c r="D2999" s="29" t="s">
        <v>226</v>
      </c>
      <c r="E2999" s="8"/>
      <c r="F2999" s="36"/>
      <c r="G2999" s="36"/>
      <c r="H2999" s="36">
        <v>1</v>
      </c>
      <c r="I2999" s="36"/>
      <c r="J2999" s="36"/>
      <c r="K2999" s="36"/>
      <c r="L2999" s="36"/>
      <c r="M2999" s="36"/>
      <c r="N2999" s="36"/>
      <c r="O2999" s="36"/>
      <c r="P2999" s="36"/>
      <c r="Q2999" s="36"/>
      <c r="R2999" s="36"/>
      <c r="S2999" s="36"/>
      <c r="T2999" s="36"/>
      <c r="U2999" s="36"/>
      <c r="V2999" s="36"/>
      <c r="W2999" s="36"/>
      <c r="X2999" s="36"/>
      <c r="Y2999" s="36"/>
      <c r="Z2999" s="36"/>
    </row>
    <row r="3000" spans="1:104" ht="20.100000000000001" customHeight="1">
      <c r="A3000" s="31"/>
      <c r="C3000" s="6" t="s">
        <v>139</v>
      </c>
      <c r="D3000" s="52" t="e">
        <f>#REF!</f>
        <v>#REF!</v>
      </c>
      <c r="E3000" s="27" t="e">
        <f>IF(egTextCal(D3000)&lt;&gt;0, egTextCal(D3000),"")</f>
        <v>#VALUE!</v>
      </c>
      <c r="F3000" s="26"/>
      <c r="G3000" s="26"/>
      <c r="H3000" s="26" t="e">
        <f>IF(E3000*H2999&lt;&gt;0,E3000*H2999,  )</f>
        <v>#VALUE!</v>
      </c>
      <c r="I3000" s="26"/>
      <c r="J3000" s="26"/>
      <c r="K3000" s="26"/>
      <c r="L3000" s="26"/>
      <c r="M3000" s="26"/>
      <c r="N3000" s="26"/>
      <c r="O3000" s="26"/>
      <c r="P3000" s="26"/>
      <c r="Q3000" s="26"/>
      <c r="R3000" s="26"/>
      <c r="S3000" s="26"/>
      <c r="T3000" s="26"/>
      <c r="U3000" s="26"/>
      <c r="V3000" s="26"/>
      <c r="W3000" s="26"/>
      <c r="X3000" s="26"/>
      <c r="Y3000" s="26"/>
      <c r="Z3000" s="26"/>
      <c r="CX3000" s="1" t="e">
        <f>H3000</f>
        <v>#VALUE!</v>
      </c>
    </row>
    <row r="3001" spans="1:104" ht="20.100000000000001" customHeight="1">
      <c r="A3001" s="31"/>
      <c r="C3001" s="16"/>
      <c r="D3001" s="28" t="s">
        <v>176</v>
      </c>
      <c r="E3001" s="7"/>
      <c r="F3001" s="36"/>
      <c r="G3001" s="36"/>
      <c r="H3001" s="36">
        <v>1</v>
      </c>
      <c r="I3001" s="36"/>
      <c r="J3001" s="36"/>
      <c r="K3001" s="36"/>
      <c r="L3001" s="36"/>
      <c r="M3001" s="36"/>
      <c r="N3001" s="36"/>
      <c r="O3001" s="36"/>
      <c r="P3001" s="36"/>
      <c r="Q3001" s="36"/>
      <c r="R3001" s="36"/>
      <c r="S3001" s="36"/>
      <c r="T3001" s="36"/>
      <c r="U3001" s="36"/>
      <c r="V3001" s="36"/>
      <c r="W3001" s="36"/>
      <c r="X3001" s="36"/>
      <c r="Y3001" s="36"/>
      <c r="Z3001" s="36"/>
    </row>
    <row r="3002" spans="1:104" ht="20.100000000000001" customHeight="1">
      <c r="A3002" s="31"/>
      <c r="C3002" s="6" t="s">
        <v>511</v>
      </c>
      <c r="D3002" s="53" t="e">
        <f>#REF!</f>
        <v>#REF!</v>
      </c>
      <c r="E3002" s="27" t="e">
        <f>IF(egTextCal(D3002)&lt;&gt;0, egTextCal(D3002),"")</f>
        <v>#VALUE!</v>
      </c>
      <c r="F3002" s="26"/>
      <c r="G3002" s="26"/>
      <c r="H3002" s="26" t="e">
        <f>IF(E3002*H3001&lt;&gt;0,E3002*H3001,  )</f>
        <v>#VALUE!</v>
      </c>
      <c r="I3002" s="26"/>
      <c r="J3002" s="26"/>
      <c r="K3002" s="26"/>
      <c r="L3002" s="26"/>
      <c r="M3002" s="26"/>
      <c r="N3002" s="26"/>
      <c r="O3002" s="26"/>
      <c r="P3002" s="26"/>
      <c r="Q3002" s="26"/>
      <c r="R3002" s="26"/>
      <c r="S3002" s="26"/>
      <c r="T3002" s="26"/>
      <c r="U3002" s="26"/>
      <c r="V3002" s="26"/>
      <c r="W3002" s="26"/>
      <c r="X3002" s="26"/>
      <c r="Y3002" s="26"/>
      <c r="Z3002" s="26"/>
      <c r="CX3002" s="1" t="e">
        <f>H3002</f>
        <v>#VALUE!</v>
      </c>
    </row>
    <row r="3003" spans="1:104" ht="20.100000000000001" customHeight="1">
      <c r="A3003" s="31"/>
      <c r="C3003" s="16"/>
      <c r="D3003" s="28" t="s">
        <v>148</v>
      </c>
      <c r="E3003" s="7"/>
      <c r="F3003" s="36"/>
      <c r="G3003" s="36"/>
      <c r="H3003" s="36"/>
      <c r="I3003" s="36"/>
      <c r="J3003" s="36"/>
      <c r="K3003" s="36"/>
      <c r="L3003" s="36"/>
      <c r="M3003" s="36"/>
      <c r="N3003" s="36"/>
      <c r="O3003" s="36"/>
      <c r="P3003" s="36"/>
      <c r="Q3003" s="36"/>
      <c r="R3003" s="36"/>
      <c r="S3003" s="36"/>
      <c r="T3003" s="36"/>
      <c r="U3003" s="36"/>
      <c r="V3003" s="36"/>
      <c r="W3003" s="36"/>
      <c r="X3003" s="36"/>
      <c r="Y3003" s="36"/>
      <c r="Z3003" s="36"/>
    </row>
    <row r="3004" spans="1:104" ht="20.100000000000001" customHeight="1">
      <c r="A3004" s="31"/>
      <c r="C3004" s="6" t="s">
        <v>452</v>
      </c>
      <c r="D3004" s="53" t="e">
        <f>#REF!</f>
        <v>#REF!</v>
      </c>
      <c r="E3004" s="27" t="e">
        <f>IF(egTextCal(D3004)&lt;&gt;0, egTextCal(D3004),"")</f>
        <v>#VALUE!</v>
      </c>
      <c r="F3004" s="26"/>
      <c r="G3004" s="26"/>
      <c r="H3004" s="26"/>
      <c r="I3004" s="26"/>
      <c r="J3004" s="26"/>
      <c r="K3004" s="26"/>
      <c r="L3004" s="26"/>
      <c r="M3004" s="26"/>
      <c r="N3004" s="26"/>
      <c r="O3004" s="26"/>
      <c r="P3004" s="26"/>
      <c r="Q3004" s="26"/>
      <c r="R3004" s="26"/>
      <c r="S3004" s="26"/>
      <c r="T3004" s="26"/>
      <c r="U3004" s="26"/>
      <c r="V3004" s="26"/>
      <c r="W3004" s="26"/>
      <c r="X3004" s="26"/>
      <c r="Y3004" s="26"/>
      <c r="Z3004" s="26"/>
    </row>
    <row r="3005" spans="1:104" ht="20.100000000000001" customHeight="1">
      <c r="A3005" s="31"/>
      <c r="C3005" s="16"/>
      <c r="D3005" s="28"/>
      <c r="E3005" s="7"/>
      <c r="F3005" s="36"/>
      <c r="G3005" s="36"/>
      <c r="H3005" s="36"/>
      <c r="I3005" s="36"/>
      <c r="J3005" s="36"/>
      <c r="K3005" s="36"/>
      <c r="L3005" s="36"/>
      <c r="M3005" s="36"/>
      <c r="N3005" s="36"/>
      <c r="O3005" s="36"/>
      <c r="P3005" s="36"/>
      <c r="Q3005" s="36"/>
      <c r="R3005" s="36"/>
      <c r="S3005" s="36"/>
      <c r="T3005" s="36"/>
      <c r="U3005" s="36"/>
      <c r="V3005" s="36"/>
      <c r="W3005" s="36"/>
      <c r="X3005" s="36"/>
      <c r="Y3005" s="36"/>
      <c r="Z3005" s="36"/>
    </row>
    <row r="3006" spans="1:104" ht="20.100000000000001" customHeight="1">
      <c r="A3006" s="31"/>
      <c r="C3006" s="6" t="s">
        <v>567</v>
      </c>
      <c r="D3006" s="33"/>
      <c r="E3006" s="27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6"/>
      <c r="S3006" s="26"/>
      <c r="T3006" s="26"/>
      <c r="U3006" s="26"/>
      <c r="V3006" s="26"/>
      <c r="W3006" s="26"/>
      <c r="X3006" s="26"/>
      <c r="Y3006" s="26"/>
      <c r="Z3006" s="26"/>
    </row>
    <row r="3007" spans="1:104" ht="20.100000000000001" customHeight="1">
      <c r="A3007" s="31"/>
      <c r="C3007" s="16"/>
      <c r="D3007" s="28" t="s">
        <v>227</v>
      </c>
      <c r="E3007" s="7"/>
      <c r="F3007" s="36"/>
      <c r="G3007" s="36"/>
      <c r="H3007" s="36"/>
      <c r="I3007" s="36"/>
      <c r="J3007" s="36">
        <v>1</v>
      </c>
      <c r="K3007" s="36"/>
      <c r="L3007" s="36"/>
      <c r="M3007" s="36"/>
      <c r="N3007" s="36"/>
      <c r="O3007" s="36"/>
      <c r="P3007" s="36"/>
      <c r="Q3007" s="36"/>
      <c r="R3007" s="36"/>
      <c r="S3007" s="36"/>
      <c r="T3007" s="36"/>
      <c r="U3007" s="36"/>
      <c r="V3007" s="36"/>
      <c r="W3007" s="36"/>
      <c r="X3007" s="36"/>
      <c r="Y3007" s="36"/>
      <c r="Z3007" s="36"/>
    </row>
    <row r="3008" spans="1:104" ht="20.100000000000001" customHeight="1">
      <c r="A3008" s="31"/>
      <c r="C3008" s="6" t="s">
        <v>568</v>
      </c>
      <c r="D3008" s="53" t="e">
        <f>#REF!</f>
        <v>#REF!</v>
      </c>
      <c r="E3008" s="27" t="e">
        <f>IF(egTextCal(D3008)&lt;&gt;0, egTextCal(D3008),"")</f>
        <v>#VALUE!</v>
      </c>
      <c r="F3008" s="26"/>
      <c r="G3008" s="26"/>
      <c r="H3008" s="26"/>
      <c r="I3008" s="26"/>
      <c r="J3008" s="26" t="e">
        <f>IF(E3008*J3007&lt;&gt;0,E3008*J3007,  )</f>
        <v>#VALUE!</v>
      </c>
      <c r="K3008" s="26"/>
      <c r="L3008" s="26"/>
      <c r="M3008" s="26"/>
      <c r="N3008" s="26"/>
      <c r="O3008" s="26"/>
      <c r="P3008" s="26"/>
      <c r="Q3008" s="26"/>
      <c r="R3008" s="26"/>
      <c r="S3008" s="26"/>
      <c r="T3008" s="26"/>
      <c r="U3008" s="26"/>
      <c r="V3008" s="26"/>
      <c r="W3008" s="26"/>
      <c r="X3008" s="26"/>
      <c r="Y3008" s="26"/>
      <c r="Z3008" s="26"/>
      <c r="CZ3008" s="1" t="e">
        <f>J3008</f>
        <v>#VALUE!</v>
      </c>
    </row>
    <row r="3009" spans="1:104" ht="20.100000000000001" customHeight="1">
      <c r="A3009" s="31"/>
      <c r="C3009" s="16"/>
      <c r="D3009" s="28" t="s">
        <v>231</v>
      </c>
      <c r="E3009" s="7"/>
      <c r="F3009" s="36"/>
      <c r="G3009" s="36"/>
      <c r="H3009" s="36"/>
      <c r="I3009" s="36"/>
      <c r="J3009" s="36">
        <v>1</v>
      </c>
      <c r="K3009" s="36"/>
      <c r="L3009" s="36"/>
      <c r="M3009" s="36"/>
      <c r="N3009" s="36"/>
      <c r="O3009" s="36"/>
      <c r="P3009" s="36"/>
      <c r="Q3009" s="36"/>
      <c r="R3009" s="36"/>
      <c r="S3009" s="36"/>
      <c r="T3009" s="36"/>
      <c r="U3009" s="36"/>
      <c r="V3009" s="36"/>
      <c r="W3009" s="36"/>
      <c r="X3009" s="36"/>
      <c r="Y3009" s="36"/>
      <c r="Z3009" s="36"/>
    </row>
    <row r="3010" spans="1:104" ht="20.100000000000001" customHeight="1">
      <c r="A3010" s="31"/>
      <c r="C3010" s="6" t="s">
        <v>434</v>
      </c>
      <c r="D3010" s="53" t="e">
        <f>#REF!</f>
        <v>#REF!</v>
      </c>
      <c r="E3010" s="27" t="e">
        <f>IF(egTextCal(D3010)&lt;&gt;0, egTextCal(D3010),"")</f>
        <v>#VALUE!</v>
      </c>
      <c r="F3010" s="26"/>
      <c r="G3010" s="26"/>
      <c r="H3010" s="26"/>
      <c r="I3010" s="26"/>
      <c r="J3010" s="26" t="e">
        <f>IF(E3010*J3009&lt;&gt;0,E3010*J3009,  )</f>
        <v>#VALUE!</v>
      </c>
      <c r="K3010" s="26"/>
      <c r="L3010" s="26"/>
      <c r="M3010" s="26"/>
      <c r="N3010" s="26"/>
      <c r="O3010" s="26"/>
      <c r="P3010" s="26"/>
      <c r="Q3010" s="26"/>
      <c r="R3010" s="26"/>
      <c r="S3010" s="26"/>
      <c r="T3010" s="26"/>
      <c r="U3010" s="26"/>
      <c r="V3010" s="26"/>
      <c r="W3010" s="26"/>
      <c r="X3010" s="26"/>
      <c r="Y3010" s="26"/>
      <c r="Z3010" s="26"/>
      <c r="CZ3010" s="1" t="e">
        <f>J3010</f>
        <v>#VALUE!</v>
      </c>
    </row>
    <row r="3011" spans="1:104" ht="20.100000000000001" customHeight="1">
      <c r="A3011" s="31"/>
      <c r="C3011" s="16"/>
      <c r="D3011" s="28" t="s">
        <v>232</v>
      </c>
      <c r="E3011" s="7"/>
      <c r="F3011" s="36"/>
      <c r="G3011" s="36"/>
      <c r="H3011" s="36"/>
      <c r="I3011" s="36"/>
      <c r="J3011" s="36">
        <v>1</v>
      </c>
      <c r="K3011" s="36"/>
      <c r="L3011" s="36"/>
      <c r="M3011" s="36"/>
      <c r="N3011" s="36"/>
      <c r="O3011" s="36"/>
      <c r="P3011" s="36"/>
      <c r="Q3011" s="36"/>
      <c r="R3011" s="36"/>
      <c r="S3011" s="36"/>
      <c r="T3011" s="36"/>
      <c r="U3011" s="36"/>
      <c r="V3011" s="36"/>
      <c r="W3011" s="36"/>
      <c r="X3011" s="36"/>
      <c r="Y3011" s="36"/>
      <c r="Z3011" s="36"/>
    </row>
    <row r="3012" spans="1:104" ht="20.100000000000001" customHeight="1">
      <c r="A3012" s="31"/>
      <c r="C3012" s="6" t="s">
        <v>650</v>
      </c>
      <c r="D3012" s="53" t="e">
        <f>#REF!</f>
        <v>#REF!</v>
      </c>
      <c r="E3012" s="27" t="e">
        <f>IF(egTextCal(D3012)&lt;&gt;0, egTextCal(D3012),"")</f>
        <v>#VALUE!</v>
      </c>
      <c r="F3012" s="26"/>
      <c r="G3012" s="26"/>
      <c r="H3012" s="26"/>
      <c r="I3012" s="26"/>
      <c r="J3012" s="26" t="e">
        <f>IF(E3012*J3011&lt;&gt;0,E3012*J3011,  )</f>
        <v>#VALUE!</v>
      </c>
      <c r="K3012" s="26"/>
      <c r="L3012" s="26"/>
      <c r="M3012" s="26"/>
      <c r="N3012" s="26"/>
      <c r="O3012" s="26"/>
      <c r="P3012" s="26"/>
      <c r="Q3012" s="26"/>
      <c r="R3012" s="26"/>
      <c r="S3012" s="26"/>
      <c r="T3012" s="26"/>
      <c r="U3012" s="26"/>
      <c r="V3012" s="26"/>
      <c r="W3012" s="26"/>
      <c r="X3012" s="26"/>
      <c r="Y3012" s="26"/>
      <c r="Z3012" s="26"/>
      <c r="CZ3012" s="1" t="e">
        <f>J3012</f>
        <v>#VALUE!</v>
      </c>
    </row>
    <row r="3013" spans="1:104" ht="20.100000000000001" customHeight="1">
      <c r="A3013" s="31"/>
      <c r="C3013" s="16"/>
      <c r="D3013" s="28"/>
      <c r="E3013" s="7"/>
      <c r="F3013" s="36"/>
      <c r="G3013" s="36"/>
      <c r="H3013" s="36"/>
      <c r="I3013" s="36"/>
      <c r="J3013" s="36"/>
      <c r="K3013" s="36"/>
      <c r="L3013" s="36"/>
      <c r="M3013" s="36"/>
      <c r="N3013" s="36"/>
      <c r="O3013" s="36"/>
      <c r="P3013" s="36"/>
      <c r="Q3013" s="36"/>
      <c r="R3013" s="36"/>
      <c r="S3013" s="36"/>
      <c r="T3013" s="36"/>
      <c r="U3013" s="36"/>
      <c r="V3013" s="36"/>
      <c r="W3013" s="36"/>
      <c r="X3013" s="36"/>
      <c r="Y3013" s="36"/>
      <c r="Z3013" s="36"/>
    </row>
    <row r="3014" spans="1:104" ht="20.100000000000001" customHeight="1">
      <c r="A3014" s="31"/>
      <c r="C3014" s="6" t="s">
        <v>570</v>
      </c>
      <c r="D3014" s="33"/>
      <c r="E3014" s="27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6"/>
      <c r="S3014" s="26"/>
      <c r="T3014" s="26"/>
      <c r="U3014" s="26"/>
      <c r="V3014" s="26"/>
      <c r="W3014" s="26"/>
      <c r="X3014" s="26"/>
      <c r="Y3014" s="26"/>
      <c r="Z3014" s="26"/>
    </row>
    <row r="3015" spans="1:104" ht="20.100000000000001" customHeight="1">
      <c r="A3015" s="31"/>
      <c r="C3015" s="16"/>
      <c r="D3015" s="28" t="s">
        <v>276</v>
      </c>
      <c r="E3015" s="7"/>
      <c r="F3015" s="36"/>
      <c r="G3015" s="36"/>
      <c r="H3015" s="36"/>
      <c r="I3015" s="36"/>
      <c r="J3015" s="36"/>
      <c r="K3015" s="36"/>
      <c r="L3015" s="36"/>
      <c r="M3015" s="36"/>
      <c r="N3015" s="36"/>
      <c r="O3015" s="36"/>
      <c r="P3015" s="36"/>
      <c r="Q3015" s="36"/>
      <c r="R3015" s="36"/>
      <c r="S3015" s="36"/>
      <c r="T3015" s="36"/>
      <c r="U3015" s="36"/>
      <c r="V3015" s="36"/>
      <c r="W3015" s="36"/>
      <c r="X3015" s="36"/>
      <c r="Y3015" s="36"/>
      <c r="Z3015" s="36"/>
    </row>
    <row r="3016" spans="1:104" ht="20.100000000000001" customHeight="1">
      <c r="A3016" s="31"/>
      <c r="C3016" s="6" t="s">
        <v>651</v>
      </c>
      <c r="D3016" s="33"/>
      <c r="E3016" s="27" t="str">
        <f>IF(egTextCal(D3016)&lt;&gt;0, egTextCal(D3016),"")</f>
        <v/>
      </c>
      <c r="F3016" s="26"/>
      <c r="G3016" s="26"/>
      <c r="H3016" s="26"/>
      <c r="I3016" s="26"/>
      <c r="J3016" s="26"/>
      <c r="K3016" s="26"/>
      <c r="L3016" s="26"/>
      <c r="M3016" s="26"/>
      <c r="N3016" s="26"/>
      <c r="O3016" s="26"/>
      <c r="P3016" s="26"/>
      <c r="Q3016" s="26"/>
      <c r="R3016" s="26"/>
      <c r="S3016" s="26"/>
      <c r="T3016" s="26"/>
      <c r="U3016" s="26"/>
      <c r="V3016" s="26"/>
      <c r="W3016" s="26"/>
      <c r="X3016" s="26"/>
      <c r="Y3016" s="26"/>
      <c r="Z3016" s="26"/>
    </row>
    <row r="3017" spans="1:104" ht="20.100000000000001" customHeight="1">
      <c r="A3017" s="31"/>
      <c r="C3017" s="16"/>
      <c r="D3017" s="28" t="s">
        <v>225</v>
      </c>
      <c r="E3017" s="7"/>
      <c r="F3017" s="36"/>
      <c r="G3017" s="36"/>
      <c r="H3017" s="36">
        <v>1</v>
      </c>
      <c r="I3017" s="36"/>
      <c r="J3017" s="36"/>
      <c r="K3017" s="36"/>
      <c r="L3017" s="36"/>
      <c r="M3017" s="36"/>
      <c r="N3017" s="36"/>
      <c r="O3017" s="36"/>
      <c r="P3017" s="36"/>
      <c r="Q3017" s="36"/>
      <c r="R3017" s="36"/>
      <c r="S3017" s="36"/>
      <c r="T3017" s="36"/>
      <c r="U3017" s="36"/>
      <c r="V3017" s="36"/>
      <c r="W3017" s="36"/>
      <c r="X3017" s="36"/>
      <c r="Y3017" s="36"/>
      <c r="Z3017" s="36"/>
    </row>
    <row r="3018" spans="1:104" ht="20.100000000000001" customHeight="1">
      <c r="A3018" s="31"/>
      <c r="C3018" s="6" t="s">
        <v>652</v>
      </c>
      <c r="D3018" s="53" t="e">
        <f>#REF!</f>
        <v>#REF!</v>
      </c>
      <c r="E3018" s="27" t="e">
        <f>IF(egTextCal(D3018)&lt;&gt;0, egTextCal(D3018),"")</f>
        <v>#VALUE!</v>
      </c>
      <c r="F3018" s="26"/>
      <c r="G3018" s="26"/>
      <c r="H3018" s="26" t="e">
        <f>IF(E3018*H3017&lt;&gt;0,E3018*H3017,  )</f>
        <v>#VALUE!</v>
      </c>
      <c r="I3018" s="26"/>
      <c r="J3018" s="26"/>
      <c r="K3018" s="26"/>
      <c r="L3018" s="26"/>
      <c r="M3018" s="26"/>
      <c r="N3018" s="26"/>
      <c r="O3018" s="26"/>
      <c r="P3018" s="26"/>
      <c r="Q3018" s="26"/>
      <c r="R3018" s="26"/>
      <c r="S3018" s="26"/>
      <c r="T3018" s="26"/>
      <c r="U3018" s="26"/>
      <c r="V3018" s="26"/>
      <c r="W3018" s="26"/>
      <c r="X3018" s="26"/>
      <c r="Y3018" s="26"/>
      <c r="Z3018" s="26"/>
      <c r="CX3018" s="1" t="e">
        <f>H3018</f>
        <v>#VALUE!</v>
      </c>
    </row>
    <row r="3019" spans="1:104" ht="20.100000000000001" customHeight="1">
      <c r="A3019" s="31"/>
      <c r="C3019" s="16"/>
      <c r="D3019" s="28" t="s">
        <v>226</v>
      </c>
      <c r="E3019" s="7"/>
      <c r="F3019" s="36"/>
      <c r="G3019" s="36"/>
      <c r="H3019" s="36">
        <v>1</v>
      </c>
      <c r="I3019" s="36"/>
      <c r="J3019" s="36"/>
      <c r="K3019" s="36"/>
      <c r="L3019" s="36"/>
      <c r="M3019" s="36"/>
      <c r="N3019" s="36"/>
      <c r="O3019" s="36"/>
      <c r="P3019" s="36"/>
      <c r="Q3019" s="36"/>
      <c r="R3019" s="36"/>
      <c r="S3019" s="36"/>
      <c r="T3019" s="36"/>
      <c r="U3019" s="36"/>
      <c r="V3019" s="36"/>
      <c r="W3019" s="36"/>
      <c r="X3019" s="36"/>
      <c r="Y3019" s="36"/>
      <c r="Z3019" s="36"/>
    </row>
    <row r="3020" spans="1:104" ht="20.100000000000001" customHeight="1">
      <c r="A3020" s="31"/>
      <c r="C3020" s="6" t="s">
        <v>653</v>
      </c>
      <c r="D3020" s="53" t="e">
        <f>#REF!</f>
        <v>#REF!</v>
      </c>
      <c r="E3020" s="27" t="e">
        <f>IF(egTextCal(D3020)&lt;&gt;0, egTextCal(D3020),"")</f>
        <v>#VALUE!</v>
      </c>
      <c r="F3020" s="26"/>
      <c r="G3020" s="26"/>
      <c r="H3020" s="26" t="e">
        <f>IF(E3020*H3019&lt;&gt;0,E3020*H3019,  )</f>
        <v>#VALUE!</v>
      </c>
      <c r="I3020" s="26"/>
      <c r="J3020" s="26"/>
      <c r="K3020" s="26"/>
      <c r="L3020" s="26"/>
      <c r="M3020" s="26"/>
      <c r="N3020" s="26"/>
      <c r="O3020" s="26"/>
      <c r="P3020" s="26"/>
      <c r="Q3020" s="26"/>
      <c r="R3020" s="26"/>
      <c r="S3020" s="26"/>
      <c r="T3020" s="26"/>
      <c r="U3020" s="26"/>
      <c r="V3020" s="26"/>
      <c r="W3020" s="26"/>
      <c r="X3020" s="26"/>
      <c r="Y3020" s="26"/>
      <c r="Z3020" s="26"/>
      <c r="CX3020" s="1" t="e">
        <f>H3020</f>
        <v>#VALUE!</v>
      </c>
    </row>
    <row r="3021" spans="1:104" ht="20.100000000000001" customHeight="1">
      <c r="A3021" s="31"/>
      <c r="C3021" s="16"/>
      <c r="D3021" s="28" t="s">
        <v>176</v>
      </c>
      <c r="E3021" s="7"/>
      <c r="F3021" s="36"/>
      <c r="G3021" s="36"/>
      <c r="H3021" s="36">
        <v>1</v>
      </c>
      <c r="I3021" s="36"/>
      <c r="J3021" s="36"/>
      <c r="K3021" s="36"/>
      <c r="L3021" s="36"/>
      <c r="M3021" s="36"/>
      <c r="N3021" s="36"/>
      <c r="O3021" s="36"/>
      <c r="P3021" s="36"/>
      <c r="Q3021" s="36"/>
      <c r="R3021" s="36"/>
      <c r="S3021" s="36"/>
      <c r="T3021" s="36"/>
      <c r="U3021" s="36"/>
      <c r="V3021" s="36"/>
      <c r="W3021" s="36"/>
      <c r="X3021" s="36"/>
      <c r="Y3021" s="36"/>
      <c r="Z3021" s="36"/>
    </row>
    <row r="3022" spans="1:104" ht="20.100000000000001" customHeight="1">
      <c r="A3022" s="31"/>
      <c r="C3022" s="6" t="s">
        <v>654</v>
      </c>
      <c r="D3022" s="53" t="e">
        <f>#REF!</f>
        <v>#REF!</v>
      </c>
      <c r="E3022" s="27" t="e">
        <f>IF(egTextCal(D3022)&lt;&gt;0, egTextCal(D3022),"")</f>
        <v>#VALUE!</v>
      </c>
      <c r="F3022" s="26"/>
      <c r="G3022" s="26"/>
      <c r="H3022" s="26" t="e">
        <f>IF(E3022*H3021&lt;&gt;0,E3022*H3021,  )</f>
        <v>#VALUE!</v>
      </c>
      <c r="I3022" s="26"/>
      <c r="J3022" s="26"/>
      <c r="K3022" s="26"/>
      <c r="L3022" s="26"/>
      <c r="M3022" s="26"/>
      <c r="N3022" s="26"/>
      <c r="O3022" s="26"/>
      <c r="P3022" s="26"/>
      <c r="Q3022" s="26"/>
      <c r="R3022" s="26"/>
      <c r="S3022" s="26"/>
      <c r="T3022" s="26"/>
      <c r="U3022" s="26"/>
      <c r="V3022" s="26"/>
      <c r="W3022" s="26"/>
      <c r="X3022" s="26"/>
      <c r="Y3022" s="26"/>
      <c r="Z3022" s="26"/>
      <c r="CX3022" s="1" t="e">
        <f>H3022</f>
        <v>#VALUE!</v>
      </c>
    </row>
    <row r="3023" spans="1:104" ht="20.100000000000001" customHeight="1">
      <c r="A3023" s="31"/>
      <c r="C3023" s="16"/>
      <c r="D3023" s="28" t="s">
        <v>148</v>
      </c>
      <c r="E3023" s="7"/>
      <c r="F3023" s="36"/>
      <c r="G3023" s="36"/>
      <c r="H3023" s="36"/>
      <c r="I3023" s="36"/>
      <c r="J3023" s="36"/>
      <c r="K3023" s="36"/>
      <c r="L3023" s="36"/>
      <c r="M3023" s="36"/>
      <c r="N3023" s="36"/>
      <c r="O3023" s="36"/>
      <c r="P3023" s="36"/>
      <c r="Q3023" s="36"/>
      <c r="R3023" s="36"/>
      <c r="S3023" s="36"/>
      <c r="T3023" s="36"/>
      <c r="U3023" s="36"/>
      <c r="V3023" s="36"/>
      <c r="W3023" s="36"/>
      <c r="X3023" s="36"/>
      <c r="Y3023" s="36"/>
      <c r="Z3023" s="36"/>
    </row>
    <row r="3024" spans="1:104" ht="20.100000000000001" customHeight="1">
      <c r="A3024" s="31"/>
      <c r="C3024" s="6" t="s">
        <v>655</v>
      </c>
      <c r="D3024" s="53" t="e">
        <f>#REF!</f>
        <v>#REF!</v>
      </c>
      <c r="E3024" s="27" t="e">
        <f>IF(egTextCal(D3024)&lt;&gt;0, egTextCal(D3024),"")</f>
        <v>#VALUE!</v>
      </c>
      <c r="F3024" s="26"/>
      <c r="G3024" s="26"/>
      <c r="H3024" s="26"/>
      <c r="I3024" s="26"/>
      <c r="J3024" s="26"/>
      <c r="K3024" s="26"/>
      <c r="L3024" s="26"/>
      <c r="M3024" s="26"/>
      <c r="N3024" s="26"/>
      <c r="O3024" s="26"/>
      <c r="P3024" s="26"/>
      <c r="Q3024" s="26"/>
      <c r="R3024" s="26"/>
      <c r="S3024" s="26"/>
      <c r="T3024" s="26"/>
      <c r="U3024" s="26"/>
      <c r="V3024" s="26"/>
      <c r="W3024" s="26"/>
      <c r="X3024" s="26"/>
      <c r="Y3024" s="26"/>
      <c r="Z3024" s="26"/>
    </row>
    <row r="3025" spans="1:104" ht="20.100000000000001" customHeight="1">
      <c r="A3025" s="31"/>
      <c r="C3025" s="16"/>
      <c r="D3025" s="28"/>
      <c r="E3025" s="7"/>
      <c r="F3025" s="36"/>
      <c r="G3025" s="36"/>
      <c r="H3025" s="36"/>
      <c r="I3025" s="36"/>
      <c r="J3025" s="36"/>
      <c r="K3025" s="36"/>
      <c r="L3025" s="36"/>
      <c r="M3025" s="36"/>
      <c r="N3025" s="36"/>
      <c r="O3025" s="36"/>
      <c r="P3025" s="36"/>
      <c r="Q3025" s="36"/>
      <c r="R3025" s="36"/>
      <c r="S3025" s="36"/>
      <c r="T3025" s="36"/>
      <c r="U3025" s="36"/>
      <c r="V3025" s="36"/>
      <c r="W3025" s="36"/>
      <c r="X3025" s="36"/>
      <c r="Y3025" s="36"/>
      <c r="Z3025" s="36"/>
    </row>
    <row r="3026" spans="1:104" ht="20.100000000000001" customHeight="1">
      <c r="A3026" s="31"/>
      <c r="C3026" s="6" t="s">
        <v>656</v>
      </c>
      <c r="D3026" s="33"/>
      <c r="E3026" s="27"/>
      <c r="F3026" s="26"/>
      <c r="G3026" s="26"/>
      <c r="H3026" s="26"/>
      <c r="I3026" s="26"/>
      <c r="J3026" s="26"/>
      <c r="K3026" s="26"/>
      <c r="L3026" s="26"/>
      <c r="M3026" s="26"/>
      <c r="N3026" s="26"/>
      <c r="O3026" s="26"/>
      <c r="P3026" s="26"/>
      <c r="Q3026" s="26"/>
      <c r="R3026" s="26"/>
      <c r="S3026" s="26"/>
      <c r="T3026" s="26"/>
      <c r="U3026" s="26"/>
      <c r="V3026" s="26"/>
      <c r="W3026" s="26"/>
      <c r="X3026" s="26"/>
      <c r="Y3026" s="26"/>
      <c r="Z3026" s="26"/>
    </row>
    <row r="3027" spans="1:104" ht="20.100000000000001" customHeight="1">
      <c r="A3027" s="31"/>
      <c r="C3027" s="16"/>
      <c r="D3027" s="28" t="s">
        <v>227</v>
      </c>
      <c r="E3027" s="7"/>
      <c r="F3027" s="36"/>
      <c r="G3027" s="36"/>
      <c r="H3027" s="36"/>
      <c r="I3027" s="36"/>
      <c r="J3027" s="36">
        <v>1</v>
      </c>
      <c r="K3027" s="36"/>
      <c r="L3027" s="36"/>
      <c r="M3027" s="36"/>
      <c r="N3027" s="36"/>
      <c r="O3027" s="36"/>
      <c r="P3027" s="36"/>
      <c r="Q3027" s="36"/>
      <c r="R3027" s="36"/>
      <c r="S3027" s="36"/>
      <c r="T3027" s="36"/>
      <c r="U3027" s="36"/>
      <c r="V3027" s="36"/>
      <c r="W3027" s="36"/>
      <c r="X3027" s="36"/>
      <c r="Y3027" s="36"/>
      <c r="Z3027" s="36"/>
    </row>
    <row r="3028" spans="1:104" ht="20.100000000000001" customHeight="1">
      <c r="A3028" s="31"/>
      <c r="C3028" s="6" t="s">
        <v>657</v>
      </c>
      <c r="D3028" s="53" t="e">
        <f>#REF!</f>
        <v>#REF!</v>
      </c>
      <c r="E3028" s="27" t="e">
        <f>IF(egTextCal(D3028)&lt;&gt;0, egTextCal(D3028),"")</f>
        <v>#VALUE!</v>
      </c>
      <c r="F3028" s="26"/>
      <c r="G3028" s="26"/>
      <c r="H3028" s="26"/>
      <c r="I3028" s="26"/>
      <c r="J3028" s="26" t="e">
        <f>IF(E3028*J3027&lt;&gt;0,E3028*J3027,  )</f>
        <v>#VALUE!</v>
      </c>
      <c r="K3028" s="26"/>
      <c r="L3028" s="26"/>
      <c r="M3028" s="26"/>
      <c r="N3028" s="26"/>
      <c r="O3028" s="26"/>
      <c r="P3028" s="26"/>
      <c r="Q3028" s="26"/>
      <c r="R3028" s="26"/>
      <c r="S3028" s="26"/>
      <c r="T3028" s="26"/>
      <c r="U3028" s="26"/>
      <c r="V3028" s="26"/>
      <c r="W3028" s="26"/>
      <c r="X3028" s="26"/>
      <c r="Y3028" s="26"/>
      <c r="Z3028" s="26"/>
      <c r="CZ3028" s="1" t="e">
        <f>J3028</f>
        <v>#VALUE!</v>
      </c>
    </row>
    <row r="3029" spans="1:104" ht="20.100000000000001" customHeight="1">
      <c r="A3029" s="31"/>
      <c r="C3029" s="16"/>
      <c r="D3029" s="28" t="s">
        <v>231</v>
      </c>
      <c r="E3029" s="7"/>
      <c r="F3029" s="36"/>
      <c r="G3029" s="36"/>
      <c r="H3029" s="36"/>
      <c r="I3029" s="36"/>
      <c r="J3029" s="36">
        <v>1</v>
      </c>
      <c r="K3029" s="36"/>
      <c r="L3029" s="36"/>
      <c r="M3029" s="36"/>
      <c r="N3029" s="36"/>
      <c r="O3029" s="36"/>
      <c r="P3029" s="36"/>
      <c r="Q3029" s="36"/>
      <c r="R3029" s="36"/>
      <c r="S3029" s="36"/>
      <c r="T3029" s="36"/>
      <c r="U3029" s="36"/>
      <c r="V3029" s="36"/>
      <c r="W3029" s="36"/>
      <c r="X3029" s="36"/>
      <c r="Y3029" s="36"/>
      <c r="Z3029" s="36"/>
    </row>
    <row r="3030" spans="1:104" ht="20.100000000000001" customHeight="1">
      <c r="A3030" s="31"/>
      <c r="C3030" s="6" t="s">
        <v>658</v>
      </c>
      <c r="D3030" s="53" t="e">
        <f>#REF!</f>
        <v>#REF!</v>
      </c>
      <c r="E3030" s="27" t="e">
        <f>IF(egTextCal(D3030)&lt;&gt;0, egTextCal(D3030),"")</f>
        <v>#VALUE!</v>
      </c>
      <c r="F3030" s="26"/>
      <c r="G3030" s="26"/>
      <c r="H3030" s="26"/>
      <c r="I3030" s="26"/>
      <c r="J3030" s="26" t="e">
        <f>IF(E3030*J3029&lt;&gt;0,E3030*J3029,  )</f>
        <v>#VALUE!</v>
      </c>
      <c r="K3030" s="26"/>
      <c r="L3030" s="26"/>
      <c r="M3030" s="26"/>
      <c r="N3030" s="26"/>
      <c r="O3030" s="26"/>
      <c r="P3030" s="26"/>
      <c r="Q3030" s="26"/>
      <c r="R3030" s="26"/>
      <c r="S3030" s="26"/>
      <c r="T3030" s="26"/>
      <c r="U3030" s="26"/>
      <c r="V3030" s="26"/>
      <c r="W3030" s="26"/>
      <c r="X3030" s="26"/>
      <c r="Y3030" s="26"/>
      <c r="Z3030" s="26"/>
      <c r="CZ3030" s="1" t="e">
        <f>J3030</f>
        <v>#VALUE!</v>
      </c>
    </row>
    <row r="3031" spans="1:104" ht="20.100000000000001" customHeight="1">
      <c r="A3031" s="31"/>
      <c r="C3031" s="16"/>
      <c r="D3031" s="28" t="s">
        <v>232</v>
      </c>
      <c r="E3031" s="7"/>
      <c r="F3031" s="36"/>
      <c r="G3031" s="36"/>
      <c r="H3031" s="36"/>
      <c r="I3031" s="36"/>
      <c r="J3031" s="36">
        <v>1</v>
      </c>
      <c r="K3031" s="36"/>
      <c r="L3031" s="36"/>
      <c r="M3031" s="36"/>
      <c r="N3031" s="36"/>
      <c r="O3031" s="36"/>
      <c r="P3031" s="36"/>
      <c r="Q3031" s="36"/>
      <c r="R3031" s="36"/>
      <c r="S3031" s="36"/>
      <c r="T3031" s="36"/>
      <c r="U3031" s="36"/>
      <c r="V3031" s="36"/>
      <c r="W3031" s="36"/>
      <c r="X3031" s="36"/>
      <c r="Y3031" s="36"/>
      <c r="Z3031" s="36"/>
    </row>
    <row r="3032" spans="1:104" ht="20.100000000000001" customHeight="1">
      <c r="A3032" s="31"/>
      <c r="C3032" s="6" t="s">
        <v>557</v>
      </c>
      <c r="D3032" s="53" t="e">
        <f>#REF!</f>
        <v>#REF!</v>
      </c>
      <c r="E3032" s="27" t="e">
        <f>IF(egTextCal(D3032)&lt;&gt;0, egTextCal(D3032),"")</f>
        <v>#VALUE!</v>
      </c>
      <c r="F3032" s="26"/>
      <c r="G3032" s="26"/>
      <c r="H3032" s="26"/>
      <c r="I3032" s="26"/>
      <c r="J3032" s="26" t="e">
        <f>IF(E3032*J3031&lt;&gt;0,E3032*J3031,  )</f>
        <v>#VALUE!</v>
      </c>
      <c r="K3032" s="26"/>
      <c r="L3032" s="26"/>
      <c r="M3032" s="26"/>
      <c r="N3032" s="26"/>
      <c r="O3032" s="26"/>
      <c r="P3032" s="26"/>
      <c r="Q3032" s="26"/>
      <c r="R3032" s="26"/>
      <c r="S3032" s="26"/>
      <c r="T3032" s="26"/>
      <c r="U3032" s="26"/>
      <c r="V3032" s="26"/>
      <c r="W3032" s="26"/>
      <c r="X3032" s="26"/>
      <c r="Y3032" s="26"/>
      <c r="Z3032" s="26"/>
      <c r="CZ3032" s="1" t="e">
        <f>J3032</f>
        <v>#VALUE!</v>
      </c>
    </row>
    <row r="3033" spans="1:104" ht="20.100000000000001" customHeight="1">
      <c r="A3033" s="31"/>
      <c r="C3033" s="16"/>
      <c r="D3033" s="28"/>
      <c r="E3033" s="7"/>
      <c r="F3033" s="36"/>
      <c r="G3033" s="36"/>
      <c r="H3033" s="36"/>
      <c r="I3033" s="36"/>
      <c r="J3033" s="36"/>
      <c r="K3033" s="36"/>
      <c r="L3033" s="36"/>
      <c r="M3033" s="36"/>
      <c r="N3033" s="36"/>
      <c r="O3033" s="36"/>
      <c r="P3033" s="36"/>
      <c r="Q3033" s="36"/>
      <c r="R3033" s="36"/>
      <c r="S3033" s="36"/>
      <c r="T3033" s="36"/>
      <c r="U3033" s="36"/>
      <c r="V3033" s="36"/>
      <c r="W3033" s="36"/>
      <c r="X3033" s="36"/>
      <c r="Y3033" s="36"/>
      <c r="Z3033" s="36"/>
    </row>
    <row r="3034" spans="1:104" ht="20.100000000000001" customHeight="1">
      <c r="A3034" s="31"/>
      <c r="C3034" s="6" t="s">
        <v>78</v>
      </c>
      <c r="D3034" s="33"/>
      <c r="E3034" s="27"/>
      <c r="F3034" s="26"/>
      <c r="G3034" s="26"/>
      <c r="H3034" s="26"/>
      <c r="I3034" s="26"/>
      <c r="J3034" s="26"/>
      <c r="K3034" s="26"/>
      <c r="L3034" s="26"/>
      <c r="M3034" s="26"/>
      <c r="N3034" s="26"/>
      <c r="O3034" s="26"/>
      <c r="P3034" s="26"/>
      <c r="Q3034" s="26"/>
      <c r="R3034" s="26"/>
      <c r="S3034" s="26"/>
      <c r="T3034" s="26"/>
      <c r="U3034" s="26"/>
      <c r="V3034" s="26"/>
      <c r="W3034" s="26"/>
      <c r="X3034" s="26"/>
      <c r="Y3034" s="26"/>
      <c r="Z3034" s="26"/>
    </row>
    <row r="3035" spans="1:104" ht="20.100000000000001" customHeight="1">
      <c r="A3035" s="31"/>
      <c r="C3035" s="16"/>
      <c r="D3035" s="28" t="s">
        <v>277</v>
      </c>
      <c r="E3035" s="7"/>
      <c r="F3035" s="36"/>
      <c r="G3035" s="36"/>
      <c r="H3035" s="36"/>
      <c r="I3035" s="36"/>
      <c r="J3035" s="36"/>
      <c r="K3035" s="36"/>
      <c r="L3035" s="36"/>
      <c r="M3035" s="36"/>
      <c r="N3035" s="36"/>
      <c r="O3035" s="36"/>
      <c r="P3035" s="36"/>
      <c r="Q3035" s="36"/>
      <c r="R3035" s="36"/>
      <c r="S3035" s="36"/>
      <c r="T3035" s="36"/>
      <c r="U3035" s="36"/>
      <c r="V3035" s="36"/>
      <c r="W3035" s="36"/>
      <c r="X3035" s="36"/>
      <c r="Y3035" s="36"/>
      <c r="Z3035" s="36"/>
    </row>
    <row r="3036" spans="1:104" ht="20.100000000000001" customHeight="1">
      <c r="A3036" s="31"/>
      <c r="C3036" s="6" t="s">
        <v>659</v>
      </c>
      <c r="D3036" s="33"/>
      <c r="E3036" s="27" t="str">
        <f>IF(egTextCal(D3036)&lt;&gt;0, egTextCal(D3036),"")</f>
        <v/>
      </c>
      <c r="F3036" s="26"/>
      <c r="G3036" s="26"/>
      <c r="H3036" s="26"/>
      <c r="I3036" s="26"/>
      <c r="J3036" s="26"/>
      <c r="K3036" s="26"/>
      <c r="L3036" s="26"/>
      <c r="M3036" s="26"/>
      <c r="N3036" s="26"/>
      <c r="O3036" s="26"/>
      <c r="P3036" s="26"/>
      <c r="Q3036" s="26"/>
      <c r="R3036" s="26"/>
      <c r="S3036" s="26"/>
      <c r="T3036" s="26"/>
      <c r="U3036" s="26"/>
      <c r="V3036" s="26"/>
      <c r="W3036" s="26"/>
      <c r="X3036" s="26"/>
      <c r="Y3036" s="26"/>
      <c r="Z3036" s="26"/>
    </row>
    <row r="3037" spans="1:104" ht="20.100000000000001" customHeight="1">
      <c r="D3037" s="14"/>
      <c r="E3037" s="38"/>
      <c r="F3037" s="38"/>
      <c r="G3037" s="38"/>
      <c r="H3037" s="38"/>
      <c r="I3037" s="38"/>
      <c r="J3037" s="38"/>
      <c r="K3037" s="38"/>
      <c r="L3037" s="38"/>
      <c r="M3037" s="38"/>
      <c r="N3037" s="38"/>
      <c r="O3037" s="38"/>
      <c r="P3037" s="38"/>
      <c r="Q3037" s="38"/>
      <c r="R3037" s="38"/>
      <c r="S3037" s="38"/>
      <c r="T3037" s="38"/>
      <c r="U3037" s="38"/>
      <c r="V3037" s="38"/>
      <c r="W3037" s="38"/>
      <c r="X3037" s="38"/>
      <c r="Y3037" s="38"/>
      <c r="Z3037" s="38"/>
    </row>
    <row r="3038" spans="1:104" ht="20.100000000000001" customHeight="1">
      <c r="B3038" s="30"/>
      <c r="C3038" s="20"/>
      <c r="D3038" s="37"/>
      <c r="E3038" s="37"/>
      <c r="F3038" s="18" t="s">
        <v>623</v>
      </c>
      <c r="G3038" s="18" t="s">
        <v>623</v>
      </c>
      <c r="H3038" s="16" t="s">
        <v>663</v>
      </c>
      <c r="I3038" s="16" t="s">
        <v>663</v>
      </c>
      <c r="J3038" s="16" t="s">
        <v>664</v>
      </c>
      <c r="K3038" s="16" t="s">
        <v>368</v>
      </c>
      <c r="L3038" s="16" t="s">
        <v>665</v>
      </c>
      <c r="M3038" s="16" t="s">
        <v>665</v>
      </c>
      <c r="N3038" s="16" t="s">
        <v>665</v>
      </c>
      <c r="O3038" s="16" t="s">
        <v>665</v>
      </c>
      <c r="P3038" s="16" t="s">
        <v>665</v>
      </c>
      <c r="Q3038" s="16" t="s">
        <v>665</v>
      </c>
      <c r="R3038" s="16" t="s">
        <v>665</v>
      </c>
      <c r="S3038" s="16" t="s">
        <v>665</v>
      </c>
      <c r="T3038" s="16" t="s">
        <v>666</v>
      </c>
      <c r="U3038" s="16" t="s">
        <v>666</v>
      </c>
      <c r="V3038" s="16" t="s">
        <v>666</v>
      </c>
      <c r="W3038" s="16" t="s">
        <v>666</v>
      </c>
      <c r="X3038" s="16" t="s">
        <v>666</v>
      </c>
      <c r="Y3038" s="16" t="s">
        <v>625</v>
      </c>
      <c r="Z3038" s="16" t="s">
        <v>625</v>
      </c>
    </row>
    <row r="3039" spans="1:104" ht="20.100000000000001" customHeight="1">
      <c r="A3039" s="31"/>
      <c r="B3039" s="30"/>
      <c r="C3039" s="4" t="s">
        <v>632</v>
      </c>
      <c r="D3039" s="4" t="s">
        <v>633</v>
      </c>
      <c r="E3039" s="4" t="s">
        <v>634</v>
      </c>
      <c r="F3039" s="12" t="s">
        <v>673</v>
      </c>
      <c r="G3039" s="12" t="s">
        <v>674</v>
      </c>
      <c r="H3039" s="4" t="s">
        <v>623</v>
      </c>
      <c r="I3039" s="4" t="s">
        <v>623</v>
      </c>
      <c r="J3039" s="4"/>
      <c r="K3039" s="4" t="s">
        <v>646</v>
      </c>
      <c r="L3039" s="4" t="s">
        <v>675</v>
      </c>
      <c r="M3039" s="4" t="s">
        <v>675</v>
      </c>
      <c r="N3039" s="4" t="s">
        <v>676</v>
      </c>
      <c r="O3039" s="4" t="s">
        <v>676</v>
      </c>
      <c r="P3039" s="4" t="s">
        <v>677</v>
      </c>
      <c r="Q3039" s="4" t="s">
        <v>677</v>
      </c>
      <c r="R3039" s="4" t="s">
        <v>678</v>
      </c>
      <c r="S3039" s="4" t="s">
        <v>679</v>
      </c>
      <c r="T3039" s="4" t="s">
        <v>680</v>
      </c>
      <c r="U3039" s="4" t="s">
        <v>680</v>
      </c>
      <c r="V3039" s="4" t="s">
        <v>680</v>
      </c>
      <c r="W3039" s="4" t="s">
        <v>680</v>
      </c>
      <c r="X3039" s="4" t="s">
        <v>680</v>
      </c>
      <c r="Y3039" s="4" t="s">
        <v>637</v>
      </c>
      <c r="Z3039" s="4" t="s">
        <v>637</v>
      </c>
    </row>
    <row r="3040" spans="1:104" ht="20.100000000000001" customHeight="1">
      <c r="A3040" s="31"/>
      <c r="B3040" s="30"/>
      <c r="C3040" s="21"/>
      <c r="D3040" s="21"/>
      <c r="E3040" s="21"/>
      <c r="F3040" s="19" t="s">
        <v>688</v>
      </c>
      <c r="G3040" s="19" t="s">
        <v>689</v>
      </c>
      <c r="H3040" s="17" t="s">
        <v>690</v>
      </c>
      <c r="I3040" s="17" t="s">
        <v>691</v>
      </c>
      <c r="J3040" s="17" t="s">
        <v>692</v>
      </c>
      <c r="K3040" s="17" t="s">
        <v>693</v>
      </c>
      <c r="L3040" s="17" t="s">
        <v>694</v>
      </c>
      <c r="M3040" s="17" t="s">
        <v>695</v>
      </c>
      <c r="N3040" s="17" t="s">
        <v>696</v>
      </c>
      <c r="O3040" s="17" t="s">
        <v>697</v>
      </c>
      <c r="P3040" s="17" t="s">
        <v>698</v>
      </c>
      <c r="Q3040" s="17" t="s">
        <v>699</v>
      </c>
      <c r="R3040" s="17" t="s">
        <v>700</v>
      </c>
      <c r="S3040" s="17" t="s">
        <v>701</v>
      </c>
      <c r="T3040" s="17" t="s">
        <v>702</v>
      </c>
      <c r="U3040" s="17" t="s">
        <v>703</v>
      </c>
      <c r="V3040" s="17" t="s">
        <v>704</v>
      </c>
      <c r="W3040" s="17" t="s">
        <v>705</v>
      </c>
      <c r="X3040" s="17" t="s">
        <v>706</v>
      </c>
      <c r="Y3040" s="17" t="s">
        <v>707</v>
      </c>
      <c r="Z3040" s="17" t="s">
        <v>708</v>
      </c>
    </row>
    <row r="3041" spans="1:82" ht="20.100000000000001" customHeight="1">
      <c r="A3041" s="31"/>
      <c r="C3041" s="16"/>
      <c r="D3041" s="28" t="s">
        <v>225</v>
      </c>
      <c r="E3041" s="7"/>
      <c r="F3041" s="35"/>
      <c r="G3041" s="35"/>
      <c r="H3041" s="35"/>
      <c r="I3041" s="35"/>
      <c r="J3041" s="35"/>
      <c r="K3041" s="35"/>
      <c r="L3041" s="35"/>
      <c r="M3041" s="35"/>
      <c r="N3041" s="35"/>
      <c r="O3041" s="35"/>
      <c r="P3041" s="35"/>
      <c r="Q3041" s="35"/>
      <c r="R3041" s="35"/>
      <c r="S3041" s="35"/>
      <c r="T3041" s="35"/>
      <c r="U3041" s="35"/>
      <c r="V3041" s="35"/>
      <c r="W3041" s="35"/>
      <c r="X3041" s="35"/>
      <c r="Y3041" s="35"/>
      <c r="Z3041" s="35"/>
    </row>
    <row r="3042" spans="1:82" ht="20.100000000000001" customHeight="1">
      <c r="A3042" s="31"/>
      <c r="C3042" s="6" t="s">
        <v>64</v>
      </c>
      <c r="D3042" s="53" t="e">
        <f>#REF!</f>
        <v>#REF!</v>
      </c>
      <c r="E3042" s="27" t="e">
        <f>IF(egTextCal(D3042)&lt;&gt;0, egTextCal(D3042),"")</f>
        <v>#VALUE!</v>
      </c>
      <c r="F3042" s="26"/>
      <c r="G3042" s="26"/>
      <c r="H3042" s="26"/>
      <c r="I3042" s="26"/>
      <c r="J3042" s="26"/>
      <c r="K3042" s="26"/>
      <c r="L3042" s="26"/>
      <c r="M3042" s="26"/>
      <c r="N3042" s="26"/>
      <c r="O3042" s="26"/>
      <c r="P3042" s="26"/>
      <c r="Q3042" s="26"/>
      <c r="R3042" s="26"/>
      <c r="S3042" s="26"/>
      <c r="T3042" s="26"/>
      <c r="U3042" s="26"/>
      <c r="V3042" s="26"/>
      <c r="W3042" s="26"/>
      <c r="X3042" s="26"/>
      <c r="Y3042" s="26"/>
      <c r="Z3042" s="26"/>
    </row>
    <row r="3043" spans="1:82" ht="20.100000000000001" customHeight="1">
      <c r="A3043" s="31"/>
      <c r="C3043" s="16"/>
      <c r="D3043" s="29" t="s">
        <v>226</v>
      </c>
      <c r="E3043" s="8"/>
      <c r="F3043" s="36"/>
      <c r="G3043" s="36"/>
      <c r="H3043" s="36">
        <v>1</v>
      </c>
      <c r="I3043" s="36"/>
      <c r="J3043" s="36"/>
      <c r="K3043" s="36"/>
      <c r="L3043" s="36"/>
      <c r="M3043" s="36"/>
      <c r="N3043" s="36"/>
      <c r="O3043" s="36"/>
      <c r="P3043" s="36"/>
      <c r="Q3043" s="36"/>
      <c r="R3043" s="36"/>
      <c r="S3043" s="36"/>
      <c r="T3043" s="36"/>
      <c r="U3043" s="36"/>
      <c r="V3043" s="36"/>
      <c r="W3043" s="36"/>
      <c r="X3043" s="36"/>
      <c r="Y3043" s="36"/>
      <c r="Z3043" s="36"/>
    </row>
    <row r="3044" spans="1:82" ht="20.100000000000001" customHeight="1">
      <c r="A3044" s="31"/>
      <c r="C3044" s="6" t="s">
        <v>73</v>
      </c>
      <c r="D3044" s="52" t="e">
        <f>#REF!</f>
        <v>#REF!</v>
      </c>
      <c r="E3044" s="27" t="e">
        <f>IF(egTextCal(D3044)&lt;&gt;0, egTextCal(D3044),"")</f>
        <v>#VALUE!</v>
      </c>
      <c r="F3044" s="26"/>
      <c r="G3044" s="26"/>
      <c r="H3044" s="26" t="e">
        <f>IF(E3044*H3043&lt;&gt;0,E3044*H3043,  )</f>
        <v>#VALUE!</v>
      </c>
      <c r="I3044" s="26"/>
      <c r="J3044" s="26"/>
      <c r="K3044" s="26"/>
      <c r="L3044" s="26"/>
      <c r="M3044" s="26"/>
      <c r="N3044" s="26"/>
      <c r="O3044" s="26"/>
      <c r="P3044" s="26"/>
      <c r="Q3044" s="26"/>
      <c r="R3044" s="26"/>
      <c r="S3044" s="26"/>
      <c r="T3044" s="26"/>
      <c r="U3044" s="26"/>
      <c r="V3044" s="26"/>
      <c r="W3044" s="26"/>
      <c r="X3044" s="26"/>
      <c r="Y3044" s="26"/>
      <c r="Z3044" s="26"/>
      <c r="CC3044" s="1" t="e">
        <f>H3044</f>
        <v>#VALUE!</v>
      </c>
    </row>
    <row r="3045" spans="1:82" ht="20.100000000000001" customHeight="1">
      <c r="A3045" s="31"/>
      <c r="C3045" s="16"/>
      <c r="D3045" s="29" t="s">
        <v>176</v>
      </c>
      <c r="E3045" s="8"/>
      <c r="F3045" s="36"/>
      <c r="G3045" s="36"/>
      <c r="H3045" s="36"/>
      <c r="I3045" s="36"/>
      <c r="J3045" s="36"/>
      <c r="K3045" s="36"/>
      <c r="L3045" s="36"/>
      <c r="M3045" s="36"/>
      <c r="N3045" s="36"/>
      <c r="O3045" s="36"/>
      <c r="P3045" s="36"/>
      <c r="Q3045" s="36"/>
      <c r="R3045" s="36"/>
      <c r="S3045" s="36"/>
      <c r="T3045" s="36"/>
      <c r="U3045" s="36"/>
      <c r="V3045" s="36"/>
      <c r="W3045" s="36"/>
      <c r="X3045" s="36"/>
      <c r="Y3045" s="36"/>
      <c r="Z3045" s="36"/>
    </row>
    <row r="3046" spans="1:82" ht="20.100000000000001" customHeight="1">
      <c r="A3046" s="31"/>
      <c r="C3046" s="6" t="s">
        <v>139</v>
      </c>
      <c r="D3046" s="52" t="e">
        <f>#REF!</f>
        <v>#REF!</v>
      </c>
      <c r="E3046" s="27" t="e">
        <f>IF(egTextCal(D3046)&lt;&gt;0, egTextCal(D3046),"")</f>
        <v>#VALUE!</v>
      </c>
      <c r="F3046" s="26"/>
      <c r="G3046" s="26"/>
      <c r="H3046" s="26"/>
      <c r="I3046" s="26"/>
      <c r="J3046" s="26"/>
      <c r="K3046" s="26"/>
      <c r="L3046" s="26"/>
      <c r="M3046" s="26"/>
      <c r="N3046" s="26"/>
      <c r="O3046" s="26"/>
      <c r="P3046" s="26"/>
      <c r="Q3046" s="26"/>
      <c r="R3046" s="26"/>
      <c r="S3046" s="26"/>
      <c r="T3046" s="26"/>
      <c r="U3046" s="26"/>
      <c r="V3046" s="26"/>
      <c r="W3046" s="26"/>
      <c r="X3046" s="26"/>
      <c r="Y3046" s="26"/>
      <c r="Z3046" s="26"/>
    </row>
    <row r="3047" spans="1:82" ht="20.100000000000001" customHeight="1">
      <c r="A3047" s="31"/>
      <c r="C3047" s="16"/>
      <c r="D3047" s="28" t="s">
        <v>148</v>
      </c>
      <c r="E3047" s="7"/>
      <c r="F3047" s="36"/>
      <c r="G3047" s="36"/>
      <c r="H3047" s="36"/>
      <c r="I3047" s="36">
        <v>1</v>
      </c>
      <c r="J3047" s="36"/>
      <c r="K3047" s="36"/>
      <c r="L3047" s="36"/>
      <c r="M3047" s="36"/>
      <c r="N3047" s="36"/>
      <c r="O3047" s="36"/>
      <c r="P3047" s="36"/>
      <c r="Q3047" s="36"/>
      <c r="R3047" s="36"/>
      <c r="S3047" s="36"/>
      <c r="T3047" s="36"/>
      <c r="U3047" s="36"/>
      <c r="V3047" s="36"/>
      <c r="W3047" s="36"/>
      <c r="X3047" s="36"/>
      <c r="Y3047" s="36"/>
      <c r="Z3047" s="36"/>
    </row>
    <row r="3048" spans="1:82" ht="20.100000000000001" customHeight="1">
      <c r="A3048" s="31"/>
      <c r="C3048" s="6" t="s">
        <v>511</v>
      </c>
      <c r="D3048" s="53" t="e">
        <f>#REF!</f>
        <v>#REF!</v>
      </c>
      <c r="E3048" s="27" t="e">
        <f>IF(egTextCal(D3048)&lt;&gt;0, egTextCal(D3048),"")</f>
        <v>#VALUE!</v>
      </c>
      <c r="F3048" s="26"/>
      <c r="G3048" s="26"/>
      <c r="H3048" s="26"/>
      <c r="I3048" s="26" t="e">
        <f>IF(E3048*I3047&lt;&gt;0,E3048*I3047,  )</f>
        <v>#VALUE!</v>
      </c>
      <c r="J3048" s="26"/>
      <c r="K3048" s="26"/>
      <c r="L3048" s="26"/>
      <c r="M3048" s="26"/>
      <c r="N3048" s="26"/>
      <c r="O3048" s="26"/>
      <c r="P3048" s="26"/>
      <c r="Q3048" s="26"/>
      <c r="R3048" s="26"/>
      <c r="S3048" s="26"/>
      <c r="T3048" s="26"/>
      <c r="U3048" s="26"/>
      <c r="V3048" s="26"/>
      <c r="W3048" s="26"/>
      <c r="X3048" s="26"/>
      <c r="Y3048" s="26"/>
      <c r="Z3048" s="26"/>
      <c r="CD3048" s="1" t="e">
        <f>I3048</f>
        <v>#VALUE!</v>
      </c>
    </row>
    <row r="3049" spans="1:82" ht="20.100000000000001" customHeight="1">
      <c r="A3049" s="31"/>
      <c r="C3049" s="16"/>
      <c r="D3049" s="28"/>
      <c r="E3049" s="7"/>
      <c r="F3049" s="36"/>
      <c r="G3049" s="36"/>
      <c r="H3049" s="36"/>
      <c r="I3049" s="36"/>
      <c r="J3049" s="36"/>
      <c r="K3049" s="36"/>
      <c r="L3049" s="36"/>
      <c r="M3049" s="36"/>
      <c r="N3049" s="36"/>
      <c r="O3049" s="36"/>
      <c r="P3049" s="36"/>
      <c r="Q3049" s="36"/>
      <c r="R3049" s="36"/>
      <c r="S3049" s="36"/>
      <c r="T3049" s="36"/>
      <c r="U3049" s="36"/>
      <c r="V3049" s="36"/>
      <c r="W3049" s="36"/>
      <c r="X3049" s="36"/>
      <c r="Y3049" s="36"/>
      <c r="Z3049" s="36"/>
    </row>
    <row r="3050" spans="1:82" ht="20.100000000000001" customHeight="1">
      <c r="A3050" s="31"/>
      <c r="C3050" s="6" t="s">
        <v>452</v>
      </c>
      <c r="D3050" s="33"/>
      <c r="E3050" s="27"/>
      <c r="F3050" s="26"/>
      <c r="G3050" s="26"/>
      <c r="H3050" s="26"/>
      <c r="I3050" s="26"/>
      <c r="J3050" s="26"/>
      <c r="K3050" s="26"/>
      <c r="L3050" s="26"/>
      <c r="M3050" s="26"/>
      <c r="N3050" s="26"/>
      <c r="O3050" s="26"/>
      <c r="P3050" s="26"/>
      <c r="Q3050" s="26"/>
      <c r="R3050" s="26"/>
      <c r="S3050" s="26"/>
      <c r="T3050" s="26"/>
      <c r="U3050" s="26"/>
      <c r="V3050" s="26"/>
      <c r="W3050" s="26"/>
      <c r="X3050" s="26"/>
      <c r="Y3050" s="26"/>
      <c r="Z3050" s="26"/>
    </row>
    <row r="3051" spans="1:82" ht="20.100000000000001" customHeight="1">
      <c r="A3051" s="31"/>
      <c r="C3051" s="16"/>
      <c r="D3051" s="28" t="s">
        <v>227</v>
      </c>
      <c r="E3051" s="7"/>
      <c r="F3051" s="36"/>
      <c r="G3051" s="36"/>
      <c r="H3051" s="36"/>
      <c r="I3051" s="36"/>
      <c r="J3051" s="36"/>
      <c r="K3051" s="36"/>
      <c r="L3051" s="36"/>
      <c r="M3051" s="36"/>
      <c r="N3051" s="36"/>
      <c r="O3051" s="36"/>
      <c r="P3051" s="36"/>
      <c r="Q3051" s="36"/>
      <c r="R3051" s="36"/>
      <c r="S3051" s="36"/>
      <c r="T3051" s="36"/>
      <c r="U3051" s="36"/>
      <c r="V3051" s="36"/>
      <c r="W3051" s="36"/>
      <c r="X3051" s="36"/>
      <c r="Y3051" s="36"/>
      <c r="Z3051" s="36"/>
    </row>
    <row r="3052" spans="1:82" ht="20.100000000000001" customHeight="1">
      <c r="A3052" s="31"/>
      <c r="C3052" s="6" t="s">
        <v>567</v>
      </c>
      <c r="D3052" s="53" t="e">
        <f>#REF!</f>
        <v>#REF!</v>
      </c>
      <c r="E3052" s="27" t="e">
        <f>IF(egTextCal(D3052)&lt;&gt;0, egTextCal(D3052),"")</f>
        <v>#VALUE!</v>
      </c>
      <c r="F3052" s="26"/>
      <c r="G3052" s="26"/>
      <c r="H3052" s="26"/>
      <c r="I3052" s="26"/>
      <c r="J3052" s="26"/>
      <c r="K3052" s="26"/>
      <c r="L3052" s="26"/>
      <c r="M3052" s="26"/>
      <c r="N3052" s="26"/>
      <c r="O3052" s="26"/>
      <c r="P3052" s="26"/>
      <c r="Q3052" s="26"/>
      <c r="R3052" s="26"/>
      <c r="S3052" s="26"/>
      <c r="T3052" s="26"/>
      <c r="U3052" s="26"/>
      <c r="V3052" s="26"/>
      <c r="W3052" s="26"/>
      <c r="X3052" s="26"/>
      <c r="Y3052" s="26"/>
      <c r="Z3052" s="26"/>
    </row>
    <row r="3053" spans="1:82" ht="20.100000000000001" customHeight="1">
      <c r="A3053" s="31"/>
      <c r="C3053" s="16"/>
      <c r="D3053" s="28" t="s">
        <v>231</v>
      </c>
      <c r="E3053" s="7"/>
      <c r="F3053" s="36"/>
      <c r="G3053" s="36"/>
      <c r="H3053" s="36">
        <v>1</v>
      </c>
      <c r="I3053" s="36"/>
      <c r="J3053" s="36"/>
      <c r="K3053" s="36"/>
      <c r="L3053" s="36"/>
      <c r="M3053" s="36"/>
      <c r="N3053" s="36"/>
      <c r="O3053" s="36"/>
      <c r="P3053" s="36"/>
      <c r="Q3053" s="36"/>
      <c r="R3053" s="36"/>
      <c r="S3053" s="36"/>
      <c r="T3053" s="36"/>
      <c r="U3053" s="36"/>
      <c r="V3053" s="36"/>
      <c r="W3053" s="36"/>
      <c r="X3053" s="36"/>
      <c r="Y3053" s="36"/>
      <c r="Z3053" s="36"/>
    </row>
    <row r="3054" spans="1:82" ht="20.100000000000001" customHeight="1">
      <c r="A3054" s="31"/>
      <c r="C3054" s="6" t="s">
        <v>568</v>
      </c>
      <c r="D3054" s="53" t="e">
        <f>#REF!</f>
        <v>#REF!</v>
      </c>
      <c r="E3054" s="27" t="e">
        <f>IF(egTextCal(D3054)&lt;&gt;0, egTextCal(D3054),"")</f>
        <v>#VALUE!</v>
      </c>
      <c r="F3054" s="26"/>
      <c r="G3054" s="26"/>
      <c r="H3054" s="26" t="e">
        <f>IF(E3054*H3053&lt;&gt;0,E3054*H3053,  )</f>
        <v>#VALUE!</v>
      </c>
      <c r="I3054" s="26"/>
      <c r="J3054" s="26"/>
      <c r="K3054" s="26"/>
      <c r="L3054" s="26"/>
      <c r="M3054" s="26"/>
      <c r="N3054" s="26"/>
      <c r="O3054" s="26"/>
      <c r="P3054" s="26"/>
      <c r="Q3054" s="26"/>
      <c r="R3054" s="26"/>
      <c r="S3054" s="26"/>
      <c r="T3054" s="26"/>
      <c r="U3054" s="26"/>
      <c r="V3054" s="26"/>
      <c r="W3054" s="26"/>
      <c r="X3054" s="26"/>
      <c r="Y3054" s="26"/>
      <c r="Z3054" s="26"/>
      <c r="CC3054" s="1" t="e">
        <f>H3054</f>
        <v>#VALUE!</v>
      </c>
    </row>
    <row r="3055" spans="1:82" ht="20.100000000000001" customHeight="1">
      <c r="A3055" s="31"/>
      <c r="C3055" s="16"/>
      <c r="D3055" s="28" t="s">
        <v>232</v>
      </c>
      <c r="E3055" s="7"/>
      <c r="F3055" s="36"/>
      <c r="G3055" s="36"/>
      <c r="H3055" s="36"/>
      <c r="I3055" s="36"/>
      <c r="J3055" s="36"/>
      <c r="K3055" s="36"/>
      <c r="L3055" s="36"/>
      <c r="M3055" s="36"/>
      <c r="N3055" s="36"/>
      <c r="O3055" s="36"/>
      <c r="P3055" s="36"/>
      <c r="Q3055" s="36"/>
      <c r="R3055" s="36"/>
      <c r="S3055" s="36"/>
      <c r="T3055" s="36"/>
      <c r="U3055" s="36"/>
      <c r="V3055" s="36"/>
      <c r="W3055" s="36"/>
      <c r="X3055" s="36"/>
      <c r="Y3055" s="36"/>
      <c r="Z3055" s="36"/>
    </row>
    <row r="3056" spans="1:82" ht="20.100000000000001" customHeight="1">
      <c r="A3056" s="31"/>
      <c r="C3056" s="6" t="s">
        <v>434</v>
      </c>
      <c r="D3056" s="53" t="e">
        <f>#REF!</f>
        <v>#REF!</v>
      </c>
      <c r="E3056" s="27" t="e">
        <f>IF(egTextCal(D3056)&lt;&gt;0, egTextCal(D3056),"")</f>
        <v>#VALUE!</v>
      </c>
      <c r="F3056" s="26"/>
      <c r="G3056" s="26"/>
      <c r="H3056" s="26"/>
      <c r="I3056" s="26"/>
      <c r="J3056" s="26"/>
      <c r="K3056" s="26"/>
      <c r="L3056" s="26"/>
      <c r="M3056" s="26"/>
      <c r="N3056" s="26"/>
      <c r="O3056" s="26"/>
      <c r="P3056" s="26"/>
      <c r="Q3056" s="26"/>
      <c r="R3056" s="26"/>
      <c r="S3056" s="26"/>
      <c r="T3056" s="26"/>
      <c r="U3056" s="26"/>
      <c r="V3056" s="26"/>
      <c r="W3056" s="26"/>
      <c r="X3056" s="26"/>
      <c r="Y3056" s="26"/>
      <c r="Z3056" s="26"/>
    </row>
    <row r="3057" spans="1:82" ht="20.100000000000001" customHeight="1">
      <c r="A3057" s="31"/>
      <c r="C3057" s="16"/>
      <c r="D3057" s="28"/>
      <c r="E3057" s="7"/>
      <c r="F3057" s="36"/>
      <c r="G3057" s="36"/>
      <c r="H3057" s="36"/>
      <c r="I3057" s="36"/>
      <c r="J3057" s="36"/>
      <c r="K3057" s="36"/>
      <c r="L3057" s="36"/>
      <c r="M3057" s="36"/>
      <c r="N3057" s="36"/>
      <c r="O3057" s="36"/>
      <c r="P3057" s="36"/>
      <c r="Q3057" s="36"/>
      <c r="R3057" s="36"/>
      <c r="S3057" s="36"/>
      <c r="T3057" s="36"/>
      <c r="U3057" s="36"/>
      <c r="V3057" s="36"/>
      <c r="W3057" s="36"/>
      <c r="X3057" s="36"/>
      <c r="Y3057" s="36"/>
      <c r="Z3057" s="36"/>
    </row>
    <row r="3058" spans="1:82" ht="20.100000000000001" customHeight="1">
      <c r="A3058" s="31"/>
      <c r="C3058" s="6" t="s">
        <v>650</v>
      </c>
      <c r="D3058" s="33"/>
      <c r="E3058" s="27"/>
      <c r="F3058" s="26"/>
      <c r="G3058" s="26"/>
      <c r="H3058" s="26"/>
      <c r="I3058" s="26"/>
      <c r="J3058" s="26"/>
      <c r="K3058" s="26"/>
      <c r="L3058" s="26"/>
      <c r="M3058" s="26"/>
      <c r="N3058" s="26"/>
      <c r="O3058" s="26"/>
      <c r="P3058" s="26"/>
      <c r="Q3058" s="26"/>
      <c r="R3058" s="26"/>
      <c r="S3058" s="26"/>
      <c r="T3058" s="26"/>
      <c r="U3058" s="26"/>
      <c r="V3058" s="26"/>
      <c r="W3058" s="26"/>
      <c r="X3058" s="26"/>
      <c r="Y3058" s="26"/>
      <c r="Z3058" s="26"/>
    </row>
    <row r="3059" spans="1:82" ht="20.100000000000001" customHeight="1">
      <c r="A3059" s="31"/>
      <c r="C3059" s="16"/>
      <c r="D3059" s="28" t="s">
        <v>278</v>
      </c>
      <c r="E3059" s="7"/>
      <c r="F3059" s="36"/>
      <c r="G3059" s="36"/>
      <c r="H3059" s="36"/>
      <c r="I3059" s="36"/>
      <c r="J3059" s="36"/>
      <c r="K3059" s="36"/>
      <c r="L3059" s="36"/>
      <c r="M3059" s="36"/>
      <c r="N3059" s="36"/>
      <c r="O3059" s="36"/>
      <c r="P3059" s="36"/>
      <c r="Q3059" s="36"/>
      <c r="R3059" s="36"/>
      <c r="S3059" s="36"/>
      <c r="T3059" s="36"/>
      <c r="U3059" s="36"/>
      <c r="V3059" s="36"/>
      <c r="W3059" s="36"/>
      <c r="X3059" s="36"/>
      <c r="Y3059" s="36"/>
      <c r="Z3059" s="36"/>
    </row>
    <row r="3060" spans="1:82" ht="20.100000000000001" customHeight="1">
      <c r="A3060" s="31"/>
      <c r="C3060" s="6" t="s">
        <v>570</v>
      </c>
      <c r="D3060" s="33"/>
      <c r="E3060" s="27" t="str">
        <f>IF(egTextCal(D3060)&lt;&gt;0, egTextCal(D3060),"")</f>
        <v/>
      </c>
      <c r="F3060" s="26"/>
      <c r="G3060" s="26"/>
      <c r="H3060" s="26"/>
      <c r="I3060" s="26"/>
      <c r="J3060" s="26"/>
      <c r="K3060" s="26"/>
      <c r="L3060" s="26"/>
      <c r="M3060" s="26"/>
      <c r="N3060" s="26"/>
      <c r="O3060" s="26"/>
      <c r="P3060" s="26"/>
      <c r="Q3060" s="26"/>
      <c r="R3060" s="26"/>
      <c r="S3060" s="26"/>
      <c r="T3060" s="26"/>
      <c r="U3060" s="26"/>
      <c r="V3060" s="26"/>
      <c r="W3060" s="26"/>
      <c r="X3060" s="26"/>
      <c r="Y3060" s="26"/>
      <c r="Z3060" s="26"/>
    </row>
    <row r="3061" spans="1:82" ht="20.100000000000001" customHeight="1">
      <c r="A3061" s="31"/>
      <c r="C3061" s="16"/>
      <c r="D3061" s="28" t="s">
        <v>225</v>
      </c>
      <c r="E3061" s="7"/>
      <c r="F3061" s="36"/>
      <c r="G3061" s="36"/>
      <c r="H3061" s="36"/>
      <c r="I3061" s="36"/>
      <c r="J3061" s="36"/>
      <c r="K3061" s="36"/>
      <c r="L3061" s="36"/>
      <c r="M3061" s="36"/>
      <c r="N3061" s="36"/>
      <c r="O3061" s="36"/>
      <c r="P3061" s="36"/>
      <c r="Q3061" s="36"/>
      <c r="R3061" s="36"/>
      <c r="S3061" s="36"/>
      <c r="T3061" s="36"/>
      <c r="U3061" s="36"/>
      <c r="V3061" s="36"/>
      <c r="W3061" s="36"/>
      <c r="X3061" s="36"/>
      <c r="Y3061" s="36"/>
      <c r="Z3061" s="36"/>
    </row>
    <row r="3062" spans="1:82" ht="20.100000000000001" customHeight="1">
      <c r="A3062" s="31"/>
      <c r="C3062" s="6" t="s">
        <v>651</v>
      </c>
      <c r="D3062" s="53" t="e">
        <f>#REF!</f>
        <v>#REF!</v>
      </c>
      <c r="E3062" s="27" t="e">
        <f>IF(egTextCal(D3062)&lt;&gt;0, egTextCal(D3062),"")</f>
        <v>#VALUE!</v>
      </c>
      <c r="F3062" s="26"/>
      <c r="G3062" s="26"/>
      <c r="H3062" s="26"/>
      <c r="I3062" s="26"/>
      <c r="J3062" s="26"/>
      <c r="K3062" s="26"/>
      <c r="L3062" s="26"/>
      <c r="M3062" s="26"/>
      <c r="N3062" s="26"/>
      <c r="O3062" s="26"/>
      <c r="P3062" s="26"/>
      <c r="Q3062" s="26"/>
      <c r="R3062" s="26"/>
      <c r="S3062" s="26"/>
      <c r="T3062" s="26"/>
      <c r="U3062" s="26"/>
      <c r="V3062" s="26"/>
      <c r="W3062" s="26"/>
      <c r="X3062" s="26"/>
      <c r="Y3062" s="26"/>
      <c r="Z3062" s="26"/>
    </row>
    <row r="3063" spans="1:82" ht="20.100000000000001" customHeight="1">
      <c r="A3063" s="31"/>
      <c r="C3063" s="16"/>
      <c r="D3063" s="28" t="s">
        <v>226</v>
      </c>
      <c r="E3063" s="7"/>
      <c r="F3063" s="36"/>
      <c r="G3063" s="36"/>
      <c r="H3063" s="36">
        <v>1</v>
      </c>
      <c r="I3063" s="36"/>
      <c r="J3063" s="36"/>
      <c r="K3063" s="36"/>
      <c r="L3063" s="36"/>
      <c r="M3063" s="36"/>
      <c r="N3063" s="36"/>
      <c r="O3063" s="36"/>
      <c r="P3063" s="36"/>
      <c r="Q3063" s="36"/>
      <c r="R3063" s="36"/>
      <c r="S3063" s="36"/>
      <c r="T3063" s="36"/>
      <c r="U3063" s="36"/>
      <c r="V3063" s="36"/>
      <c r="W3063" s="36"/>
      <c r="X3063" s="36"/>
      <c r="Y3063" s="36"/>
      <c r="Z3063" s="36"/>
    </row>
    <row r="3064" spans="1:82" ht="20.100000000000001" customHeight="1">
      <c r="A3064" s="31"/>
      <c r="C3064" s="6" t="s">
        <v>652</v>
      </c>
      <c r="D3064" s="53" t="e">
        <f>#REF!</f>
        <v>#REF!</v>
      </c>
      <c r="E3064" s="27" t="e">
        <f>IF(egTextCal(D3064)&lt;&gt;0, egTextCal(D3064),"")</f>
        <v>#VALUE!</v>
      </c>
      <c r="F3064" s="26"/>
      <c r="G3064" s="26"/>
      <c r="H3064" s="26" t="e">
        <f>IF(E3064*H3063&lt;&gt;0,E3064*H3063,  )</f>
        <v>#VALUE!</v>
      </c>
      <c r="I3064" s="26"/>
      <c r="J3064" s="26"/>
      <c r="K3064" s="26"/>
      <c r="L3064" s="26"/>
      <c r="M3064" s="26"/>
      <c r="N3064" s="26"/>
      <c r="O3064" s="26"/>
      <c r="P3064" s="26"/>
      <c r="Q3064" s="26"/>
      <c r="R3064" s="26"/>
      <c r="S3064" s="26"/>
      <c r="T3064" s="26"/>
      <c r="U3064" s="26"/>
      <c r="V3064" s="26"/>
      <c r="W3064" s="26"/>
      <c r="X3064" s="26"/>
      <c r="Y3064" s="26"/>
      <c r="Z3064" s="26"/>
      <c r="CC3064" s="1" t="e">
        <f>H3064</f>
        <v>#VALUE!</v>
      </c>
    </row>
    <row r="3065" spans="1:82" ht="20.100000000000001" customHeight="1">
      <c r="A3065" s="31"/>
      <c r="C3065" s="16"/>
      <c r="D3065" s="28" t="s">
        <v>176</v>
      </c>
      <c r="E3065" s="7"/>
      <c r="F3065" s="36"/>
      <c r="G3065" s="36"/>
      <c r="H3065" s="36"/>
      <c r="I3065" s="36"/>
      <c r="J3065" s="36"/>
      <c r="K3065" s="36"/>
      <c r="L3065" s="36"/>
      <c r="M3065" s="36"/>
      <c r="N3065" s="36"/>
      <c r="O3065" s="36"/>
      <c r="P3065" s="36"/>
      <c r="Q3065" s="36"/>
      <c r="R3065" s="36"/>
      <c r="S3065" s="36"/>
      <c r="T3065" s="36"/>
      <c r="U3065" s="36"/>
      <c r="V3065" s="36"/>
      <c r="W3065" s="36"/>
      <c r="X3065" s="36"/>
      <c r="Y3065" s="36"/>
      <c r="Z3065" s="36"/>
    </row>
    <row r="3066" spans="1:82" ht="20.100000000000001" customHeight="1">
      <c r="A3066" s="31"/>
      <c r="C3066" s="6" t="s">
        <v>653</v>
      </c>
      <c r="D3066" s="53" t="e">
        <f>#REF!</f>
        <v>#REF!</v>
      </c>
      <c r="E3066" s="27" t="e">
        <f>IF(egTextCal(D3066)&lt;&gt;0, egTextCal(D3066),"")</f>
        <v>#VALUE!</v>
      </c>
      <c r="F3066" s="26"/>
      <c r="G3066" s="26"/>
      <c r="H3066" s="26"/>
      <c r="I3066" s="26"/>
      <c r="J3066" s="26"/>
      <c r="K3066" s="26"/>
      <c r="L3066" s="26"/>
      <c r="M3066" s="26"/>
      <c r="N3066" s="26"/>
      <c r="O3066" s="26"/>
      <c r="P3066" s="26"/>
      <c r="Q3066" s="26"/>
      <c r="R3066" s="26"/>
      <c r="S3066" s="26"/>
      <c r="T3066" s="26"/>
      <c r="U3066" s="26"/>
      <c r="V3066" s="26"/>
      <c r="W3066" s="26"/>
      <c r="X3066" s="26"/>
      <c r="Y3066" s="26"/>
      <c r="Z3066" s="26"/>
    </row>
    <row r="3067" spans="1:82" ht="20.100000000000001" customHeight="1">
      <c r="A3067" s="31"/>
      <c r="C3067" s="16"/>
      <c r="D3067" s="28" t="s">
        <v>148</v>
      </c>
      <c r="E3067" s="7"/>
      <c r="F3067" s="36"/>
      <c r="G3067" s="36"/>
      <c r="H3067" s="36"/>
      <c r="I3067" s="36">
        <v>1</v>
      </c>
      <c r="J3067" s="36"/>
      <c r="K3067" s="36"/>
      <c r="L3067" s="36"/>
      <c r="M3067" s="36"/>
      <c r="N3067" s="36"/>
      <c r="O3067" s="36"/>
      <c r="P3067" s="36"/>
      <c r="Q3067" s="36"/>
      <c r="R3067" s="36"/>
      <c r="S3067" s="36"/>
      <c r="T3067" s="36"/>
      <c r="U3067" s="36"/>
      <c r="V3067" s="36"/>
      <c r="W3067" s="36"/>
      <c r="X3067" s="36"/>
      <c r="Y3067" s="36"/>
      <c r="Z3067" s="36"/>
    </row>
    <row r="3068" spans="1:82" ht="20.100000000000001" customHeight="1">
      <c r="A3068" s="31"/>
      <c r="C3068" s="6" t="s">
        <v>654</v>
      </c>
      <c r="D3068" s="53" t="e">
        <f>#REF!</f>
        <v>#REF!</v>
      </c>
      <c r="E3068" s="27" t="e">
        <f>IF(egTextCal(D3068)&lt;&gt;0, egTextCal(D3068),"")</f>
        <v>#VALUE!</v>
      </c>
      <c r="F3068" s="26"/>
      <c r="G3068" s="26"/>
      <c r="H3068" s="26"/>
      <c r="I3068" s="26" t="e">
        <f>IF(E3068*I3067&lt;&gt;0,E3068*I3067,  )</f>
        <v>#VALUE!</v>
      </c>
      <c r="J3068" s="26"/>
      <c r="K3068" s="26"/>
      <c r="L3068" s="26"/>
      <c r="M3068" s="26"/>
      <c r="N3068" s="26"/>
      <c r="O3068" s="26"/>
      <c r="P3068" s="26"/>
      <c r="Q3068" s="26"/>
      <c r="R3068" s="26"/>
      <c r="S3068" s="26"/>
      <c r="T3068" s="26"/>
      <c r="U3068" s="26"/>
      <c r="V3068" s="26"/>
      <c r="W3068" s="26"/>
      <c r="X3068" s="26"/>
      <c r="Y3068" s="26"/>
      <c r="Z3068" s="26"/>
      <c r="CD3068" s="1" t="e">
        <f>I3068</f>
        <v>#VALUE!</v>
      </c>
    </row>
    <row r="3069" spans="1:82" ht="20.100000000000001" customHeight="1">
      <c r="A3069" s="31"/>
      <c r="C3069" s="16"/>
      <c r="D3069" s="28"/>
      <c r="E3069" s="7"/>
      <c r="F3069" s="36"/>
      <c r="G3069" s="36"/>
      <c r="H3069" s="36"/>
      <c r="I3069" s="36"/>
      <c r="J3069" s="36"/>
      <c r="K3069" s="36"/>
      <c r="L3069" s="36"/>
      <c r="M3069" s="36"/>
      <c r="N3069" s="36"/>
      <c r="O3069" s="36"/>
      <c r="P3069" s="36"/>
      <c r="Q3069" s="36"/>
      <c r="R3069" s="36"/>
      <c r="S3069" s="36"/>
      <c r="T3069" s="36"/>
      <c r="U3069" s="36"/>
      <c r="V3069" s="36"/>
      <c r="W3069" s="36"/>
      <c r="X3069" s="36"/>
      <c r="Y3069" s="36"/>
      <c r="Z3069" s="36"/>
    </row>
    <row r="3070" spans="1:82" ht="20.100000000000001" customHeight="1">
      <c r="A3070" s="31"/>
      <c r="C3070" s="6" t="s">
        <v>655</v>
      </c>
      <c r="D3070" s="33"/>
      <c r="E3070" s="27"/>
      <c r="F3070" s="26"/>
      <c r="G3070" s="26"/>
      <c r="H3070" s="26"/>
      <c r="I3070" s="26"/>
      <c r="J3070" s="26"/>
      <c r="K3070" s="26"/>
      <c r="L3070" s="26"/>
      <c r="M3070" s="26"/>
      <c r="N3070" s="26"/>
      <c r="O3070" s="26"/>
      <c r="P3070" s="26"/>
      <c r="Q3070" s="26"/>
      <c r="R3070" s="26"/>
      <c r="S3070" s="26"/>
      <c r="T3070" s="26"/>
      <c r="U3070" s="26"/>
      <c r="V3070" s="26"/>
      <c r="W3070" s="26"/>
      <c r="X3070" s="26"/>
      <c r="Y3070" s="26"/>
      <c r="Z3070" s="26"/>
    </row>
    <row r="3071" spans="1:82" ht="20.100000000000001" customHeight="1">
      <c r="A3071" s="31"/>
      <c r="C3071" s="16"/>
      <c r="D3071" s="28" t="s">
        <v>227</v>
      </c>
      <c r="E3071" s="7"/>
      <c r="F3071" s="36"/>
      <c r="G3071" s="36"/>
      <c r="H3071" s="36"/>
      <c r="I3071" s="36"/>
      <c r="J3071" s="36"/>
      <c r="K3071" s="36"/>
      <c r="L3071" s="36"/>
      <c r="M3071" s="36"/>
      <c r="N3071" s="36"/>
      <c r="O3071" s="36"/>
      <c r="P3071" s="36"/>
      <c r="Q3071" s="36"/>
      <c r="R3071" s="36"/>
      <c r="S3071" s="36"/>
      <c r="T3071" s="36"/>
      <c r="U3071" s="36"/>
      <c r="V3071" s="36"/>
      <c r="W3071" s="36"/>
      <c r="X3071" s="36"/>
      <c r="Y3071" s="36"/>
      <c r="Z3071" s="36"/>
    </row>
    <row r="3072" spans="1:82" ht="20.100000000000001" customHeight="1">
      <c r="A3072" s="31"/>
      <c r="C3072" s="6" t="s">
        <v>656</v>
      </c>
      <c r="D3072" s="53" t="e">
        <f>#REF!</f>
        <v>#REF!</v>
      </c>
      <c r="E3072" s="27" t="e">
        <f>IF(egTextCal(D3072)&lt;&gt;0, egTextCal(D3072),"")</f>
        <v>#VALUE!</v>
      </c>
      <c r="F3072" s="26"/>
      <c r="G3072" s="26"/>
      <c r="H3072" s="26"/>
      <c r="I3072" s="26"/>
      <c r="J3072" s="26"/>
      <c r="K3072" s="26"/>
      <c r="L3072" s="26"/>
      <c r="M3072" s="26"/>
      <c r="N3072" s="26"/>
      <c r="O3072" s="26"/>
      <c r="P3072" s="26"/>
      <c r="Q3072" s="26"/>
      <c r="R3072" s="26"/>
      <c r="S3072" s="26"/>
      <c r="T3072" s="26"/>
      <c r="U3072" s="26"/>
      <c r="V3072" s="26"/>
      <c r="W3072" s="26"/>
      <c r="X3072" s="26"/>
      <c r="Y3072" s="26"/>
      <c r="Z3072" s="26"/>
    </row>
    <row r="3073" spans="1:102" ht="20.100000000000001" customHeight="1">
      <c r="A3073" s="31"/>
      <c r="C3073" s="16"/>
      <c r="D3073" s="28" t="s">
        <v>231</v>
      </c>
      <c r="E3073" s="7"/>
      <c r="F3073" s="36"/>
      <c r="G3073" s="36"/>
      <c r="H3073" s="36">
        <v>1</v>
      </c>
      <c r="I3073" s="36"/>
      <c r="J3073" s="36"/>
      <c r="K3073" s="36"/>
      <c r="L3073" s="36"/>
      <c r="M3073" s="36"/>
      <c r="N3073" s="36"/>
      <c r="O3073" s="36"/>
      <c r="P3073" s="36"/>
      <c r="Q3073" s="36"/>
      <c r="R3073" s="36"/>
      <c r="S3073" s="36"/>
      <c r="T3073" s="36"/>
      <c r="U3073" s="36"/>
      <c r="V3073" s="36"/>
      <c r="W3073" s="36"/>
      <c r="X3073" s="36"/>
      <c r="Y3073" s="36"/>
      <c r="Z3073" s="36"/>
    </row>
    <row r="3074" spans="1:102" ht="20.100000000000001" customHeight="1">
      <c r="A3074" s="31"/>
      <c r="C3074" s="6" t="s">
        <v>657</v>
      </c>
      <c r="D3074" s="53" t="e">
        <f>#REF!</f>
        <v>#REF!</v>
      </c>
      <c r="E3074" s="27" t="e">
        <f>IF(egTextCal(D3074)&lt;&gt;0, egTextCal(D3074),"")</f>
        <v>#VALUE!</v>
      </c>
      <c r="F3074" s="26"/>
      <c r="G3074" s="26"/>
      <c r="H3074" s="26" t="e">
        <f>IF(E3074*H3073&lt;&gt;0,E3074*H3073,  )</f>
        <v>#VALUE!</v>
      </c>
      <c r="I3074" s="26"/>
      <c r="J3074" s="26"/>
      <c r="K3074" s="26"/>
      <c r="L3074" s="26"/>
      <c r="M3074" s="26"/>
      <c r="N3074" s="26"/>
      <c r="O3074" s="26"/>
      <c r="P3074" s="26"/>
      <c r="Q3074" s="26"/>
      <c r="R3074" s="26"/>
      <c r="S3074" s="26"/>
      <c r="T3074" s="26"/>
      <c r="U3074" s="26"/>
      <c r="V3074" s="26"/>
      <c r="W3074" s="26"/>
      <c r="X3074" s="26"/>
      <c r="Y3074" s="26"/>
      <c r="Z3074" s="26"/>
      <c r="CC3074" s="1" t="e">
        <f>H3074</f>
        <v>#VALUE!</v>
      </c>
    </row>
    <row r="3075" spans="1:102" ht="20.100000000000001" customHeight="1">
      <c r="A3075" s="31"/>
      <c r="C3075" s="16"/>
      <c r="D3075" s="28" t="s">
        <v>232</v>
      </c>
      <c r="E3075" s="7"/>
      <c r="F3075" s="36"/>
      <c r="G3075" s="36"/>
      <c r="H3075" s="36"/>
      <c r="I3075" s="36"/>
      <c r="J3075" s="36"/>
      <c r="K3075" s="36"/>
      <c r="L3075" s="36"/>
      <c r="M3075" s="36"/>
      <c r="N3075" s="36"/>
      <c r="O3075" s="36"/>
      <c r="P3075" s="36"/>
      <c r="Q3075" s="36"/>
      <c r="R3075" s="36"/>
      <c r="S3075" s="36"/>
      <c r="T3075" s="36"/>
      <c r="U3075" s="36"/>
      <c r="V3075" s="36"/>
      <c r="W3075" s="36"/>
      <c r="X3075" s="36"/>
      <c r="Y3075" s="36"/>
      <c r="Z3075" s="36"/>
    </row>
    <row r="3076" spans="1:102" ht="20.100000000000001" customHeight="1">
      <c r="A3076" s="31"/>
      <c r="C3076" s="6" t="s">
        <v>658</v>
      </c>
      <c r="D3076" s="53" t="e">
        <f>#REF!</f>
        <v>#REF!</v>
      </c>
      <c r="E3076" s="27" t="e">
        <f>IF(egTextCal(D3076)&lt;&gt;0, egTextCal(D3076),"")</f>
        <v>#VALUE!</v>
      </c>
      <c r="F3076" s="26"/>
      <c r="G3076" s="26"/>
      <c r="H3076" s="26"/>
      <c r="I3076" s="26"/>
      <c r="J3076" s="26"/>
      <c r="K3076" s="26"/>
      <c r="L3076" s="26"/>
      <c r="M3076" s="26"/>
      <c r="N3076" s="26"/>
      <c r="O3076" s="26"/>
      <c r="P3076" s="26"/>
      <c r="Q3076" s="26"/>
      <c r="R3076" s="26"/>
      <c r="S3076" s="26"/>
      <c r="T3076" s="26"/>
      <c r="U3076" s="26"/>
      <c r="V3076" s="26"/>
      <c r="W3076" s="26"/>
      <c r="X3076" s="26"/>
      <c r="Y3076" s="26"/>
      <c r="Z3076" s="26"/>
    </row>
    <row r="3077" spans="1:102" ht="20.100000000000001" customHeight="1">
      <c r="A3077" s="31"/>
      <c r="C3077" s="16"/>
      <c r="D3077" s="28"/>
      <c r="E3077" s="7"/>
      <c r="F3077" s="36"/>
      <c r="G3077" s="36"/>
      <c r="H3077" s="36"/>
      <c r="I3077" s="36"/>
      <c r="J3077" s="36"/>
      <c r="K3077" s="36"/>
      <c r="L3077" s="36"/>
      <c r="M3077" s="36"/>
      <c r="N3077" s="36"/>
      <c r="O3077" s="36"/>
      <c r="P3077" s="36"/>
      <c r="Q3077" s="36"/>
      <c r="R3077" s="36"/>
      <c r="S3077" s="36"/>
      <c r="T3077" s="36"/>
      <c r="U3077" s="36"/>
      <c r="V3077" s="36"/>
      <c r="W3077" s="36"/>
      <c r="X3077" s="36"/>
      <c r="Y3077" s="36"/>
      <c r="Z3077" s="36"/>
    </row>
    <row r="3078" spans="1:102" ht="20.100000000000001" customHeight="1">
      <c r="A3078" s="31"/>
      <c r="C3078" s="6" t="s">
        <v>557</v>
      </c>
      <c r="D3078" s="33"/>
      <c r="E3078" s="27"/>
      <c r="F3078" s="26"/>
      <c r="G3078" s="26"/>
      <c r="H3078" s="26"/>
      <c r="I3078" s="26"/>
      <c r="J3078" s="26"/>
      <c r="K3078" s="26"/>
      <c r="L3078" s="26"/>
      <c r="M3078" s="26"/>
      <c r="N3078" s="26"/>
      <c r="O3078" s="26"/>
      <c r="P3078" s="26"/>
      <c r="Q3078" s="26"/>
      <c r="R3078" s="26"/>
      <c r="S3078" s="26"/>
      <c r="T3078" s="26"/>
      <c r="U3078" s="26"/>
      <c r="V3078" s="26"/>
      <c r="W3078" s="26"/>
      <c r="X3078" s="26"/>
      <c r="Y3078" s="26"/>
      <c r="Z3078" s="26"/>
    </row>
    <row r="3079" spans="1:102" ht="20.100000000000001" customHeight="1">
      <c r="A3079" s="31"/>
      <c r="C3079" s="16"/>
      <c r="D3079" s="28" t="s">
        <v>279</v>
      </c>
      <c r="E3079" s="7"/>
      <c r="F3079" s="36"/>
      <c r="G3079" s="36"/>
      <c r="H3079" s="36"/>
      <c r="I3079" s="36"/>
      <c r="J3079" s="36"/>
      <c r="K3079" s="36"/>
      <c r="L3079" s="36"/>
      <c r="M3079" s="36"/>
      <c r="N3079" s="36"/>
      <c r="O3079" s="36"/>
      <c r="P3079" s="36"/>
      <c r="Q3079" s="36"/>
      <c r="R3079" s="36"/>
      <c r="S3079" s="36"/>
      <c r="T3079" s="36"/>
      <c r="U3079" s="36"/>
      <c r="V3079" s="36"/>
      <c r="W3079" s="36"/>
      <c r="X3079" s="36"/>
      <c r="Y3079" s="36"/>
      <c r="Z3079" s="36"/>
    </row>
    <row r="3080" spans="1:102" ht="20.100000000000001" customHeight="1">
      <c r="A3080" s="31"/>
      <c r="C3080" s="6" t="s">
        <v>78</v>
      </c>
      <c r="D3080" s="33"/>
      <c r="E3080" s="27" t="str">
        <f>IF(egTextCal(D3080)&lt;&gt;0, egTextCal(D3080),"")</f>
        <v/>
      </c>
      <c r="F3080" s="26"/>
      <c r="G3080" s="26"/>
      <c r="H3080" s="26"/>
      <c r="I3080" s="26"/>
      <c r="J3080" s="26"/>
      <c r="K3080" s="26"/>
      <c r="L3080" s="26"/>
      <c r="M3080" s="26"/>
      <c r="N3080" s="26"/>
      <c r="O3080" s="26"/>
      <c r="P3080" s="26"/>
      <c r="Q3080" s="26"/>
      <c r="R3080" s="26"/>
      <c r="S3080" s="26"/>
      <c r="T3080" s="26"/>
      <c r="U3080" s="26"/>
      <c r="V3080" s="26"/>
      <c r="W3080" s="26"/>
      <c r="X3080" s="26"/>
      <c r="Y3080" s="26"/>
      <c r="Z3080" s="26"/>
    </row>
    <row r="3081" spans="1:102" ht="20.100000000000001" customHeight="1">
      <c r="A3081" s="31"/>
      <c r="C3081" s="16"/>
      <c r="D3081" s="28" t="s">
        <v>280</v>
      </c>
      <c r="E3081" s="7"/>
      <c r="F3081" s="36"/>
      <c r="G3081" s="36"/>
      <c r="H3081" s="36"/>
      <c r="I3081" s="36"/>
      <c r="J3081" s="36"/>
      <c r="K3081" s="36"/>
      <c r="L3081" s="36"/>
      <c r="M3081" s="36"/>
      <c r="N3081" s="36"/>
      <c r="O3081" s="36"/>
      <c r="P3081" s="36"/>
      <c r="Q3081" s="36"/>
      <c r="R3081" s="36"/>
      <c r="S3081" s="36"/>
      <c r="T3081" s="36"/>
      <c r="U3081" s="36"/>
      <c r="V3081" s="36"/>
      <c r="W3081" s="36"/>
      <c r="X3081" s="36"/>
      <c r="Y3081" s="36">
        <v>1</v>
      </c>
      <c r="Z3081" s="36"/>
    </row>
    <row r="3082" spans="1:102" ht="20.100000000000001" customHeight="1">
      <c r="A3082" s="31"/>
      <c r="C3082" s="6" t="s">
        <v>659</v>
      </c>
      <c r="D3082" s="53" t="e">
        <f>#REF!</f>
        <v>#REF!</v>
      </c>
      <c r="E3082" s="27" t="e">
        <f>IF(egTextCal(D3082)&lt;&gt;0, egTextCal(D3082),"")</f>
        <v>#VALUE!</v>
      </c>
      <c r="F3082" s="26"/>
      <c r="G3082" s="26"/>
      <c r="H3082" s="26"/>
      <c r="I3082" s="26"/>
      <c r="J3082" s="26"/>
      <c r="K3082" s="26"/>
      <c r="L3082" s="26"/>
      <c r="M3082" s="26"/>
      <c r="N3082" s="26"/>
      <c r="O3082" s="26"/>
      <c r="P3082" s="26"/>
      <c r="Q3082" s="26"/>
      <c r="R3082" s="26"/>
      <c r="S3082" s="26"/>
      <c r="T3082" s="26"/>
      <c r="U3082" s="26"/>
      <c r="V3082" s="26"/>
      <c r="W3082" s="26"/>
      <c r="X3082" s="26"/>
      <c r="Y3082" s="26" t="e">
        <f>IF(E3082*Y3081&lt;&gt;0,E3082*Y3081,  )</f>
        <v>#VALUE!</v>
      </c>
      <c r="Z3082" s="26"/>
      <c r="CT3082" s="1" t="e">
        <f>Y3082</f>
        <v>#VALUE!</v>
      </c>
    </row>
    <row r="3083" spans="1:102" ht="20.100000000000001" customHeight="1">
      <c r="D3083" s="14"/>
      <c r="E3083" s="38"/>
      <c r="F3083" s="38"/>
      <c r="G3083" s="38"/>
      <c r="H3083" s="38"/>
      <c r="I3083" s="38"/>
      <c r="J3083" s="38"/>
      <c r="K3083" s="38"/>
      <c r="L3083" s="38"/>
      <c r="M3083" s="38"/>
      <c r="N3083" s="38"/>
      <c r="O3083" s="38"/>
      <c r="P3083" s="38"/>
      <c r="Q3083" s="38"/>
      <c r="R3083" s="38"/>
      <c r="S3083" s="38"/>
      <c r="T3083" s="38"/>
      <c r="U3083" s="38"/>
      <c r="V3083" s="38"/>
      <c r="W3083" s="38"/>
      <c r="X3083" s="38"/>
      <c r="Y3083" s="38"/>
      <c r="Z3083" s="38"/>
    </row>
    <row r="3084" spans="1:102" ht="20.100000000000001" customHeight="1">
      <c r="B3084" s="30"/>
      <c r="C3084" s="20"/>
      <c r="D3084" s="37"/>
      <c r="E3084" s="37"/>
      <c r="F3084" s="18" t="s">
        <v>625</v>
      </c>
      <c r="G3084" s="18" t="s">
        <v>625</v>
      </c>
      <c r="H3084" s="16" t="s">
        <v>625</v>
      </c>
      <c r="I3084" s="16" t="s">
        <v>625</v>
      </c>
      <c r="J3084" s="16" t="s">
        <v>667</v>
      </c>
      <c r="K3084" s="16" t="s">
        <v>668</v>
      </c>
      <c r="L3084" s="16" t="s">
        <v>669</v>
      </c>
      <c r="M3084" s="16" t="s">
        <v>85</v>
      </c>
      <c r="N3084" s="16"/>
      <c r="O3084" s="16" t="s">
        <v>670</v>
      </c>
      <c r="P3084" s="16" t="s">
        <v>671</v>
      </c>
      <c r="Q3084" s="16" t="s">
        <v>671</v>
      </c>
      <c r="R3084" s="16" t="s">
        <v>672</v>
      </c>
      <c r="S3084" s="16" t="s">
        <v>623</v>
      </c>
      <c r="T3084" s="16"/>
      <c r="U3084" s="16"/>
      <c r="V3084" s="16"/>
      <c r="W3084" s="16"/>
      <c r="X3084" s="16"/>
      <c r="Y3084" s="16"/>
      <c r="Z3084" s="16"/>
    </row>
    <row r="3085" spans="1:102" ht="20.100000000000001" customHeight="1">
      <c r="A3085" s="31"/>
      <c r="B3085" s="30"/>
      <c r="C3085" s="4" t="s">
        <v>632</v>
      </c>
      <c r="D3085" s="4" t="s">
        <v>633</v>
      </c>
      <c r="E3085" s="4" t="s">
        <v>634</v>
      </c>
      <c r="F3085" s="12" t="s">
        <v>637</v>
      </c>
      <c r="G3085" s="12" t="s">
        <v>637</v>
      </c>
      <c r="H3085" s="4" t="s">
        <v>637</v>
      </c>
      <c r="I3085" s="4" t="s">
        <v>637</v>
      </c>
      <c r="J3085" s="4" t="s">
        <v>681</v>
      </c>
      <c r="K3085" s="4" t="s">
        <v>682</v>
      </c>
      <c r="L3085" s="4" t="s">
        <v>683</v>
      </c>
      <c r="M3085" s="4" t="s">
        <v>638</v>
      </c>
      <c r="N3085" s="4" t="s">
        <v>684</v>
      </c>
      <c r="O3085" s="4" t="s">
        <v>685</v>
      </c>
      <c r="P3085" s="4" t="s">
        <v>686</v>
      </c>
      <c r="Q3085" s="4" t="s">
        <v>686</v>
      </c>
      <c r="R3085" s="4" t="s">
        <v>285</v>
      </c>
      <c r="S3085" s="4" t="s">
        <v>687</v>
      </c>
      <c r="T3085" s="4"/>
      <c r="U3085" s="4"/>
      <c r="V3085" s="4"/>
      <c r="W3085" s="4"/>
      <c r="X3085" s="4"/>
      <c r="Y3085" s="4"/>
      <c r="Z3085" s="4"/>
    </row>
    <row r="3086" spans="1:102" ht="20.100000000000001" customHeight="1">
      <c r="A3086" s="31"/>
      <c r="B3086" s="30"/>
      <c r="C3086" s="21"/>
      <c r="D3086" s="21"/>
      <c r="E3086" s="21"/>
      <c r="F3086" s="19" t="s">
        <v>709</v>
      </c>
      <c r="G3086" s="19" t="s">
        <v>710</v>
      </c>
      <c r="H3086" s="17" t="s">
        <v>711</v>
      </c>
      <c r="I3086" s="17" t="s">
        <v>712</v>
      </c>
      <c r="J3086" s="17" t="s">
        <v>713</v>
      </c>
      <c r="K3086" s="17" t="s">
        <v>714</v>
      </c>
      <c r="L3086" s="17" t="s">
        <v>343</v>
      </c>
      <c r="M3086" s="17" t="s">
        <v>350</v>
      </c>
      <c r="N3086" s="17"/>
      <c r="O3086" s="17" t="s">
        <v>715</v>
      </c>
      <c r="P3086" s="17" t="s">
        <v>716</v>
      </c>
      <c r="Q3086" s="17" t="s">
        <v>717</v>
      </c>
      <c r="R3086" s="17" t="s">
        <v>71</v>
      </c>
      <c r="S3086" s="17" t="s">
        <v>718</v>
      </c>
      <c r="T3086" s="17"/>
      <c r="U3086" s="17"/>
      <c r="V3086" s="17"/>
      <c r="W3086" s="17"/>
      <c r="X3086" s="17"/>
      <c r="Y3086" s="17"/>
      <c r="Z3086" s="17"/>
    </row>
    <row r="3087" spans="1:102" ht="20.100000000000001" customHeight="1">
      <c r="A3087" s="31"/>
      <c r="C3087" s="16"/>
      <c r="D3087" s="28" t="s">
        <v>225</v>
      </c>
      <c r="E3087" s="7"/>
      <c r="F3087" s="35"/>
      <c r="G3087" s="35"/>
      <c r="H3087" s="35">
        <v>1</v>
      </c>
      <c r="I3087" s="35"/>
      <c r="J3087" s="35"/>
      <c r="K3087" s="35"/>
      <c r="L3087" s="35"/>
      <c r="M3087" s="35"/>
      <c r="N3087" s="35"/>
      <c r="O3087" s="35"/>
      <c r="P3087" s="35"/>
      <c r="Q3087" s="35"/>
      <c r="R3087" s="35"/>
      <c r="S3087" s="35"/>
      <c r="T3087" s="35"/>
      <c r="U3087" s="35"/>
      <c r="V3087" s="35"/>
      <c r="W3087" s="35"/>
      <c r="X3087" s="35"/>
      <c r="Y3087" s="35"/>
      <c r="Z3087" s="35"/>
    </row>
    <row r="3088" spans="1:102" ht="20.100000000000001" customHeight="1">
      <c r="A3088" s="31"/>
      <c r="C3088" s="6" t="s">
        <v>64</v>
      </c>
      <c r="D3088" s="53" t="e">
        <f>#REF!</f>
        <v>#REF!</v>
      </c>
      <c r="E3088" s="27" t="e">
        <f>IF(egTextCal(D3088)&lt;&gt;0, egTextCal(D3088),"")</f>
        <v>#VALUE!</v>
      </c>
      <c r="F3088" s="26"/>
      <c r="G3088" s="26"/>
      <c r="H3088" s="26" t="e">
        <f>IF(E3088*H3087&lt;&gt;0,E3088*H3087,  )</f>
        <v>#VALUE!</v>
      </c>
      <c r="I3088" s="26"/>
      <c r="J3088" s="26"/>
      <c r="K3088" s="26"/>
      <c r="L3088" s="26"/>
      <c r="M3088" s="26"/>
      <c r="N3088" s="26"/>
      <c r="O3088" s="26"/>
      <c r="P3088" s="26"/>
      <c r="Q3088" s="26"/>
      <c r="R3088" s="26"/>
      <c r="S3088" s="26"/>
      <c r="T3088" s="26"/>
      <c r="U3088" s="26"/>
      <c r="V3088" s="26"/>
      <c r="W3088" s="26"/>
      <c r="X3088" s="26"/>
      <c r="Y3088" s="26"/>
      <c r="Z3088" s="26"/>
      <c r="CX3088" s="1" t="e">
        <f>H3088</f>
        <v>#VALUE!</v>
      </c>
    </row>
    <row r="3089" spans="1:104" ht="20.100000000000001" customHeight="1">
      <c r="A3089" s="31"/>
      <c r="C3089" s="16"/>
      <c r="D3089" s="29" t="s">
        <v>226</v>
      </c>
      <c r="E3089" s="8"/>
      <c r="F3089" s="36"/>
      <c r="G3089" s="36"/>
      <c r="H3089" s="36">
        <v>1</v>
      </c>
      <c r="I3089" s="36"/>
      <c r="J3089" s="36"/>
      <c r="K3089" s="36"/>
      <c r="L3089" s="36"/>
      <c r="M3089" s="36"/>
      <c r="N3089" s="36"/>
      <c r="O3089" s="36"/>
      <c r="P3089" s="36"/>
      <c r="Q3089" s="36"/>
      <c r="R3089" s="36"/>
      <c r="S3089" s="36"/>
      <c r="T3089" s="36"/>
      <c r="U3089" s="36"/>
      <c r="V3089" s="36"/>
      <c r="W3089" s="36"/>
      <c r="X3089" s="36"/>
      <c r="Y3089" s="36"/>
      <c r="Z3089" s="36"/>
    </row>
    <row r="3090" spans="1:104" ht="20.100000000000001" customHeight="1">
      <c r="A3090" s="31"/>
      <c r="C3090" s="6" t="s">
        <v>73</v>
      </c>
      <c r="D3090" s="52" t="e">
        <f>#REF!</f>
        <v>#REF!</v>
      </c>
      <c r="E3090" s="27" t="e">
        <f>IF(egTextCal(D3090)&lt;&gt;0, egTextCal(D3090),"")</f>
        <v>#VALUE!</v>
      </c>
      <c r="F3090" s="26"/>
      <c r="G3090" s="26"/>
      <c r="H3090" s="26" t="e">
        <f>IF(E3090*H3089&lt;&gt;0,E3090*H3089,  )</f>
        <v>#VALUE!</v>
      </c>
      <c r="I3090" s="26"/>
      <c r="J3090" s="26"/>
      <c r="K3090" s="26"/>
      <c r="L3090" s="26"/>
      <c r="M3090" s="26"/>
      <c r="N3090" s="26"/>
      <c r="O3090" s="26"/>
      <c r="P3090" s="26"/>
      <c r="Q3090" s="26"/>
      <c r="R3090" s="26"/>
      <c r="S3090" s="26"/>
      <c r="T3090" s="26"/>
      <c r="U3090" s="26"/>
      <c r="V3090" s="26"/>
      <c r="W3090" s="26"/>
      <c r="X3090" s="26"/>
      <c r="Y3090" s="26"/>
      <c r="Z3090" s="26"/>
      <c r="CX3090" s="1" t="e">
        <f>H3090</f>
        <v>#VALUE!</v>
      </c>
    </row>
    <row r="3091" spans="1:104" ht="20.100000000000001" customHeight="1">
      <c r="A3091" s="31"/>
      <c r="C3091" s="16"/>
      <c r="D3091" s="29" t="s">
        <v>176</v>
      </c>
      <c r="E3091" s="8"/>
      <c r="F3091" s="36"/>
      <c r="G3091" s="36"/>
      <c r="H3091" s="36">
        <v>1</v>
      </c>
      <c r="I3091" s="36"/>
      <c r="J3091" s="36"/>
      <c r="K3091" s="36"/>
      <c r="L3091" s="36"/>
      <c r="M3091" s="36"/>
      <c r="N3091" s="36"/>
      <c r="O3091" s="36"/>
      <c r="P3091" s="36"/>
      <c r="Q3091" s="36"/>
      <c r="R3091" s="36"/>
      <c r="S3091" s="36"/>
      <c r="T3091" s="36"/>
      <c r="U3091" s="36"/>
      <c r="V3091" s="36"/>
      <c r="W3091" s="36"/>
      <c r="X3091" s="36"/>
      <c r="Y3091" s="36"/>
      <c r="Z3091" s="36"/>
    </row>
    <row r="3092" spans="1:104" ht="20.100000000000001" customHeight="1">
      <c r="A3092" s="31"/>
      <c r="C3092" s="6" t="s">
        <v>139</v>
      </c>
      <c r="D3092" s="52" t="e">
        <f>#REF!</f>
        <v>#REF!</v>
      </c>
      <c r="E3092" s="27" t="e">
        <f>IF(egTextCal(D3092)&lt;&gt;0, egTextCal(D3092),"")</f>
        <v>#VALUE!</v>
      </c>
      <c r="F3092" s="26"/>
      <c r="G3092" s="26"/>
      <c r="H3092" s="26" t="e">
        <f>IF(E3092*H3091&lt;&gt;0,E3092*H3091,  )</f>
        <v>#VALUE!</v>
      </c>
      <c r="I3092" s="26"/>
      <c r="J3092" s="26"/>
      <c r="K3092" s="26"/>
      <c r="L3092" s="26"/>
      <c r="M3092" s="26"/>
      <c r="N3092" s="26"/>
      <c r="O3092" s="26"/>
      <c r="P3092" s="26"/>
      <c r="Q3092" s="26"/>
      <c r="R3092" s="26"/>
      <c r="S3092" s="26"/>
      <c r="T3092" s="26"/>
      <c r="U3092" s="26"/>
      <c r="V3092" s="26"/>
      <c r="W3092" s="26"/>
      <c r="X3092" s="26"/>
      <c r="Y3092" s="26"/>
      <c r="Z3092" s="26"/>
      <c r="CX3092" s="1" t="e">
        <f>H3092</f>
        <v>#VALUE!</v>
      </c>
    </row>
    <row r="3093" spans="1:104" ht="20.100000000000001" customHeight="1">
      <c r="A3093" s="31"/>
      <c r="C3093" s="16"/>
      <c r="D3093" s="28" t="s">
        <v>148</v>
      </c>
      <c r="E3093" s="7"/>
      <c r="F3093" s="36"/>
      <c r="G3093" s="36"/>
      <c r="H3093" s="36"/>
      <c r="I3093" s="36"/>
      <c r="J3093" s="36"/>
      <c r="K3093" s="36"/>
      <c r="L3093" s="36"/>
      <c r="M3093" s="36"/>
      <c r="N3093" s="36"/>
      <c r="O3093" s="36"/>
      <c r="P3093" s="36"/>
      <c r="Q3093" s="36"/>
      <c r="R3093" s="36"/>
      <c r="S3093" s="36"/>
      <c r="T3093" s="36"/>
      <c r="U3093" s="36"/>
      <c r="V3093" s="36"/>
      <c r="W3093" s="36"/>
      <c r="X3093" s="36"/>
      <c r="Y3093" s="36"/>
      <c r="Z3093" s="36"/>
    </row>
    <row r="3094" spans="1:104" ht="20.100000000000001" customHeight="1">
      <c r="A3094" s="31"/>
      <c r="C3094" s="6" t="s">
        <v>511</v>
      </c>
      <c r="D3094" s="53" t="e">
        <f>#REF!</f>
        <v>#REF!</v>
      </c>
      <c r="E3094" s="27" t="e">
        <f>IF(egTextCal(D3094)&lt;&gt;0, egTextCal(D3094),"")</f>
        <v>#VALUE!</v>
      </c>
      <c r="F3094" s="26"/>
      <c r="G3094" s="26"/>
      <c r="H3094" s="26"/>
      <c r="I3094" s="26"/>
      <c r="J3094" s="26"/>
      <c r="K3094" s="26"/>
      <c r="L3094" s="26"/>
      <c r="M3094" s="26"/>
      <c r="N3094" s="26"/>
      <c r="O3094" s="26"/>
      <c r="P3094" s="26"/>
      <c r="Q3094" s="26"/>
      <c r="R3094" s="26"/>
      <c r="S3094" s="26"/>
      <c r="T3094" s="26"/>
      <c r="U3094" s="26"/>
      <c r="V3094" s="26"/>
      <c r="W3094" s="26"/>
      <c r="X3094" s="26"/>
      <c r="Y3094" s="26"/>
      <c r="Z3094" s="26"/>
    </row>
    <row r="3095" spans="1:104" ht="20.100000000000001" customHeight="1">
      <c r="A3095" s="31"/>
      <c r="C3095" s="16"/>
      <c r="D3095" s="28"/>
      <c r="E3095" s="7"/>
      <c r="F3095" s="36"/>
      <c r="G3095" s="36"/>
      <c r="H3095" s="36"/>
      <c r="I3095" s="36"/>
      <c r="J3095" s="36"/>
      <c r="K3095" s="36"/>
      <c r="L3095" s="36"/>
      <c r="M3095" s="36"/>
      <c r="N3095" s="36"/>
      <c r="O3095" s="36"/>
      <c r="P3095" s="36"/>
      <c r="Q3095" s="36"/>
      <c r="R3095" s="36"/>
      <c r="S3095" s="36"/>
      <c r="T3095" s="36"/>
      <c r="U3095" s="36"/>
      <c r="V3095" s="36"/>
      <c r="W3095" s="36"/>
      <c r="X3095" s="36"/>
      <c r="Y3095" s="36"/>
      <c r="Z3095" s="36"/>
    </row>
    <row r="3096" spans="1:104" ht="20.100000000000001" customHeight="1">
      <c r="A3096" s="31"/>
      <c r="C3096" s="6" t="s">
        <v>452</v>
      </c>
      <c r="D3096" s="33"/>
      <c r="E3096" s="27"/>
      <c r="F3096" s="26"/>
      <c r="G3096" s="26"/>
      <c r="H3096" s="26"/>
      <c r="I3096" s="26"/>
      <c r="J3096" s="26"/>
      <c r="K3096" s="26"/>
      <c r="L3096" s="26"/>
      <c r="M3096" s="26"/>
      <c r="N3096" s="26"/>
      <c r="O3096" s="26"/>
      <c r="P3096" s="26"/>
      <c r="Q3096" s="26"/>
      <c r="R3096" s="26"/>
      <c r="S3096" s="26"/>
      <c r="T3096" s="26"/>
      <c r="U3096" s="26"/>
      <c r="V3096" s="26"/>
      <c r="W3096" s="26"/>
      <c r="X3096" s="26"/>
      <c r="Y3096" s="26"/>
      <c r="Z3096" s="26"/>
    </row>
    <row r="3097" spans="1:104" ht="20.100000000000001" customHeight="1">
      <c r="A3097" s="31"/>
      <c r="C3097" s="16"/>
      <c r="D3097" s="28" t="s">
        <v>227</v>
      </c>
      <c r="E3097" s="7"/>
      <c r="F3097" s="36"/>
      <c r="G3097" s="36"/>
      <c r="H3097" s="36"/>
      <c r="I3097" s="36"/>
      <c r="J3097" s="36">
        <v>1</v>
      </c>
      <c r="K3097" s="36"/>
      <c r="L3097" s="36"/>
      <c r="M3097" s="36"/>
      <c r="N3097" s="36"/>
      <c r="O3097" s="36"/>
      <c r="P3097" s="36"/>
      <c r="Q3097" s="36"/>
      <c r="R3097" s="36"/>
      <c r="S3097" s="36"/>
      <c r="T3097" s="36"/>
      <c r="U3097" s="36"/>
      <c r="V3097" s="36"/>
      <c r="W3097" s="36"/>
      <c r="X3097" s="36"/>
      <c r="Y3097" s="36"/>
      <c r="Z3097" s="36"/>
    </row>
    <row r="3098" spans="1:104" ht="20.100000000000001" customHeight="1">
      <c r="A3098" s="31"/>
      <c r="C3098" s="6" t="s">
        <v>567</v>
      </c>
      <c r="D3098" s="53" t="e">
        <f>#REF!</f>
        <v>#REF!</v>
      </c>
      <c r="E3098" s="27" t="e">
        <f>IF(egTextCal(D3098)&lt;&gt;0, egTextCal(D3098),"")</f>
        <v>#VALUE!</v>
      </c>
      <c r="F3098" s="26"/>
      <c r="G3098" s="26"/>
      <c r="H3098" s="26"/>
      <c r="I3098" s="26"/>
      <c r="J3098" s="26" t="e">
        <f>IF(E3098*J3097&lt;&gt;0,E3098*J3097,  )</f>
        <v>#VALUE!</v>
      </c>
      <c r="K3098" s="26"/>
      <c r="L3098" s="26"/>
      <c r="M3098" s="26"/>
      <c r="N3098" s="26"/>
      <c r="O3098" s="26"/>
      <c r="P3098" s="26"/>
      <c r="Q3098" s="26"/>
      <c r="R3098" s="26"/>
      <c r="S3098" s="26"/>
      <c r="T3098" s="26"/>
      <c r="U3098" s="26"/>
      <c r="V3098" s="26"/>
      <c r="W3098" s="26"/>
      <c r="X3098" s="26"/>
      <c r="Y3098" s="26"/>
      <c r="Z3098" s="26"/>
      <c r="CZ3098" s="1" t="e">
        <f>J3098</f>
        <v>#VALUE!</v>
      </c>
    </row>
    <row r="3099" spans="1:104" ht="20.100000000000001" customHeight="1">
      <c r="A3099" s="31"/>
      <c r="C3099" s="16"/>
      <c r="D3099" s="28" t="s">
        <v>231</v>
      </c>
      <c r="E3099" s="7"/>
      <c r="F3099" s="36"/>
      <c r="G3099" s="36"/>
      <c r="H3099" s="36"/>
      <c r="I3099" s="36"/>
      <c r="J3099" s="36">
        <v>1</v>
      </c>
      <c r="K3099" s="36"/>
      <c r="L3099" s="36"/>
      <c r="M3099" s="36"/>
      <c r="N3099" s="36"/>
      <c r="O3099" s="36"/>
      <c r="P3099" s="36"/>
      <c r="Q3099" s="36"/>
      <c r="R3099" s="36"/>
      <c r="S3099" s="36"/>
      <c r="T3099" s="36"/>
      <c r="U3099" s="36"/>
      <c r="V3099" s="36"/>
      <c r="W3099" s="36"/>
      <c r="X3099" s="36"/>
      <c r="Y3099" s="36"/>
      <c r="Z3099" s="36"/>
    </row>
    <row r="3100" spans="1:104" ht="20.100000000000001" customHeight="1">
      <c r="A3100" s="31"/>
      <c r="C3100" s="6" t="s">
        <v>568</v>
      </c>
      <c r="D3100" s="53" t="e">
        <f>#REF!</f>
        <v>#REF!</v>
      </c>
      <c r="E3100" s="27" t="e">
        <f>IF(egTextCal(D3100)&lt;&gt;0, egTextCal(D3100),"")</f>
        <v>#VALUE!</v>
      </c>
      <c r="F3100" s="26"/>
      <c r="G3100" s="26"/>
      <c r="H3100" s="26"/>
      <c r="I3100" s="26"/>
      <c r="J3100" s="26" t="e">
        <f>IF(E3100*J3099&lt;&gt;0,E3100*J3099,  )</f>
        <v>#VALUE!</v>
      </c>
      <c r="K3100" s="26"/>
      <c r="L3100" s="26"/>
      <c r="M3100" s="26"/>
      <c r="N3100" s="26"/>
      <c r="O3100" s="26"/>
      <c r="P3100" s="26"/>
      <c r="Q3100" s="26"/>
      <c r="R3100" s="26"/>
      <c r="S3100" s="26"/>
      <c r="T3100" s="26"/>
      <c r="U3100" s="26"/>
      <c r="V3100" s="26"/>
      <c r="W3100" s="26"/>
      <c r="X3100" s="26"/>
      <c r="Y3100" s="26"/>
      <c r="Z3100" s="26"/>
      <c r="CZ3100" s="1" t="e">
        <f>J3100</f>
        <v>#VALUE!</v>
      </c>
    </row>
    <row r="3101" spans="1:104" ht="20.100000000000001" customHeight="1">
      <c r="A3101" s="31"/>
      <c r="C3101" s="16"/>
      <c r="D3101" s="28" t="s">
        <v>232</v>
      </c>
      <c r="E3101" s="7"/>
      <c r="F3101" s="36"/>
      <c r="G3101" s="36"/>
      <c r="H3101" s="36"/>
      <c r="I3101" s="36"/>
      <c r="J3101" s="36">
        <v>1</v>
      </c>
      <c r="K3101" s="36"/>
      <c r="L3101" s="36"/>
      <c r="M3101" s="36"/>
      <c r="N3101" s="36"/>
      <c r="O3101" s="36"/>
      <c r="P3101" s="36"/>
      <c r="Q3101" s="36"/>
      <c r="R3101" s="36"/>
      <c r="S3101" s="36"/>
      <c r="T3101" s="36"/>
      <c r="U3101" s="36"/>
      <c r="V3101" s="36"/>
      <c r="W3101" s="36"/>
      <c r="X3101" s="36"/>
      <c r="Y3101" s="36"/>
      <c r="Z3101" s="36"/>
    </row>
    <row r="3102" spans="1:104" ht="20.100000000000001" customHeight="1">
      <c r="A3102" s="31"/>
      <c r="C3102" s="6" t="s">
        <v>434</v>
      </c>
      <c r="D3102" s="53" t="e">
        <f>#REF!</f>
        <v>#REF!</v>
      </c>
      <c r="E3102" s="27" t="e">
        <f>IF(egTextCal(D3102)&lt;&gt;0, egTextCal(D3102),"")</f>
        <v>#VALUE!</v>
      </c>
      <c r="F3102" s="26"/>
      <c r="G3102" s="26"/>
      <c r="H3102" s="26"/>
      <c r="I3102" s="26"/>
      <c r="J3102" s="26" t="e">
        <f>IF(E3102*J3101&lt;&gt;0,E3102*J3101,  )</f>
        <v>#VALUE!</v>
      </c>
      <c r="K3102" s="26"/>
      <c r="L3102" s="26"/>
      <c r="M3102" s="26"/>
      <c r="N3102" s="26"/>
      <c r="O3102" s="26"/>
      <c r="P3102" s="26"/>
      <c r="Q3102" s="26"/>
      <c r="R3102" s="26"/>
      <c r="S3102" s="26"/>
      <c r="T3102" s="26"/>
      <c r="U3102" s="26"/>
      <c r="V3102" s="26"/>
      <c r="W3102" s="26"/>
      <c r="X3102" s="26"/>
      <c r="Y3102" s="26"/>
      <c r="Z3102" s="26"/>
      <c r="CZ3102" s="1" t="e">
        <f>J3102</f>
        <v>#VALUE!</v>
      </c>
    </row>
    <row r="3103" spans="1:104" ht="20.100000000000001" customHeight="1">
      <c r="A3103" s="31"/>
      <c r="C3103" s="16"/>
      <c r="D3103" s="28"/>
      <c r="E3103" s="7"/>
      <c r="F3103" s="36"/>
      <c r="G3103" s="36"/>
      <c r="H3103" s="36"/>
      <c r="I3103" s="36"/>
      <c r="J3103" s="36"/>
      <c r="K3103" s="36"/>
      <c r="L3103" s="36"/>
      <c r="M3103" s="36"/>
      <c r="N3103" s="36"/>
      <c r="O3103" s="36"/>
      <c r="P3103" s="36"/>
      <c r="Q3103" s="36"/>
      <c r="R3103" s="36"/>
      <c r="S3103" s="36"/>
      <c r="T3103" s="36"/>
      <c r="U3103" s="36"/>
      <c r="V3103" s="36"/>
      <c r="W3103" s="36"/>
      <c r="X3103" s="36"/>
      <c r="Y3103" s="36"/>
      <c r="Z3103" s="36"/>
    </row>
    <row r="3104" spans="1:104" ht="20.100000000000001" customHeight="1">
      <c r="A3104" s="31"/>
      <c r="C3104" s="6" t="s">
        <v>650</v>
      </c>
      <c r="D3104" s="33"/>
      <c r="E3104" s="27"/>
      <c r="F3104" s="26"/>
      <c r="G3104" s="26"/>
      <c r="H3104" s="26"/>
      <c r="I3104" s="26"/>
      <c r="J3104" s="26"/>
      <c r="K3104" s="26"/>
      <c r="L3104" s="26"/>
      <c r="M3104" s="26"/>
      <c r="N3104" s="26"/>
      <c r="O3104" s="26"/>
      <c r="P3104" s="26"/>
      <c r="Q3104" s="26"/>
      <c r="R3104" s="26"/>
      <c r="S3104" s="26"/>
      <c r="T3104" s="26"/>
      <c r="U3104" s="26"/>
      <c r="V3104" s="26"/>
      <c r="W3104" s="26"/>
      <c r="X3104" s="26"/>
      <c r="Y3104" s="26"/>
      <c r="Z3104" s="26"/>
    </row>
    <row r="3105" spans="1:104" ht="20.100000000000001" customHeight="1">
      <c r="A3105" s="31"/>
      <c r="C3105" s="16"/>
      <c r="D3105" s="28" t="s">
        <v>278</v>
      </c>
      <c r="E3105" s="7"/>
      <c r="F3105" s="36"/>
      <c r="G3105" s="36"/>
      <c r="H3105" s="36"/>
      <c r="I3105" s="36"/>
      <c r="J3105" s="36"/>
      <c r="K3105" s="36"/>
      <c r="L3105" s="36"/>
      <c r="M3105" s="36"/>
      <c r="N3105" s="36"/>
      <c r="O3105" s="36"/>
      <c r="P3105" s="36"/>
      <c r="Q3105" s="36"/>
      <c r="R3105" s="36"/>
      <c r="S3105" s="36"/>
      <c r="T3105" s="36"/>
      <c r="U3105" s="36"/>
      <c r="V3105" s="36"/>
      <c r="W3105" s="36"/>
      <c r="X3105" s="36"/>
      <c r="Y3105" s="36"/>
      <c r="Z3105" s="36"/>
    </row>
    <row r="3106" spans="1:104" ht="20.100000000000001" customHeight="1">
      <c r="A3106" s="31"/>
      <c r="C3106" s="6" t="s">
        <v>570</v>
      </c>
      <c r="D3106" s="33"/>
      <c r="E3106" s="27" t="str">
        <f>IF(egTextCal(D3106)&lt;&gt;0, egTextCal(D3106),"")</f>
        <v/>
      </c>
      <c r="F3106" s="26"/>
      <c r="G3106" s="26"/>
      <c r="H3106" s="26"/>
      <c r="I3106" s="26"/>
      <c r="J3106" s="26"/>
      <c r="K3106" s="26"/>
      <c r="L3106" s="26"/>
      <c r="M3106" s="26"/>
      <c r="N3106" s="26"/>
      <c r="O3106" s="26"/>
      <c r="P3106" s="26"/>
      <c r="Q3106" s="26"/>
      <c r="R3106" s="26"/>
      <c r="S3106" s="26"/>
      <c r="T3106" s="26"/>
      <c r="U3106" s="26"/>
      <c r="V3106" s="26"/>
      <c r="W3106" s="26"/>
      <c r="X3106" s="26"/>
      <c r="Y3106" s="26"/>
      <c r="Z3106" s="26"/>
    </row>
    <row r="3107" spans="1:104" ht="20.100000000000001" customHeight="1">
      <c r="A3107" s="31"/>
      <c r="C3107" s="16"/>
      <c r="D3107" s="28" t="s">
        <v>225</v>
      </c>
      <c r="E3107" s="7"/>
      <c r="F3107" s="36"/>
      <c r="G3107" s="36"/>
      <c r="H3107" s="36">
        <v>1</v>
      </c>
      <c r="I3107" s="36"/>
      <c r="J3107" s="36"/>
      <c r="K3107" s="36"/>
      <c r="L3107" s="36"/>
      <c r="M3107" s="36"/>
      <c r="N3107" s="36"/>
      <c r="O3107" s="36"/>
      <c r="P3107" s="36"/>
      <c r="Q3107" s="36"/>
      <c r="R3107" s="36"/>
      <c r="S3107" s="36"/>
      <c r="T3107" s="36"/>
      <c r="U3107" s="36"/>
      <c r="V3107" s="36"/>
      <c r="W3107" s="36"/>
      <c r="X3107" s="36"/>
      <c r="Y3107" s="36"/>
      <c r="Z3107" s="36"/>
    </row>
    <row r="3108" spans="1:104" ht="20.100000000000001" customHeight="1">
      <c r="A3108" s="31"/>
      <c r="C3108" s="6" t="s">
        <v>651</v>
      </c>
      <c r="D3108" s="53" t="e">
        <f>#REF!</f>
        <v>#REF!</v>
      </c>
      <c r="E3108" s="27" t="e">
        <f>IF(egTextCal(D3108)&lt;&gt;0, egTextCal(D3108),"")</f>
        <v>#VALUE!</v>
      </c>
      <c r="F3108" s="26"/>
      <c r="G3108" s="26"/>
      <c r="H3108" s="26" t="e">
        <f>IF(E3108*H3107&lt;&gt;0,E3108*H3107,  )</f>
        <v>#VALUE!</v>
      </c>
      <c r="I3108" s="26"/>
      <c r="J3108" s="26"/>
      <c r="K3108" s="26"/>
      <c r="L3108" s="26"/>
      <c r="M3108" s="26"/>
      <c r="N3108" s="26"/>
      <c r="O3108" s="26"/>
      <c r="P3108" s="26"/>
      <c r="Q3108" s="26"/>
      <c r="R3108" s="26"/>
      <c r="S3108" s="26"/>
      <c r="T3108" s="26"/>
      <c r="U3108" s="26"/>
      <c r="V3108" s="26"/>
      <c r="W3108" s="26"/>
      <c r="X3108" s="26"/>
      <c r="Y3108" s="26"/>
      <c r="Z3108" s="26"/>
      <c r="CX3108" s="1" t="e">
        <f>H3108</f>
        <v>#VALUE!</v>
      </c>
    </row>
    <row r="3109" spans="1:104" ht="20.100000000000001" customHeight="1">
      <c r="A3109" s="31"/>
      <c r="C3109" s="16"/>
      <c r="D3109" s="28" t="s">
        <v>226</v>
      </c>
      <c r="E3109" s="7"/>
      <c r="F3109" s="36"/>
      <c r="G3109" s="36"/>
      <c r="H3109" s="36">
        <v>1</v>
      </c>
      <c r="I3109" s="36"/>
      <c r="J3109" s="36"/>
      <c r="K3109" s="36"/>
      <c r="L3109" s="36"/>
      <c r="M3109" s="36"/>
      <c r="N3109" s="36"/>
      <c r="O3109" s="36"/>
      <c r="P3109" s="36"/>
      <c r="Q3109" s="36"/>
      <c r="R3109" s="36"/>
      <c r="S3109" s="36"/>
      <c r="T3109" s="36"/>
      <c r="U3109" s="36"/>
      <c r="V3109" s="36"/>
      <c r="W3109" s="36"/>
      <c r="X3109" s="36"/>
      <c r="Y3109" s="36"/>
      <c r="Z3109" s="36"/>
    </row>
    <row r="3110" spans="1:104" ht="20.100000000000001" customHeight="1">
      <c r="A3110" s="31"/>
      <c r="C3110" s="6" t="s">
        <v>652</v>
      </c>
      <c r="D3110" s="53" t="e">
        <f>#REF!</f>
        <v>#REF!</v>
      </c>
      <c r="E3110" s="27" t="e">
        <f>IF(egTextCal(D3110)&lt;&gt;0, egTextCal(D3110),"")</f>
        <v>#VALUE!</v>
      </c>
      <c r="F3110" s="26"/>
      <c r="G3110" s="26"/>
      <c r="H3110" s="26" t="e">
        <f>IF(E3110*H3109&lt;&gt;0,E3110*H3109,  )</f>
        <v>#VALUE!</v>
      </c>
      <c r="I3110" s="26"/>
      <c r="J3110" s="26"/>
      <c r="K3110" s="26"/>
      <c r="L3110" s="26"/>
      <c r="M3110" s="26"/>
      <c r="N3110" s="26"/>
      <c r="O3110" s="26"/>
      <c r="P3110" s="26"/>
      <c r="Q3110" s="26"/>
      <c r="R3110" s="26"/>
      <c r="S3110" s="26"/>
      <c r="T3110" s="26"/>
      <c r="U3110" s="26"/>
      <c r="V3110" s="26"/>
      <c r="W3110" s="26"/>
      <c r="X3110" s="26"/>
      <c r="Y3110" s="26"/>
      <c r="Z3110" s="26"/>
      <c r="CX3110" s="1" t="e">
        <f>H3110</f>
        <v>#VALUE!</v>
      </c>
    </row>
    <row r="3111" spans="1:104" ht="20.100000000000001" customHeight="1">
      <c r="A3111" s="31"/>
      <c r="C3111" s="16"/>
      <c r="D3111" s="28" t="s">
        <v>176</v>
      </c>
      <c r="E3111" s="7"/>
      <c r="F3111" s="36"/>
      <c r="G3111" s="36"/>
      <c r="H3111" s="36">
        <v>1</v>
      </c>
      <c r="I3111" s="36"/>
      <c r="J3111" s="36"/>
      <c r="K3111" s="36"/>
      <c r="L3111" s="36"/>
      <c r="M3111" s="36"/>
      <c r="N3111" s="36"/>
      <c r="O3111" s="36"/>
      <c r="P3111" s="36"/>
      <c r="Q3111" s="36"/>
      <c r="R3111" s="36"/>
      <c r="S3111" s="36"/>
      <c r="T3111" s="36"/>
      <c r="U3111" s="36"/>
      <c r="V3111" s="36"/>
      <c r="W3111" s="36"/>
      <c r="X3111" s="36"/>
      <c r="Y3111" s="36"/>
      <c r="Z3111" s="36"/>
    </row>
    <row r="3112" spans="1:104" ht="20.100000000000001" customHeight="1">
      <c r="A3112" s="31"/>
      <c r="C3112" s="6" t="s">
        <v>653</v>
      </c>
      <c r="D3112" s="53" t="e">
        <f>#REF!</f>
        <v>#REF!</v>
      </c>
      <c r="E3112" s="27" t="e">
        <f>IF(egTextCal(D3112)&lt;&gt;0, egTextCal(D3112),"")</f>
        <v>#VALUE!</v>
      </c>
      <c r="F3112" s="26"/>
      <c r="G3112" s="26"/>
      <c r="H3112" s="26" t="e">
        <f>IF(E3112*H3111&lt;&gt;0,E3112*H3111,  )</f>
        <v>#VALUE!</v>
      </c>
      <c r="I3112" s="26"/>
      <c r="J3112" s="26"/>
      <c r="K3112" s="26"/>
      <c r="L3112" s="26"/>
      <c r="M3112" s="26"/>
      <c r="N3112" s="26"/>
      <c r="O3112" s="26"/>
      <c r="P3112" s="26"/>
      <c r="Q3112" s="26"/>
      <c r="R3112" s="26"/>
      <c r="S3112" s="26"/>
      <c r="T3112" s="26"/>
      <c r="U3112" s="26"/>
      <c r="V3112" s="26"/>
      <c r="W3112" s="26"/>
      <c r="X3112" s="26"/>
      <c r="Y3112" s="26"/>
      <c r="Z3112" s="26"/>
      <c r="CX3112" s="1" t="e">
        <f>H3112</f>
        <v>#VALUE!</v>
      </c>
    </row>
    <row r="3113" spans="1:104" ht="20.100000000000001" customHeight="1">
      <c r="A3113" s="31"/>
      <c r="C3113" s="16"/>
      <c r="D3113" s="28" t="s">
        <v>148</v>
      </c>
      <c r="E3113" s="7"/>
      <c r="F3113" s="36"/>
      <c r="G3113" s="36"/>
      <c r="H3113" s="36"/>
      <c r="I3113" s="36"/>
      <c r="J3113" s="36"/>
      <c r="K3113" s="36"/>
      <c r="L3113" s="36"/>
      <c r="M3113" s="36"/>
      <c r="N3113" s="36"/>
      <c r="O3113" s="36"/>
      <c r="P3113" s="36"/>
      <c r="Q3113" s="36"/>
      <c r="R3113" s="36"/>
      <c r="S3113" s="36"/>
      <c r="T3113" s="36"/>
      <c r="U3113" s="36"/>
      <c r="V3113" s="36"/>
      <c r="W3113" s="36"/>
      <c r="X3113" s="36"/>
      <c r="Y3113" s="36"/>
      <c r="Z3113" s="36"/>
    </row>
    <row r="3114" spans="1:104" ht="20.100000000000001" customHeight="1">
      <c r="A3114" s="31"/>
      <c r="C3114" s="6" t="s">
        <v>654</v>
      </c>
      <c r="D3114" s="53" t="e">
        <f>#REF!</f>
        <v>#REF!</v>
      </c>
      <c r="E3114" s="27" t="e">
        <f>IF(egTextCal(D3114)&lt;&gt;0, egTextCal(D3114),"")</f>
        <v>#VALUE!</v>
      </c>
      <c r="F3114" s="26"/>
      <c r="G3114" s="26"/>
      <c r="H3114" s="26"/>
      <c r="I3114" s="26"/>
      <c r="J3114" s="26"/>
      <c r="K3114" s="26"/>
      <c r="L3114" s="26"/>
      <c r="M3114" s="26"/>
      <c r="N3114" s="26"/>
      <c r="O3114" s="26"/>
      <c r="P3114" s="26"/>
      <c r="Q3114" s="26"/>
      <c r="R3114" s="26"/>
      <c r="S3114" s="26"/>
      <c r="T3114" s="26"/>
      <c r="U3114" s="26"/>
      <c r="V3114" s="26"/>
      <c r="W3114" s="26"/>
      <c r="X3114" s="26"/>
      <c r="Y3114" s="26"/>
      <c r="Z3114" s="26"/>
    </row>
    <row r="3115" spans="1:104" ht="20.100000000000001" customHeight="1">
      <c r="A3115" s="31"/>
      <c r="C3115" s="16"/>
      <c r="D3115" s="28"/>
      <c r="E3115" s="7"/>
      <c r="F3115" s="36"/>
      <c r="G3115" s="36"/>
      <c r="H3115" s="36"/>
      <c r="I3115" s="36"/>
      <c r="J3115" s="36"/>
      <c r="K3115" s="36"/>
      <c r="L3115" s="36"/>
      <c r="M3115" s="36"/>
      <c r="N3115" s="36"/>
      <c r="O3115" s="36"/>
      <c r="P3115" s="36"/>
      <c r="Q3115" s="36"/>
      <c r="R3115" s="36"/>
      <c r="S3115" s="36"/>
      <c r="T3115" s="36"/>
      <c r="U3115" s="36"/>
      <c r="V3115" s="36"/>
      <c r="W3115" s="36"/>
      <c r="X3115" s="36"/>
      <c r="Y3115" s="36"/>
      <c r="Z3115" s="36"/>
    </row>
    <row r="3116" spans="1:104" ht="20.100000000000001" customHeight="1">
      <c r="A3116" s="31"/>
      <c r="C3116" s="6" t="s">
        <v>655</v>
      </c>
      <c r="D3116" s="33"/>
      <c r="E3116" s="27"/>
      <c r="F3116" s="26"/>
      <c r="G3116" s="26"/>
      <c r="H3116" s="26"/>
      <c r="I3116" s="26"/>
      <c r="J3116" s="26"/>
      <c r="K3116" s="26"/>
      <c r="L3116" s="26"/>
      <c r="M3116" s="26"/>
      <c r="N3116" s="26"/>
      <c r="O3116" s="26"/>
      <c r="P3116" s="26"/>
      <c r="Q3116" s="26"/>
      <c r="R3116" s="26"/>
      <c r="S3116" s="26"/>
      <c r="T3116" s="26"/>
      <c r="U3116" s="26"/>
      <c r="V3116" s="26"/>
      <c r="W3116" s="26"/>
      <c r="X3116" s="26"/>
      <c r="Y3116" s="26"/>
      <c r="Z3116" s="26"/>
    </row>
    <row r="3117" spans="1:104" ht="20.100000000000001" customHeight="1">
      <c r="A3117" s="31"/>
      <c r="C3117" s="16"/>
      <c r="D3117" s="28" t="s">
        <v>227</v>
      </c>
      <c r="E3117" s="7"/>
      <c r="F3117" s="36"/>
      <c r="G3117" s="36"/>
      <c r="H3117" s="36"/>
      <c r="I3117" s="36"/>
      <c r="J3117" s="36">
        <v>1</v>
      </c>
      <c r="K3117" s="36"/>
      <c r="L3117" s="36"/>
      <c r="M3117" s="36"/>
      <c r="N3117" s="36"/>
      <c r="O3117" s="36"/>
      <c r="P3117" s="36"/>
      <c r="Q3117" s="36"/>
      <c r="R3117" s="36"/>
      <c r="S3117" s="36"/>
      <c r="T3117" s="36"/>
      <c r="U3117" s="36"/>
      <c r="V3117" s="36"/>
      <c r="W3117" s="36"/>
      <c r="X3117" s="36"/>
      <c r="Y3117" s="36"/>
      <c r="Z3117" s="36"/>
    </row>
    <row r="3118" spans="1:104" ht="20.100000000000001" customHeight="1">
      <c r="A3118" s="31"/>
      <c r="C3118" s="6" t="s">
        <v>656</v>
      </c>
      <c r="D3118" s="53" t="e">
        <f>#REF!</f>
        <v>#REF!</v>
      </c>
      <c r="E3118" s="27" t="e">
        <f>IF(egTextCal(D3118)&lt;&gt;0, egTextCal(D3118),"")</f>
        <v>#VALUE!</v>
      </c>
      <c r="F3118" s="26"/>
      <c r="G3118" s="26"/>
      <c r="H3118" s="26"/>
      <c r="I3118" s="26"/>
      <c r="J3118" s="26" t="e">
        <f>IF(E3118*J3117&lt;&gt;0,E3118*J3117,  )</f>
        <v>#VALUE!</v>
      </c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CZ3118" s="1" t="e">
        <f>J3118</f>
        <v>#VALUE!</v>
      </c>
    </row>
    <row r="3119" spans="1:104" ht="20.100000000000001" customHeight="1">
      <c r="A3119" s="31"/>
      <c r="C3119" s="16"/>
      <c r="D3119" s="28" t="s">
        <v>231</v>
      </c>
      <c r="E3119" s="7"/>
      <c r="F3119" s="36"/>
      <c r="G3119" s="36"/>
      <c r="H3119" s="36"/>
      <c r="I3119" s="36"/>
      <c r="J3119" s="36">
        <v>1</v>
      </c>
      <c r="K3119" s="36"/>
      <c r="L3119" s="36"/>
      <c r="M3119" s="36"/>
      <c r="N3119" s="36"/>
      <c r="O3119" s="36"/>
      <c r="P3119" s="36"/>
      <c r="Q3119" s="36"/>
      <c r="R3119" s="36"/>
      <c r="S3119" s="36"/>
      <c r="T3119" s="36"/>
      <c r="U3119" s="36"/>
      <c r="V3119" s="36"/>
      <c r="W3119" s="36"/>
      <c r="X3119" s="36"/>
      <c r="Y3119" s="36"/>
      <c r="Z3119" s="36"/>
    </row>
    <row r="3120" spans="1:104" ht="20.100000000000001" customHeight="1">
      <c r="A3120" s="31"/>
      <c r="C3120" s="6" t="s">
        <v>657</v>
      </c>
      <c r="D3120" s="53" t="e">
        <f>#REF!</f>
        <v>#REF!</v>
      </c>
      <c r="E3120" s="27" t="e">
        <f>IF(egTextCal(D3120)&lt;&gt;0, egTextCal(D3120),"")</f>
        <v>#VALUE!</v>
      </c>
      <c r="F3120" s="26"/>
      <c r="G3120" s="26"/>
      <c r="H3120" s="26"/>
      <c r="I3120" s="26"/>
      <c r="J3120" s="26" t="e">
        <f>IF(E3120*J3119&lt;&gt;0,E3120*J3119,  )</f>
        <v>#VALUE!</v>
      </c>
      <c r="K3120" s="26"/>
      <c r="L3120" s="26"/>
      <c r="M3120" s="26"/>
      <c r="N3120" s="26"/>
      <c r="O3120" s="26"/>
      <c r="P3120" s="26"/>
      <c r="Q3120" s="26"/>
      <c r="R3120" s="26"/>
      <c r="S3120" s="26"/>
      <c r="T3120" s="26"/>
      <c r="U3120" s="26"/>
      <c r="V3120" s="26"/>
      <c r="W3120" s="26"/>
      <c r="X3120" s="26"/>
      <c r="Y3120" s="26"/>
      <c r="Z3120" s="26"/>
      <c r="CZ3120" s="1" t="e">
        <f>J3120</f>
        <v>#VALUE!</v>
      </c>
    </row>
    <row r="3121" spans="1:104" ht="20.100000000000001" customHeight="1">
      <c r="A3121" s="31"/>
      <c r="C3121" s="16"/>
      <c r="D3121" s="28" t="s">
        <v>232</v>
      </c>
      <c r="E3121" s="7"/>
      <c r="F3121" s="36"/>
      <c r="G3121" s="36"/>
      <c r="H3121" s="36"/>
      <c r="I3121" s="36"/>
      <c r="J3121" s="36">
        <v>1</v>
      </c>
      <c r="K3121" s="36"/>
      <c r="L3121" s="36"/>
      <c r="M3121" s="36"/>
      <c r="N3121" s="36"/>
      <c r="O3121" s="36"/>
      <c r="P3121" s="36"/>
      <c r="Q3121" s="36"/>
      <c r="R3121" s="36"/>
      <c r="S3121" s="36"/>
      <c r="T3121" s="36"/>
      <c r="U3121" s="36"/>
      <c r="V3121" s="36"/>
      <c r="W3121" s="36"/>
      <c r="X3121" s="36"/>
      <c r="Y3121" s="36"/>
      <c r="Z3121" s="36"/>
    </row>
    <row r="3122" spans="1:104" ht="20.100000000000001" customHeight="1">
      <c r="A3122" s="31"/>
      <c r="C3122" s="6" t="s">
        <v>658</v>
      </c>
      <c r="D3122" s="53" t="e">
        <f>#REF!</f>
        <v>#REF!</v>
      </c>
      <c r="E3122" s="27" t="e">
        <f>IF(egTextCal(D3122)&lt;&gt;0, egTextCal(D3122),"")</f>
        <v>#VALUE!</v>
      </c>
      <c r="F3122" s="26"/>
      <c r="G3122" s="26"/>
      <c r="H3122" s="26"/>
      <c r="I3122" s="26"/>
      <c r="J3122" s="26" t="e">
        <f>IF(E3122*J3121&lt;&gt;0,E3122*J3121,  )</f>
        <v>#VALUE!</v>
      </c>
      <c r="K3122" s="26"/>
      <c r="L3122" s="26"/>
      <c r="M3122" s="26"/>
      <c r="N3122" s="26"/>
      <c r="O3122" s="26"/>
      <c r="P3122" s="26"/>
      <c r="Q3122" s="26"/>
      <c r="R3122" s="26"/>
      <c r="S3122" s="26"/>
      <c r="T3122" s="26"/>
      <c r="U3122" s="26"/>
      <c r="V3122" s="26"/>
      <c r="W3122" s="26"/>
      <c r="X3122" s="26"/>
      <c r="Y3122" s="26"/>
      <c r="Z3122" s="26"/>
      <c r="CZ3122" s="1" t="e">
        <f>J3122</f>
        <v>#VALUE!</v>
      </c>
    </row>
    <row r="3123" spans="1:104" ht="20.100000000000001" customHeight="1">
      <c r="A3123" s="31"/>
      <c r="C3123" s="16"/>
      <c r="D3123" s="28"/>
      <c r="E3123" s="7"/>
      <c r="F3123" s="36"/>
      <c r="G3123" s="36"/>
      <c r="H3123" s="36"/>
      <c r="I3123" s="36"/>
      <c r="J3123" s="36"/>
      <c r="K3123" s="36"/>
      <c r="L3123" s="36"/>
      <c r="M3123" s="36"/>
      <c r="N3123" s="36"/>
      <c r="O3123" s="36"/>
      <c r="P3123" s="36"/>
      <c r="Q3123" s="36"/>
      <c r="R3123" s="36"/>
      <c r="S3123" s="36"/>
      <c r="T3123" s="36"/>
      <c r="U3123" s="36"/>
      <c r="V3123" s="36"/>
      <c r="W3123" s="36"/>
      <c r="X3123" s="36"/>
      <c r="Y3123" s="36"/>
      <c r="Z3123" s="36"/>
    </row>
    <row r="3124" spans="1:104" ht="20.100000000000001" customHeight="1">
      <c r="A3124" s="31"/>
      <c r="C3124" s="6" t="s">
        <v>557</v>
      </c>
      <c r="D3124" s="33"/>
      <c r="E3124" s="27"/>
      <c r="F3124" s="26"/>
      <c r="G3124" s="26"/>
      <c r="H3124" s="26"/>
      <c r="I3124" s="26"/>
      <c r="J3124" s="26"/>
      <c r="K3124" s="26"/>
      <c r="L3124" s="26"/>
      <c r="M3124" s="26"/>
      <c r="N3124" s="26"/>
      <c r="O3124" s="26"/>
      <c r="P3124" s="26"/>
      <c r="Q3124" s="26"/>
      <c r="R3124" s="26"/>
      <c r="S3124" s="26"/>
      <c r="T3124" s="26"/>
      <c r="U3124" s="26"/>
      <c r="V3124" s="26"/>
      <c r="W3124" s="26"/>
      <c r="X3124" s="26"/>
      <c r="Y3124" s="26"/>
      <c r="Z3124" s="26"/>
    </row>
    <row r="3125" spans="1:104" ht="20.100000000000001" customHeight="1">
      <c r="A3125" s="31"/>
      <c r="C3125" s="16"/>
      <c r="D3125" s="28" t="s">
        <v>279</v>
      </c>
      <c r="E3125" s="7"/>
      <c r="F3125" s="36"/>
      <c r="G3125" s="36"/>
      <c r="H3125" s="36"/>
      <c r="I3125" s="36"/>
      <c r="J3125" s="36"/>
      <c r="K3125" s="36"/>
      <c r="L3125" s="36"/>
      <c r="M3125" s="36"/>
      <c r="N3125" s="36"/>
      <c r="O3125" s="36"/>
      <c r="P3125" s="36"/>
      <c r="Q3125" s="36"/>
      <c r="R3125" s="36"/>
      <c r="S3125" s="36"/>
      <c r="T3125" s="36"/>
      <c r="U3125" s="36"/>
      <c r="V3125" s="36"/>
      <c r="W3125" s="36"/>
      <c r="X3125" s="36"/>
      <c r="Y3125" s="36"/>
      <c r="Z3125" s="36"/>
    </row>
    <row r="3126" spans="1:104" ht="20.100000000000001" customHeight="1">
      <c r="A3126" s="31"/>
      <c r="C3126" s="6" t="s">
        <v>78</v>
      </c>
      <c r="D3126" s="33"/>
      <c r="E3126" s="27" t="str">
        <f>IF(egTextCal(D3126)&lt;&gt;0, egTextCal(D3126),"")</f>
        <v/>
      </c>
      <c r="F3126" s="26"/>
      <c r="G3126" s="26"/>
      <c r="H3126" s="26"/>
      <c r="I3126" s="26"/>
      <c r="J3126" s="26"/>
      <c r="K3126" s="26"/>
      <c r="L3126" s="26"/>
      <c r="M3126" s="26"/>
      <c r="N3126" s="26"/>
      <c r="O3126" s="26"/>
      <c r="P3126" s="26"/>
      <c r="Q3126" s="26"/>
      <c r="R3126" s="26"/>
      <c r="S3126" s="26"/>
      <c r="T3126" s="26"/>
      <c r="U3126" s="26"/>
      <c r="V3126" s="26"/>
      <c r="W3126" s="26"/>
      <c r="X3126" s="26"/>
      <c r="Y3126" s="26"/>
      <c r="Z3126" s="26"/>
    </row>
    <row r="3127" spans="1:104" ht="20.100000000000001" customHeight="1">
      <c r="A3127" s="31"/>
      <c r="C3127" s="16"/>
      <c r="D3127" s="28" t="s">
        <v>280</v>
      </c>
      <c r="E3127" s="7"/>
      <c r="F3127" s="36"/>
      <c r="G3127" s="36"/>
      <c r="H3127" s="36"/>
      <c r="I3127" s="36"/>
      <c r="J3127" s="36"/>
      <c r="K3127" s="36"/>
      <c r="L3127" s="36"/>
      <c r="M3127" s="36"/>
      <c r="N3127" s="36"/>
      <c r="O3127" s="36"/>
      <c r="P3127" s="36"/>
      <c r="Q3127" s="36"/>
      <c r="R3127" s="36"/>
      <c r="S3127" s="36"/>
      <c r="T3127" s="36"/>
      <c r="U3127" s="36"/>
      <c r="V3127" s="36"/>
      <c r="W3127" s="36"/>
      <c r="X3127" s="36"/>
      <c r="Y3127" s="36"/>
      <c r="Z3127" s="36"/>
    </row>
    <row r="3128" spans="1:104" ht="20.100000000000001" customHeight="1">
      <c r="A3128" s="31"/>
      <c r="C3128" s="6" t="s">
        <v>659</v>
      </c>
      <c r="D3128" s="53" t="e">
        <f>#REF!</f>
        <v>#REF!</v>
      </c>
      <c r="E3128" s="27" t="e">
        <f>IF(egTextCal(D3128)&lt;&gt;0, egTextCal(D3128),"")</f>
        <v>#VALUE!</v>
      </c>
      <c r="F3128" s="26"/>
      <c r="G3128" s="26"/>
      <c r="H3128" s="26"/>
      <c r="I3128" s="26"/>
      <c r="J3128" s="26"/>
      <c r="K3128" s="26"/>
      <c r="L3128" s="26"/>
      <c r="M3128" s="26"/>
      <c r="N3128" s="26"/>
      <c r="O3128" s="26"/>
      <c r="P3128" s="26"/>
      <c r="Q3128" s="26"/>
      <c r="R3128" s="26"/>
      <c r="S3128" s="26"/>
      <c r="T3128" s="26"/>
      <c r="U3128" s="26"/>
      <c r="V3128" s="26"/>
      <c r="W3128" s="26"/>
      <c r="X3128" s="26"/>
      <c r="Y3128" s="26"/>
      <c r="Z3128" s="26"/>
    </row>
    <row r="3129" spans="1:104" ht="20.100000000000001" customHeight="1">
      <c r="D3129" s="14"/>
      <c r="E3129" s="38"/>
      <c r="F3129" s="38"/>
      <c r="G3129" s="38"/>
      <c r="H3129" s="38"/>
      <c r="I3129" s="38"/>
      <c r="J3129" s="38"/>
      <c r="K3129" s="38"/>
      <c r="L3129" s="38"/>
      <c r="M3129" s="38"/>
      <c r="N3129" s="38"/>
      <c r="O3129" s="38"/>
      <c r="P3129" s="38"/>
      <c r="Q3129" s="38"/>
      <c r="R3129" s="38"/>
      <c r="S3129" s="38"/>
      <c r="T3129" s="38"/>
      <c r="U3129" s="38"/>
      <c r="V3129" s="38"/>
      <c r="W3129" s="38"/>
      <c r="X3129" s="38"/>
      <c r="Y3129" s="38"/>
      <c r="Z3129" s="38"/>
    </row>
    <row r="3130" spans="1:104" ht="20.100000000000001" customHeight="1">
      <c r="B3130" s="30"/>
      <c r="C3130" s="20"/>
      <c r="D3130" s="37"/>
      <c r="E3130" s="37"/>
      <c r="F3130" s="18" t="s">
        <v>623</v>
      </c>
      <c r="G3130" s="18" t="s">
        <v>623</v>
      </c>
      <c r="H3130" s="16" t="s">
        <v>663</v>
      </c>
      <c r="I3130" s="16" t="s">
        <v>663</v>
      </c>
      <c r="J3130" s="16" t="s">
        <v>664</v>
      </c>
      <c r="K3130" s="16" t="s">
        <v>368</v>
      </c>
      <c r="L3130" s="16" t="s">
        <v>665</v>
      </c>
      <c r="M3130" s="16" t="s">
        <v>665</v>
      </c>
      <c r="N3130" s="16" t="s">
        <v>665</v>
      </c>
      <c r="O3130" s="16" t="s">
        <v>665</v>
      </c>
      <c r="P3130" s="16" t="s">
        <v>665</v>
      </c>
      <c r="Q3130" s="16" t="s">
        <v>665</v>
      </c>
      <c r="R3130" s="16" t="s">
        <v>665</v>
      </c>
      <c r="S3130" s="16" t="s">
        <v>665</v>
      </c>
      <c r="T3130" s="16" t="s">
        <v>666</v>
      </c>
      <c r="U3130" s="16" t="s">
        <v>666</v>
      </c>
      <c r="V3130" s="16" t="s">
        <v>666</v>
      </c>
      <c r="W3130" s="16" t="s">
        <v>666</v>
      </c>
      <c r="X3130" s="16" t="s">
        <v>666</v>
      </c>
      <c r="Y3130" s="16" t="s">
        <v>625</v>
      </c>
      <c r="Z3130" s="16" t="s">
        <v>625</v>
      </c>
    </row>
    <row r="3131" spans="1:104" ht="20.100000000000001" customHeight="1">
      <c r="A3131" s="31"/>
      <c r="B3131" s="30"/>
      <c r="C3131" s="4" t="s">
        <v>632</v>
      </c>
      <c r="D3131" s="4" t="s">
        <v>633</v>
      </c>
      <c r="E3131" s="4" t="s">
        <v>634</v>
      </c>
      <c r="F3131" s="12" t="s">
        <v>673</v>
      </c>
      <c r="G3131" s="12" t="s">
        <v>674</v>
      </c>
      <c r="H3131" s="4" t="s">
        <v>623</v>
      </c>
      <c r="I3131" s="4" t="s">
        <v>623</v>
      </c>
      <c r="J3131" s="4"/>
      <c r="K3131" s="4" t="s">
        <v>646</v>
      </c>
      <c r="L3131" s="4" t="s">
        <v>675</v>
      </c>
      <c r="M3131" s="4" t="s">
        <v>675</v>
      </c>
      <c r="N3131" s="4" t="s">
        <v>676</v>
      </c>
      <c r="O3131" s="4" t="s">
        <v>676</v>
      </c>
      <c r="P3131" s="4" t="s">
        <v>677</v>
      </c>
      <c r="Q3131" s="4" t="s">
        <v>677</v>
      </c>
      <c r="R3131" s="4" t="s">
        <v>678</v>
      </c>
      <c r="S3131" s="4" t="s">
        <v>679</v>
      </c>
      <c r="T3131" s="4" t="s">
        <v>680</v>
      </c>
      <c r="U3131" s="4" t="s">
        <v>680</v>
      </c>
      <c r="V3131" s="4" t="s">
        <v>680</v>
      </c>
      <c r="W3131" s="4" t="s">
        <v>680</v>
      </c>
      <c r="X3131" s="4" t="s">
        <v>680</v>
      </c>
      <c r="Y3131" s="4" t="s">
        <v>637</v>
      </c>
      <c r="Z3131" s="4" t="s">
        <v>637</v>
      </c>
    </row>
    <row r="3132" spans="1:104" ht="20.100000000000001" customHeight="1">
      <c r="A3132" s="31"/>
      <c r="B3132" s="30"/>
      <c r="C3132" s="21"/>
      <c r="D3132" s="21"/>
      <c r="E3132" s="21"/>
      <c r="F3132" s="19" t="s">
        <v>688</v>
      </c>
      <c r="G3132" s="19" t="s">
        <v>689</v>
      </c>
      <c r="H3132" s="17" t="s">
        <v>690</v>
      </c>
      <c r="I3132" s="17" t="s">
        <v>691</v>
      </c>
      <c r="J3132" s="17" t="s">
        <v>692</v>
      </c>
      <c r="K3132" s="17" t="s">
        <v>693</v>
      </c>
      <c r="L3132" s="17" t="s">
        <v>694</v>
      </c>
      <c r="M3132" s="17" t="s">
        <v>695</v>
      </c>
      <c r="N3132" s="17" t="s">
        <v>696</v>
      </c>
      <c r="O3132" s="17" t="s">
        <v>697</v>
      </c>
      <c r="P3132" s="17" t="s">
        <v>698</v>
      </c>
      <c r="Q3132" s="17" t="s">
        <v>699</v>
      </c>
      <c r="R3132" s="17" t="s">
        <v>700</v>
      </c>
      <c r="S3132" s="17" t="s">
        <v>701</v>
      </c>
      <c r="T3132" s="17" t="s">
        <v>702</v>
      </c>
      <c r="U3132" s="17" t="s">
        <v>703</v>
      </c>
      <c r="V3132" s="17" t="s">
        <v>704</v>
      </c>
      <c r="W3132" s="17" t="s">
        <v>705</v>
      </c>
      <c r="X3132" s="17" t="s">
        <v>706</v>
      </c>
      <c r="Y3132" s="17" t="s">
        <v>707</v>
      </c>
      <c r="Z3132" s="17" t="s">
        <v>708</v>
      </c>
    </row>
    <row r="3133" spans="1:104" ht="20.100000000000001" customHeight="1">
      <c r="A3133" s="31"/>
      <c r="C3133" s="16"/>
      <c r="D3133" s="28" t="s">
        <v>195</v>
      </c>
      <c r="E3133" s="7"/>
      <c r="F3133" s="35"/>
      <c r="G3133" s="35"/>
      <c r="H3133" s="35"/>
      <c r="I3133" s="35"/>
      <c r="J3133" s="35"/>
      <c r="K3133" s="35"/>
      <c r="L3133" s="35"/>
      <c r="M3133" s="35"/>
      <c r="N3133" s="35"/>
      <c r="O3133" s="35"/>
      <c r="P3133" s="35"/>
      <c r="Q3133" s="35"/>
      <c r="R3133" s="35"/>
      <c r="S3133" s="35"/>
      <c r="T3133" s="35"/>
      <c r="U3133" s="35"/>
      <c r="V3133" s="35"/>
      <c r="W3133" s="35"/>
      <c r="X3133" s="35"/>
      <c r="Y3133" s="35">
        <v>1</v>
      </c>
      <c r="Z3133" s="35"/>
    </row>
    <row r="3134" spans="1:104" ht="20.100000000000001" customHeight="1">
      <c r="A3134" s="31"/>
      <c r="C3134" s="6" t="s">
        <v>64</v>
      </c>
      <c r="D3134" s="53" t="e">
        <f>#REF!</f>
        <v>#REF!</v>
      </c>
      <c r="E3134" s="27" t="e">
        <f>IF(egTextCal(D3134)&lt;&gt;0, egTextCal(D3134),"")</f>
        <v>#VALUE!</v>
      </c>
      <c r="F3134" s="26"/>
      <c r="G3134" s="26"/>
      <c r="H3134" s="26"/>
      <c r="I3134" s="26"/>
      <c r="J3134" s="26"/>
      <c r="K3134" s="26"/>
      <c r="L3134" s="26"/>
      <c r="M3134" s="26"/>
      <c r="N3134" s="26"/>
      <c r="O3134" s="26"/>
      <c r="P3134" s="26"/>
      <c r="Q3134" s="26"/>
      <c r="R3134" s="26"/>
      <c r="S3134" s="26"/>
      <c r="T3134" s="26"/>
      <c r="U3134" s="26"/>
      <c r="V3134" s="26"/>
      <c r="W3134" s="26"/>
      <c r="X3134" s="26"/>
      <c r="Y3134" s="26" t="e">
        <f>IF(E3134*Y3133&lt;&gt;0,E3134*Y3133,  )</f>
        <v>#VALUE!</v>
      </c>
      <c r="Z3134" s="26"/>
      <c r="CT3134" s="1" t="e">
        <f>Y3134</f>
        <v>#VALUE!</v>
      </c>
    </row>
    <row r="3135" spans="1:104" ht="20.100000000000001" customHeight="1">
      <c r="A3135" s="31"/>
      <c r="C3135" s="16"/>
      <c r="D3135" s="29" t="s">
        <v>281</v>
      </c>
      <c r="E3135" s="8"/>
      <c r="F3135" s="36"/>
      <c r="G3135" s="36"/>
      <c r="H3135" s="36"/>
      <c r="I3135" s="36"/>
      <c r="J3135" s="36"/>
      <c r="K3135" s="36"/>
      <c r="L3135" s="36"/>
      <c r="M3135" s="36"/>
      <c r="N3135" s="36"/>
      <c r="O3135" s="36"/>
      <c r="P3135" s="36"/>
      <c r="Q3135" s="36"/>
      <c r="R3135" s="36"/>
      <c r="S3135" s="36"/>
      <c r="T3135" s="36">
        <v>1</v>
      </c>
      <c r="U3135" s="36"/>
      <c r="V3135" s="36"/>
      <c r="W3135" s="36"/>
      <c r="X3135" s="36"/>
      <c r="Y3135" s="36"/>
      <c r="Z3135" s="36"/>
    </row>
    <row r="3136" spans="1:104" ht="20.100000000000001" customHeight="1">
      <c r="A3136" s="31"/>
      <c r="C3136" s="6" t="s">
        <v>73</v>
      </c>
      <c r="D3136" s="52" t="e">
        <f>#REF!</f>
        <v>#REF!</v>
      </c>
      <c r="E3136" s="27" t="e">
        <f>IF(egTextCal(D3136)&lt;&gt;0, egTextCal(D3136),"")</f>
        <v>#VALUE!</v>
      </c>
      <c r="F3136" s="26"/>
      <c r="G3136" s="26"/>
      <c r="H3136" s="26"/>
      <c r="I3136" s="26"/>
      <c r="J3136" s="26"/>
      <c r="K3136" s="26"/>
      <c r="L3136" s="26"/>
      <c r="M3136" s="26"/>
      <c r="N3136" s="26"/>
      <c r="O3136" s="26"/>
      <c r="P3136" s="26"/>
      <c r="Q3136" s="26"/>
      <c r="R3136" s="26"/>
      <c r="S3136" s="26"/>
      <c r="T3136" s="26" t="e">
        <f>IF(E3136*T3135&lt;&gt;0,E3136*T3135,  )</f>
        <v>#VALUE!</v>
      </c>
      <c r="U3136" s="26"/>
      <c r="V3136" s="26"/>
      <c r="W3136" s="26"/>
      <c r="X3136" s="26"/>
      <c r="Y3136" s="26"/>
      <c r="Z3136" s="26"/>
      <c r="CO3136" s="1" t="e">
        <f>T3136</f>
        <v>#VALUE!</v>
      </c>
    </row>
    <row r="3137" spans="1:98" ht="20.100000000000001" customHeight="1">
      <c r="A3137" s="31"/>
      <c r="C3137" s="16"/>
      <c r="D3137" s="29" t="s">
        <v>282</v>
      </c>
      <c r="E3137" s="8"/>
      <c r="F3137" s="36"/>
      <c r="G3137" s="36"/>
      <c r="H3137" s="36"/>
      <c r="I3137" s="36"/>
      <c r="J3137" s="36"/>
      <c r="K3137" s="36"/>
      <c r="L3137" s="36"/>
      <c r="M3137" s="36"/>
      <c r="N3137" s="36"/>
      <c r="O3137" s="36"/>
      <c r="P3137" s="36"/>
      <c r="Q3137" s="36"/>
      <c r="R3137" s="36"/>
      <c r="S3137" s="36"/>
      <c r="T3137" s="36"/>
      <c r="U3137" s="36"/>
      <c r="V3137" s="36"/>
      <c r="W3137" s="36"/>
      <c r="X3137" s="36"/>
      <c r="Y3137" s="36"/>
      <c r="Z3137" s="36"/>
    </row>
    <row r="3138" spans="1:98" ht="20.100000000000001" customHeight="1">
      <c r="A3138" s="31"/>
      <c r="C3138" s="6" t="s">
        <v>139</v>
      </c>
      <c r="D3138" s="52" t="e">
        <f>#REF!</f>
        <v>#REF!</v>
      </c>
      <c r="E3138" s="27" t="e">
        <f>IF(egTextCal(D3138)&lt;&gt;0, egTextCal(D3138),"")</f>
        <v>#VALUE!</v>
      </c>
      <c r="F3138" s="26"/>
      <c r="G3138" s="26"/>
      <c r="H3138" s="26"/>
      <c r="I3138" s="26"/>
      <c r="J3138" s="26"/>
      <c r="K3138" s="26"/>
      <c r="L3138" s="26"/>
      <c r="M3138" s="26"/>
      <c r="N3138" s="26"/>
      <c r="O3138" s="26"/>
      <c r="P3138" s="26"/>
      <c r="Q3138" s="26"/>
      <c r="R3138" s="26"/>
      <c r="S3138" s="26"/>
      <c r="T3138" s="26"/>
      <c r="U3138" s="26"/>
      <c r="V3138" s="26"/>
      <c r="W3138" s="26"/>
      <c r="X3138" s="26"/>
      <c r="Y3138" s="26"/>
      <c r="Z3138" s="26"/>
    </row>
    <row r="3139" spans="1:98" ht="20.100000000000001" customHeight="1">
      <c r="A3139" s="31"/>
      <c r="C3139" s="16"/>
      <c r="D3139" s="28" t="s">
        <v>286</v>
      </c>
      <c r="E3139" s="7"/>
      <c r="F3139" s="36"/>
      <c r="G3139" s="36"/>
      <c r="H3139" s="36"/>
      <c r="I3139" s="36"/>
      <c r="J3139" s="36"/>
      <c r="K3139" s="36"/>
      <c r="L3139" s="36"/>
      <c r="M3139" s="36"/>
      <c r="N3139" s="36"/>
      <c r="O3139" s="36"/>
      <c r="P3139" s="36"/>
      <c r="Q3139" s="36"/>
      <c r="R3139" s="36"/>
      <c r="S3139" s="36"/>
      <c r="T3139" s="36"/>
      <c r="U3139" s="36"/>
      <c r="V3139" s="36"/>
      <c r="W3139" s="36"/>
      <c r="X3139" s="36"/>
      <c r="Y3139" s="36"/>
      <c r="Z3139" s="36"/>
    </row>
    <row r="3140" spans="1:98" ht="20.100000000000001" customHeight="1">
      <c r="A3140" s="31"/>
      <c r="C3140" s="6" t="s">
        <v>511</v>
      </c>
      <c r="D3140" s="53" t="e">
        <f>#REF!</f>
        <v>#REF!</v>
      </c>
      <c r="E3140" s="27" t="e">
        <f>IF(egTextCal(D3140)&lt;&gt;0, egTextCal(D3140),"")</f>
        <v>#VALUE!</v>
      </c>
      <c r="F3140" s="26"/>
      <c r="G3140" s="26"/>
      <c r="H3140" s="26"/>
      <c r="I3140" s="26"/>
      <c r="J3140" s="26"/>
      <c r="K3140" s="26"/>
      <c r="L3140" s="26"/>
      <c r="M3140" s="26"/>
      <c r="N3140" s="26"/>
      <c r="O3140" s="26"/>
      <c r="P3140" s="26"/>
      <c r="Q3140" s="26"/>
      <c r="R3140" s="26"/>
      <c r="S3140" s="26"/>
      <c r="T3140" s="26"/>
      <c r="U3140" s="26"/>
      <c r="V3140" s="26"/>
      <c r="W3140" s="26"/>
      <c r="X3140" s="26"/>
      <c r="Y3140" s="26"/>
      <c r="Z3140" s="26"/>
    </row>
    <row r="3141" spans="1:98" ht="20.100000000000001" customHeight="1">
      <c r="A3141" s="31"/>
      <c r="C3141" s="16"/>
      <c r="D3141" s="28" t="s">
        <v>290</v>
      </c>
      <c r="E3141" s="7"/>
      <c r="F3141" s="36"/>
      <c r="G3141" s="36"/>
      <c r="H3141" s="36"/>
      <c r="I3141" s="36"/>
      <c r="J3141" s="36"/>
      <c r="K3141" s="36"/>
      <c r="L3141" s="36"/>
      <c r="M3141" s="36"/>
      <c r="N3141" s="36"/>
      <c r="O3141" s="36"/>
      <c r="P3141" s="36"/>
      <c r="Q3141" s="36"/>
      <c r="R3141" s="36"/>
      <c r="S3141" s="36"/>
      <c r="T3141" s="36"/>
      <c r="U3141" s="36"/>
      <c r="V3141" s="36"/>
      <c r="W3141" s="36"/>
      <c r="X3141" s="36"/>
      <c r="Y3141" s="36"/>
      <c r="Z3141" s="36"/>
    </row>
    <row r="3142" spans="1:98" ht="20.100000000000001" customHeight="1">
      <c r="A3142" s="31"/>
      <c r="C3142" s="6" t="s">
        <v>452</v>
      </c>
      <c r="D3142" s="53" t="e">
        <f>#REF!</f>
        <v>#REF!</v>
      </c>
      <c r="E3142" s="27" t="e">
        <f>IF(egTextCal(D3142)&lt;&gt;0, egTextCal(D3142),"")</f>
        <v>#VALUE!</v>
      </c>
      <c r="F3142" s="26"/>
      <c r="G3142" s="26"/>
      <c r="H3142" s="26"/>
      <c r="I3142" s="26"/>
      <c r="J3142" s="26"/>
      <c r="K3142" s="26"/>
      <c r="L3142" s="26"/>
      <c r="M3142" s="26"/>
      <c r="N3142" s="26"/>
      <c r="O3142" s="26"/>
      <c r="P3142" s="26"/>
      <c r="Q3142" s="26"/>
      <c r="R3142" s="26"/>
      <c r="S3142" s="26"/>
      <c r="T3142" s="26"/>
      <c r="U3142" s="26"/>
      <c r="V3142" s="26"/>
      <c r="W3142" s="26"/>
      <c r="X3142" s="26"/>
      <c r="Y3142" s="26"/>
      <c r="Z3142" s="26"/>
    </row>
    <row r="3143" spans="1:98" ht="20.100000000000001" customHeight="1">
      <c r="A3143" s="31"/>
      <c r="C3143" s="16"/>
      <c r="D3143" s="28"/>
      <c r="E3143" s="7"/>
      <c r="F3143" s="36"/>
      <c r="G3143" s="36"/>
      <c r="H3143" s="36"/>
      <c r="I3143" s="36"/>
      <c r="J3143" s="36"/>
      <c r="K3143" s="36"/>
      <c r="L3143" s="36"/>
      <c r="M3143" s="36"/>
      <c r="N3143" s="36"/>
      <c r="O3143" s="36"/>
      <c r="P3143" s="36"/>
      <c r="Q3143" s="36"/>
      <c r="R3143" s="36"/>
      <c r="S3143" s="36"/>
      <c r="T3143" s="36"/>
      <c r="U3143" s="36"/>
      <c r="V3143" s="36"/>
      <c r="W3143" s="36"/>
      <c r="X3143" s="36"/>
      <c r="Y3143" s="36"/>
      <c r="Z3143" s="36"/>
    </row>
    <row r="3144" spans="1:98" ht="20.100000000000001" customHeight="1">
      <c r="A3144" s="31"/>
      <c r="C3144" s="6" t="s">
        <v>567</v>
      </c>
      <c r="D3144" s="33"/>
      <c r="E3144" s="27"/>
      <c r="F3144" s="26"/>
      <c r="G3144" s="26"/>
      <c r="H3144" s="26"/>
      <c r="I3144" s="26"/>
      <c r="J3144" s="26"/>
      <c r="K3144" s="26"/>
      <c r="L3144" s="26"/>
      <c r="M3144" s="26"/>
      <c r="N3144" s="26"/>
      <c r="O3144" s="26"/>
      <c r="P3144" s="26"/>
      <c r="Q3144" s="26"/>
      <c r="R3144" s="26"/>
      <c r="S3144" s="26"/>
      <c r="T3144" s="26"/>
      <c r="U3144" s="26"/>
      <c r="V3144" s="26"/>
      <c r="W3144" s="26"/>
      <c r="X3144" s="26"/>
      <c r="Y3144" s="26"/>
      <c r="Z3144" s="26"/>
    </row>
    <row r="3145" spans="1:98" ht="20.100000000000001" customHeight="1">
      <c r="A3145" s="31"/>
      <c r="C3145" s="16"/>
      <c r="D3145" s="28" t="s">
        <v>294</v>
      </c>
      <c r="E3145" s="7"/>
      <c r="F3145" s="36"/>
      <c r="G3145" s="36"/>
      <c r="H3145" s="36"/>
      <c r="I3145" s="36"/>
      <c r="J3145" s="36"/>
      <c r="K3145" s="36"/>
      <c r="L3145" s="36"/>
      <c r="M3145" s="36"/>
      <c r="N3145" s="36"/>
      <c r="O3145" s="36"/>
      <c r="P3145" s="36"/>
      <c r="Q3145" s="36"/>
      <c r="R3145" s="36"/>
      <c r="S3145" s="36"/>
      <c r="T3145" s="36"/>
      <c r="U3145" s="36"/>
      <c r="V3145" s="36"/>
      <c r="W3145" s="36"/>
      <c r="X3145" s="36"/>
      <c r="Y3145" s="36"/>
      <c r="Z3145" s="36"/>
    </row>
    <row r="3146" spans="1:98" ht="20.100000000000001" customHeight="1">
      <c r="A3146" s="31"/>
      <c r="C3146" s="6" t="s">
        <v>568</v>
      </c>
      <c r="D3146" s="33"/>
      <c r="E3146" s="27" t="str">
        <f>IF(egTextCal(D3146)&lt;&gt;0, egTextCal(D3146),"")</f>
        <v/>
      </c>
      <c r="F3146" s="26"/>
      <c r="G3146" s="26"/>
      <c r="H3146" s="26"/>
      <c r="I3146" s="26"/>
      <c r="J3146" s="26"/>
      <c r="K3146" s="26"/>
      <c r="L3146" s="26"/>
      <c r="M3146" s="26"/>
      <c r="N3146" s="26"/>
      <c r="O3146" s="26"/>
      <c r="P3146" s="26"/>
      <c r="Q3146" s="26"/>
      <c r="R3146" s="26"/>
      <c r="S3146" s="26"/>
      <c r="T3146" s="26"/>
      <c r="U3146" s="26"/>
      <c r="V3146" s="26"/>
      <c r="W3146" s="26"/>
      <c r="X3146" s="26"/>
      <c r="Y3146" s="26"/>
      <c r="Z3146" s="26"/>
    </row>
    <row r="3147" spans="1:98" ht="20.100000000000001" customHeight="1">
      <c r="A3147" s="31"/>
      <c r="C3147" s="16"/>
      <c r="D3147" s="28" t="s">
        <v>280</v>
      </c>
      <c r="E3147" s="7"/>
      <c r="F3147" s="36"/>
      <c r="G3147" s="36"/>
      <c r="H3147" s="36"/>
      <c r="I3147" s="36"/>
      <c r="J3147" s="36"/>
      <c r="K3147" s="36"/>
      <c r="L3147" s="36"/>
      <c r="M3147" s="36"/>
      <c r="N3147" s="36"/>
      <c r="O3147" s="36"/>
      <c r="P3147" s="36"/>
      <c r="Q3147" s="36"/>
      <c r="R3147" s="36"/>
      <c r="S3147" s="36"/>
      <c r="T3147" s="36"/>
      <c r="U3147" s="36"/>
      <c r="V3147" s="36"/>
      <c r="W3147" s="36"/>
      <c r="X3147" s="36"/>
      <c r="Y3147" s="36">
        <v>1</v>
      </c>
      <c r="Z3147" s="36"/>
    </row>
    <row r="3148" spans="1:98" ht="20.100000000000001" customHeight="1">
      <c r="A3148" s="31"/>
      <c r="C3148" s="6" t="s">
        <v>434</v>
      </c>
      <c r="D3148" s="53" t="e">
        <f>#REF!</f>
        <v>#REF!</v>
      </c>
      <c r="E3148" s="27" t="e">
        <f>IF(egTextCal(D3148)&lt;&gt;0, egTextCal(D3148),"")</f>
        <v>#VALUE!</v>
      </c>
      <c r="F3148" s="26"/>
      <c r="G3148" s="26"/>
      <c r="H3148" s="26"/>
      <c r="I3148" s="26"/>
      <c r="J3148" s="26"/>
      <c r="K3148" s="26"/>
      <c r="L3148" s="26"/>
      <c r="M3148" s="26"/>
      <c r="N3148" s="26"/>
      <c r="O3148" s="26"/>
      <c r="P3148" s="26"/>
      <c r="Q3148" s="26"/>
      <c r="R3148" s="26"/>
      <c r="S3148" s="26"/>
      <c r="T3148" s="26"/>
      <c r="U3148" s="26"/>
      <c r="V3148" s="26"/>
      <c r="W3148" s="26"/>
      <c r="X3148" s="26"/>
      <c r="Y3148" s="26" t="e">
        <f>IF(E3148*Y3147&lt;&gt;0,E3148*Y3147,  )</f>
        <v>#VALUE!</v>
      </c>
      <c r="Z3148" s="26"/>
      <c r="CT3148" s="1" t="e">
        <f>Y3148</f>
        <v>#VALUE!</v>
      </c>
    </row>
    <row r="3149" spans="1:98" ht="20.100000000000001" customHeight="1">
      <c r="A3149" s="31"/>
      <c r="C3149" s="16"/>
      <c r="D3149" s="28" t="s">
        <v>195</v>
      </c>
      <c r="E3149" s="7"/>
      <c r="F3149" s="36"/>
      <c r="G3149" s="36"/>
      <c r="H3149" s="36"/>
      <c r="I3149" s="36"/>
      <c r="J3149" s="36"/>
      <c r="K3149" s="36"/>
      <c r="L3149" s="36"/>
      <c r="M3149" s="36"/>
      <c r="N3149" s="36"/>
      <c r="O3149" s="36"/>
      <c r="P3149" s="36"/>
      <c r="Q3149" s="36"/>
      <c r="R3149" s="36"/>
      <c r="S3149" s="36"/>
      <c r="T3149" s="36"/>
      <c r="U3149" s="36"/>
      <c r="V3149" s="36"/>
      <c r="W3149" s="36"/>
      <c r="X3149" s="36"/>
      <c r="Y3149" s="36">
        <v>1</v>
      </c>
      <c r="Z3149" s="36"/>
    </row>
    <row r="3150" spans="1:98" ht="20.100000000000001" customHeight="1">
      <c r="A3150" s="31"/>
      <c r="C3150" s="6" t="s">
        <v>650</v>
      </c>
      <c r="D3150" s="53" t="e">
        <f>#REF!</f>
        <v>#REF!</v>
      </c>
      <c r="E3150" s="27" t="e">
        <f>IF(egTextCal(D3150)&lt;&gt;0, egTextCal(D3150),"")</f>
        <v>#VALUE!</v>
      </c>
      <c r="F3150" s="26"/>
      <c r="G3150" s="26"/>
      <c r="H3150" s="26"/>
      <c r="I3150" s="26"/>
      <c r="J3150" s="26"/>
      <c r="K3150" s="26"/>
      <c r="L3150" s="26"/>
      <c r="M3150" s="26"/>
      <c r="N3150" s="26"/>
      <c r="O3150" s="26"/>
      <c r="P3150" s="26"/>
      <c r="Q3150" s="26"/>
      <c r="R3150" s="26"/>
      <c r="S3150" s="26"/>
      <c r="T3150" s="26"/>
      <c r="U3150" s="26"/>
      <c r="V3150" s="26"/>
      <c r="W3150" s="26"/>
      <c r="X3150" s="26"/>
      <c r="Y3150" s="26" t="e">
        <f>IF(E3150*Y3149&lt;&gt;0,E3150*Y3149,  )</f>
        <v>#VALUE!</v>
      </c>
      <c r="Z3150" s="26"/>
      <c r="CT3150" s="1" t="e">
        <f>Y3150</f>
        <v>#VALUE!</v>
      </c>
    </row>
    <row r="3151" spans="1:98" ht="20.100000000000001" customHeight="1">
      <c r="A3151" s="31"/>
      <c r="C3151" s="16"/>
      <c r="D3151" s="28" t="s">
        <v>281</v>
      </c>
      <c r="E3151" s="7"/>
      <c r="F3151" s="36"/>
      <c r="G3151" s="36"/>
      <c r="H3151" s="36"/>
      <c r="I3151" s="36"/>
      <c r="J3151" s="36"/>
      <c r="K3151" s="36"/>
      <c r="L3151" s="36"/>
      <c r="M3151" s="36"/>
      <c r="N3151" s="36"/>
      <c r="O3151" s="36"/>
      <c r="P3151" s="36"/>
      <c r="Q3151" s="36"/>
      <c r="R3151" s="36"/>
      <c r="S3151" s="36"/>
      <c r="T3151" s="36">
        <v>1</v>
      </c>
      <c r="U3151" s="36"/>
      <c r="V3151" s="36"/>
      <c r="W3151" s="36"/>
      <c r="X3151" s="36"/>
      <c r="Y3151" s="36"/>
      <c r="Z3151" s="36"/>
    </row>
    <row r="3152" spans="1:98" ht="20.100000000000001" customHeight="1">
      <c r="A3152" s="31"/>
      <c r="C3152" s="6" t="s">
        <v>570</v>
      </c>
      <c r="D3152" s="53" t="e">
        <f>#REF!</f>
        <v>#REF!</v>
      </c>
      <c r="E3152" s="27" t="e">
        <f>IF(egTextCal(D3152)&lt;&gt;0, egTextCal(D3152),"")</f>
        <v>#VALUE!</v>
      </c>
      <c r="F3152" s="26"/>
      <c r="G3152" s="26"/>
      <c r="H3152" s="26"/>
      <c r="I3152" s="26"/>
      <c r="J3152" s="26"/>
      <c r="K3152" s="26"/>
      <c r="L3152" s="26"/>
      <c r="M3152" s="26"/>
      <c r="N3152" s="26"/>
      <c r="O3152" s="26"/>
      <c r="P3152" s="26"/>
      <c r="Q3152" s="26"/>
      <c r="R3152" s="26"/>
      <c r="S3152" s="26"/>
      <c r="T3152" s="26" t="e">
        <f>IF(E3152*T3151&lt;&gt;0,E3152*T3151,  )</f>
        <v>#VALUE!</v>
      </c>
      <c r="U3152" s="26"/>
      <c r="V3152" s="26"/>
      <c r="W3152" s="26"/>
      <c r="X3152" s="26"/>
      <c r="Y3152" s="26"/>
      <c r="Z3152" s="26"/>
      <c r="CO3152" s="1" t="e">
        <f>T3152</f>
        <v>#VALUE!</v>
      </c>
    </row>
    <row r="3153" spans="1:98" ht="20.100000000000001" customHeight="1">
      <c r="A3153" s="31"/>
      <c r="C3153" s="16"/>
      <c r="D3153" s="28" t="s">
        <v>282</v>
      </c>
      <c r="E3153" s="7"/>
      <c r="F3153" s="36"/>
      <c r="G3153" s="36"/>
      <c r="H3153" s="36"/>
      <c r="I3153" s="36"/>
      <c r="J3153" s="36"/>
      <c r="K3153" s="36"/>
      <c r="L3153" s="36"/>
      <c r="M3153" s="36"/>
      <c r="N3153" s="36"/>
      <c r="O3153" s="36"/>
      <c r="P3153" s="36"/>
      <c r="Q3153" s="36"/>
      <c r="R3153" s="36"/>
      <c r="S3153" s="36"/>
      <c r="T3153" s="36"/>
      <c r="U3153" s="36"/>
      <c r="V3153" s="36"/>
      <c r="W3153" s="36"/>
      <c r="X3153" s="36"/>
      <c r="Y3153" s="36"/>
      <c r="Z3153" s="36"/>
    </row>
    <row r="3154" spans="1:98" ht="20.100000000000001" customHeight="1">
      <c r="A3154" s="31"/>
      <c r="C3154" s="6" t="s">
        <v>651</v>
      </c>
      <c r="D3154" s="53" t="e">
        <f>#REF!</f>
        <v>#REF!</v>
      </c>
      <c r="E3154" s="27" t="e">
        <f>IF(egTextCal(D3154)&lt;&gt;0, egTextCal(D3154),"")</f>
        <v>#VALUE!</v>
      </c>
      <c r="F3154" s="26"/>
      <c r="G3154" s="26"/>
      <c r="H3154" s="26"/>
      <c r="I3154" s="26"/>
      <c r="J3154" s="26"/>
      <c r="K3154" s="26"/>
      <c r="L3154" s="26"/>
      <c r="M3154" s="26"/>
      <c r="N3154" s="26"/>
      <c r="O3154" s="26"/>
      <c r="P3154" s="26"/>
      <c r="Q3154" s="26"/>
      <c r="R3154" s="26"/>
      <c r="S3154" s="26"/>
      <c r="T3154" s="26"/>
      <c r="U3154" s="26"/>
      <c r="V3154" s="26"/>
      <c r="W3154" s="26"/>
      <c r="X3154" s="26"/>
      <c r="Y3154" s="26"/>
      <c r="Z3154" s="26"/>
    </row>
    <row r="3155" spans="1:98" ht="20.100000000000001" customHeight="1">
      <c r="A3155" s="31"/>
      <c r="C3155" s="16"/>
      <c r="D3155" s="28" t="s">
        <v>286</v>
      </c>
      <c r="E3155" s="7"/>
      <c r="F3155" s="36"/>
      <c r="G3155" s="36"/>
      <c r="H3155" s="36"/>
      <c r="I3155" s="36"/>
      <c r="J3155" s="36"/>
      <c r="K3155" s="36"/>
      <c r="L3155" s="36"/>
      <c r="M3155" s="36"/>
      <c r="N3155" s="36"/>
      <c r="O3155" s="36"/>
      <c r="P3155" s="36"/>
      <c r="Q3155" s="36"/>
      <c r="R3155" s="36"/>
      <c r="S3155" s="36"/>
      <c r="T3155" s="36"/>
      <c r="U3155" s="36"/>
      <c r="V3155" s="36"/>
      <c r="W3155" s="36"/>
      <c r="X3155" s="36"/>
      <c r="Y3155" s="36"/>
      <c r="Z3155" s="36"/>
    </row>
    <row r="3156" spans="1:98" ht="20.100000000000001" customHeight="1">
      <c r="A3156" s="31"/>
      <c r="C3156" s="6" t="s">
        <v>652</v>
      </c>
      <c r="D3156" s="53" t="e">
        <f>#REF!</f>
        <v>#REF!</v>
      </c>
      <c r="E3156" s="27" t="e">
        <f>IF(egTextCal(D3156)&lt;&gt;0, egTextCal(D3156),"")</f>
        <v>#VALUE!</v>
      </c>
      <c r="F3156" s="26"/>
      <c r="G3156" s="26"/>
      <c r="H3156" s="26"/>
      <c r="I3156" s="26"/>
      <c r="J3156" s="26"/>
      <c r="K3156" s="26"/>
      <c r="L3156" s="26"/>
      <c r="M3156" s="26"/>
      <c r="N3156" s="26"/>
      <c r="O3156" s="26"/>
      <c r="P3156" s="26"/>
      <c r="Q3156" s="26"/>
      <c r="R3156" s="26"/>
      <c r="S3156" s="26"/>
      <c r="T3156" s="26"/>
      <c r="U3156" s="26"/>
      <c r="V3156" s="26"/>
      <c r="W3156" s="26"/>
      <c r="X3156" s="26"/>
      <c r="Y3156" s="26"/>
      <c r="Z3156" s="26"/>
    </row>
    <row r="3157" spans="1:98" ht="20.100000000000001" customHeight="1">
      <c r="A3157" s="31"/>
      <c r="C3157" s="16"/>
      <c r="D3157" s="28" t="s">
        <v>290</v>
      </c>
      <c r="E3157" s="7"/>
      <c r="F3157" s="36"/>
      <c r="G3157" s="36"/>
      <c r="H3157" s="36"/>
      <c r="I3157" s="36"/>
      <c r="J3157" s="36"/>
      <c r="K3157" s="36"/>
      <c r="L3157" s="36"/>
      <c r="M3157" s="36"/>
      <c r="N3157" s="36"/>
      <c r="O3157" s="36"/>
      <c r="P3157" s="36"/>
      <c r="Q3157" s="36"/>
      <c r="R3157" s="36"/>
      <c r="S3157" s="36"/>
      <c r="T3157" s="36"/>
      <c r="U3157" s="36"/>
      <c r="V3157" s="36"/>
      <c r="W3157" s="36"/>
      <c r="X3157" s="36"/>
      <c r="Y3157" s="36"/>
      <c r="Z3157" s="36"/>
    </row>
    <row r="3158" spans="1:98" ht="20.100000000000001" customHeight="1">
      <c r="A3158" s="31"/>
      <c r="C3158" s="6" t="s">
        <v>653</v>
      </c>
      <c r="D3158" s="53" t="e">
        <f>#REF!</f>
        <v>#REF!</v>
      </c>
      <c r="E3158" s="27" t="e">
        <f>IF(egTextCal(D3158)&lt;&gt;0, egTextCal(D3158),"")</f>
        <v>#VALUE!</v>
      </c>
      <c r="F3158" s="26"/>
      <c r="G3158" s="26"/>
      <c r="H3158" s="26"/>
      <c r="I3158" s="26"/>
      <c r="J3158" s="26"/>
      <c r="K3158" s="26"/>
      <c r="L3158" s="26"/>
      <c r="M3158" s="26"/>
      <c r="N3158" s="26"/>
      <c r="O3158" s="26"/>
      <c r="P3158" s="26"/>
      <c r="Q3158" s="26"/>
      <c r="R3158" s="26"/>
      <c r="S3158" s="26"/>
      <c r="T3158" s="26"/>
      <c r="U3158" s="26"/>
      <c r="V3158" s="26"/>
      <c r="W3158" s="26"/>
      <c r="X3158" s="26"/>
      <c r="Y3158" s="26"/>
      <c r="Z3158" s="26"/>
    </row>
    <row r="3159" spans="1:98" ht="20.100000000000001" customHeight="1">
      <c r="A3159" s="31"/>
      <c r="C3159" s="16"/>
      <c r="D3159" s="28"/>
      <c r="E3159" s="7"/>
      <c r="F3159" s="36"/>
      <c r="G3159" s="36"/>
      <c r="H3159" s="36"/>
      <c r="I3159" s="36"/>
      <c r="J3159" s="36"/>
      <c r="K3159" s="36"/>
      <c r="L3159" s="36"/>
      <c r="M3159" s="36"/>
      <c r="N3159" s="36"/>
      <c r="O3159" s="36"/>
      <c r="P3159" s="36"/>
      <c r="Q3159" s="36"/>
      <c r="R3159" s="36"/>
      <c r="S3159" s="36"/>
      <c r="T3159" s="36"/>
      <c r="U3159" s="36"/>
      <c r="V3159" s="36"/>
      <c r="W3159" s="36"/>
      <c r="X3159" s="36"/>
      <c r="Y3159" s="36"/>
      <c r="Z3159" s="36"/>
    </row>
    <row r="3160" spans="1:98" ht="20.100000000000001" customHeight="1">
      <c r="A3160" s="31"/>
      <c r="C3160" s="6" t="s">
        <v>654</v>
      </c>
      <c r="D3160" s="33"/>
      <c r="E3160" s="27"/>
      <c r="F3160" s="26"/>
      <c r="G3160" s="26"/>
      <c r="H3160" s="26"/>
      <c r="I3160" s="26"/>
      <c r="J3160" s="26"/>
      <c r="K3160" s="26"/>
      <c r="L3160" s="26"/>
      <c r="M3160" s="26"/>
      <c r="N3160" s="26"/>
      <c r="O3160" s="26"/>
      <c r="P3160" s="26"/>
      <c r="Q3160" s="26"/>
      <c r="R3160" s="26"/>
      <c r="S3160" s="26"/>
      <c r="T3160" s="26"/>
      <c r="U3160" s="26"/>
      <c r="V3160" s="26"/>
      <c r="W3160" s="26"/>
      <c r="X3160" s="26"/>
      <c r="Y3160" s="26"/>
      <c r="Z3160" s="26"/>
    </row>
    <row r="3161" spans="1:98" ht="20.100000000000001" customHeight="1">
      <c r="A3161" s="31"/>
      <c r="C3161" s="16"/>
      <c r="D3161" s="28" t="s">
        <v>295</v>
      </c>
      <c r="E3161" s="7"/>
      <c r="F3161" s="36"/>
      <c r="G3161" s="36"/>
      <c r="H3161" s="36"/>
      <c r="I3161" s="36"/>
      <c r="J3161" s="36"/>
      <c r="K3161" s="36"/>
      <c r="L3161" s="36"/>
      <c r="M3161" s="36"/>
      <c r="N3161" s="36"/>
      <c r="O3161" s="36"/>
      <c r="P3161" s="36"/>
      <c r="Q3161" s="36"/>
      <c r="R3161" s="36"/>
      <c r="S3161" s="36"/>
      <c r="T3161" s="36"/>
      <c r="U3161" s="36"/>
      <c r="V3161" s="36"/>
      <c r="W3161" s="36"/>
      <c r="X3161" s="36"/>
      <c r="Y3161" s="36"/>
      <c r="Z3161" s="36"/>
    </row>
    <row r="3162" spans="1:98" ht="20.100000000000001" customHeight="1">
      <c r="A3162" s="31"/>
      <c r="C3162" s="6" t="s">
        <v>655</v>
      </c>
      <c r="D3162" s="33"/>
      <c r="E3162" s="27" t="str">
        <f>IF(egTextCal(D3162)&lt;&gt;0, egTextCal(D3162),"")</f>
        <v/>
      </c>
      <c r="F3162" s="26"/>
      <c r="G3162" s="26"/>
      <c r="H3162" s="26"/>
      <c r="I3162" s="26"/>
      <c r="J3162" s="26"/>
      <c r="K3162" s="26"/>
      <c r="L3162" s="26"/>
      <c r="M3162" s="26"/>
      <c r="N3162" s="26"/>
      <c r="O3162" s="26"/>
      <c r="P3162" s="26"/>
      <c r="Q3162" s="26"/>
      <c r="R3162" s="26"/>
      <c r="S3162" s="26"/>
      <c r="T3162" s="26"/>
      <c r="U3162" s="26"/>
      <c r="V3162" s="26"/>
      <c r="W3162" s="26"/>
      <c r="X3162" s="26"/>
      <c r="Y3162" s="26"/>
      <c r="Z3162" s="26"/>
    </row>
    <row r="3163" spans="1:98" ht="20.100000000000001" customHeight="1">
      <c r="A3163" s="31"/>
      <c r="C3163" s="16"/>
      <c r="D3163" s="28" t="s">
        <v>280</v>
      </c>
      <c r="E3163" s="7"/>
      <c r="F3163" s="36"/>
      <c r="G3163" s="36"/>
      <c r="H3163" s="36"/>
      <c r="I3163" s="36"/>
      <c r="J3163" s="36"/>
      <c r="K3163" s="36"/>
      <c r="L3163" s="36"/>
      <c r="M3163" s="36"/>
      <c r="N3163" s="36"/>
      <c r="O3163" s="36"/>
      <c r="P3163" s="36"/>
      <c r="Q3163" s="36"/>
      <c r="R3163" s="36"/>
      <c r="S3163" s="36"/>
      <c r="T3163" s="36"/>
      <c r="U3163" s="36"/>
      <c r="V3163" s="36"/>
      <c r="W3163" s="36"/>
      <c r="X3163" s="36"/>
      <c r="Y3163" s="36">
        <v>1</v>
      </c>
      <c r="Z3163" s="36"/>
    </row>
    <row r="3164" spans="1:98" ht="20.100000000000001" customHeight="1">
      <c r="A3164" s="31"/>
      <c r="C3164" s="6" t="s">
        <v>656</v>
      </c>
      <c r="D3164" s="53" t="e">
        <f>#REF!</f>
        <v>#REF!</v>
      </c>
      <c r="E3164" s="27" t="e">
        <f>IF(egTextCal(D3164)&lt;&gt;0, egTextCal(D3164),"")</f>
        <v>#VALUE!</v>
      </c>
      <c r="F3164" s="26"/>
      <c r="G3164" s="26"/>
      <c r="H3164" s="26"/>
      <c r="I3164" s="26"/>
      <c r="J3164" s="26"/>
      <c r="K3164" s="26"/>
      <c r="L3164" s="26"/>
      <c r="M3164" s="26"/>
      <c r="N3164" s="26"/>
      <c r="O3164" s="26"/>
      <c r="P3164" s="26"/>
      <c r="Q3164" s="26"/>
      <c r="R3164" s="26"/>
      <c r="S3164" s="26"/>
      <c r="T3164" s="26"/>
      <c r="U3164" s="26"/>
      <c r="V3164" s="26"/>
      <c r="W3164" s="26"/>
      <c r="X3164" s="26"/>
      <c r="Y3164" s="26" t="e">
        <f>IF(E3164*Y3163&lt;&gt;0,E3164*Y3163,  )</f>
        <v>#VALUE!</v>
      </c>
      <c r="Z3164" s="26"/>
      <c r="CT3164" s="1" t="e">
        <f>Y3164</f>
        <v>#VALUE!</v>
      </c>
    </row>
    <row r="3165" spans="1:98" ht="20.100000000000001" customHeight="1">
      <c r="A3165" s="31"/>
      <c r="C3165" s="16"/>
      <c r="D3165" s="28" t="s">
        <v>195</v>
      </c>
      <c r="E3165" s="7"/>
      <c r="F3165" s="36"/>
      <c r="G3165" s="36"/>
      <c r="H3165" s="36"/>
      <c r="I3165" s="36"/>
      <c r="J3165" s="36"/>
      <c r="K3165" s="36"/>
      <c r="L3165" s="36"/>
      <c r="M3165" s="36"/>
      <c r="N3165" s="36"/>
      <c r="O3165" s="36"/>
      <c r="P3165" s="36"/>
      <c r="Q3165" s="36"/>
      <c r="R3165" s="36"/>
      <c r="S3165" s="36"/>
      <c r="T3165" s="36"/>
      <c r="U3165" s="36"/>
      <c r="V3165" s="36"/>
      <c r="W3165" s="36"/>
      <c r="X3165" s="36"/>
      <c r="Y3165" s="36">
        <v>1</v>
      </c>
      <c r="Z3165" s="36"/>
    </row>
    <row r="3166" spans="1:98" ht="20.100000000000001" customHeight="1">
      <c r="A3166" s="31"/>
      <c r="C3166" s="6" t="s">
        <v>657</v>
      </c>
      <c r="D3166" s="53" t="e">
        <f>#REF!</f>
        <v>#REF!</v>
      </c>
      <c r="E3166" s="27" t="e">
        <f>IF(egTextCal(D3166)&lt;&gt;0, egTextCal(D3166),"")</f>
        <v>#VALUE!</v>
      </c>
      <c r="F3166" s="26"/>
      <c r="G3166" s="26"/>
      <c r="H3166" s="26"/>
      <c r="I3166" s="26"/>
      <c r="J3166" s="26"/>
      <c r="K3166" s="26"/>
      <c r="L3166" s="26"/>
      <c r="M3166" s="26"/>
      <c r="N3166" s="26"/>
      <c r="O3166" s="26"/>
      <c r="P3166" s="26"/>
      <c r="Q3166" s="26"/>
      <c r="R3166" s="26"/>
      <c r="S3166" s="26"/>
      <c r="T3166" s="26"/>
      <c r="U3166" s="26"/>
      <c r="V3166" s="26"/>
      <c r="W3166" s="26"/>
      <c r="X3166" s="26"/>
      <c r="Y3166" s="26" t="e">
        <f>IF(E3166*Y3165&lt;&gt;0,E3166*Y3165,  )</f>
        <v>#VALUE!</v>
      </c>
      <c r="Z3166" s="26"/>
      <c r="CT3166" s="1" t="e">
        <f>Y3166</f>
        <v>#VALUE!</v>
      </c>
    </row>
    <row r="3167" spans="1:98" ht="20.100000000000001" customHeight="1">
      <c r="A3167" s="31"/>
      <c r="C3167" s="16"/>
      <c r="D3167" s="28" t="s">
        <v>281</v>
      </c>
      <c r="E3167" s="7"/>
      <c r="F3167" s="36"/>
      <c r="G3167" s="36"/>
      <c r="H3167" s="36"/>
      <c r="I3167" s="36"/>
      <c r="J3167" s="36"/>
      <c r="K3167" s="36"/>
      <c r="L3167" s="36"/>
      <c r="M3167" s="36"/>
      <c r="N3167" s="36"/>
      <c r="O3167" s="36"/>
      <c r="P3167" s="36"/>
      <c r="Q3167" s="36"/>
      <c r="R3167" s="36"/>
      <c r="S3167" s="36"/>
      <c r="T3167" s="36">
        <v>1</v>
      </c>
      <c r="U3167" s="36"/>
      <c r="V3167" s="36"/>
      <c r="W3167" s="36"/>
      <c r="X3167" s="36"/>
      <c r="Y3167" s="36"/>
      <c r="Z3167" s="36"/>
    </row>
    <row r="3168" spans="1:98" ht="20.100000000000001" customHeight="1">
      <c r="A3168" s="31"/>
      <c r="C3168" s="6" t="s">
        <v>658</v>
      </c>
      <c r="D3168" s="53" t="e">
        <f>#REF!</f>
        <v>#REF!</v>
      </c>
      <c r="E3168" s="27" t="e">
        <f>IF(egTextCal(D3168)&lt;&gt;0, egTextCal(D3168),"")</f>
        <v>#VALUE!</v>
      </c>
      <c r="F3168" s="26"/>
      <c r="G3168" s="26"/>
      <c r="H3168" s="26"/>
      <c r="I3168" s="26"/>
      <c r="J3168" s="26"/>
      <c r="K3168" s="26"/>
      <c r="L3168" s="26"/>
      <c r="M3168" s="26"/>
      <c r="N3168" s="26"/>
      <c r="O3168" s="26"/>
      <c r="P3168" s="26"/>
      <c r="Q3168" s="26"/>
      <c r="R3168" s="26"/>
      <c r="S3168" s="26"/>
      <c r="T3168" s="26" t="e">
        <f>IF(E3168*T3167&lt;&gt;0,E3168*T3167,  )</f>
        <v>#VALUE!</v>
      </c>
      <c r="U3168" s="26"/>
      <c r="V3168" s="26"/>
      <c r="W3168" s="26"/>
      <c r="X3168" s="26"/>
      <c r="Y3168" s="26"/>
      <c r="Z3168" s="26"/>
      <c r="CO3168" s="1" t="e">
        <f>T3168</f>
        <v>#VALUE!</v>
      </c>
    </row>
    <row r="3169" spans="1:112" ht="20.100000000000001" customHeight="1">
      <c r="A3169" s="31"/>
      <c r="C3169" s="16"/>
      <c r="D3169" s="28" t="s">
        <v>282</v>
      </c>
      <c r="E3169" s="7"/>
      <c r="F3169" s="36"/>
      <c r="G3169" s="36"/>
      <c r="H3169" s="36"/>
      <c r="I3169" s="36"/>
      <c r="J3169" s="36"/>
      <c r="K3169" s="36"/>
      <c r="L3169" s="36"/>
      <c r="M3169" s="36"/>
      <c r="N3169" s="36"/>
      <c r="O3169" s="36"/>
      <c r="P3169" s="36"/>
      <c r="Q3169" s="36"/>
      <c r="R3169" s="36"/>
      <c r="S3169" s="36"/>
      <c r="T3169" s="36"/>
      <c r="U3169" s="36"/>
      <c r="V3169" s="36"/>
      <c r="W3169" s="36"/>
      <c r="X3169" s="36"/>
      <c r="Y3169" s="36"/>
      <c r="Z3169" s="36"/>
    </row>
    <row r="3170" spans="1:112" ht="20.100000000000001" customHeight="1">
      <c r="A3170" s="31"/>
      <c r="C3170" s="6" t="s">
        <v>557</v>
      </c>
      <c r="D3170" s="53" t="e">
        <f>#REF!</f>
        <v>#REF!</v>
      </c>
      <c r="E3170" s="27" t="e">
        <f>IF(egTextCal(D3170)&lt;&gt;0, egTextCal(D3170),"")</f>
        <v>#VALUE!</v>
      </c>
      <c r="F3170" s="26"/>
      <c r="G3170" s="26"/>
      <c r="H3170" s="26"/>
      <c r="I3170" s="26"/>
      <c r="J3170" s="26"/>
      <c r="K3170" s="26"/>
      <c r="L3170" s="26"/>
      <c r="M3170" s="26"/>
      <c r="N3170" s="26"/>
      <c r="O3170" s="26"/>
      <c r="P3170" s="26"/>
      <c r="Q3170" s="26"/>
      <c r="R3170" s="26"/>
      <c r="S3170" s="26"/>
      <c r="T3170" s="26"/>
      <c r="U3170" s="26"/>
      <c r="V3170" s="26"/>
      <c r="W3170" s="26"/>
      <c r="X3170" s="26"/>
      <c r="Y3170" s="26"/>
      <c r="Z3170" s="26"/>
    </row>
    <row r="3171" spans="1:112" ht="20.100000000000001" customHeight="1">
      <c r="A3171" s="31"/>
      <c r="C3171" s="16"/>
      <c r="D3171" s="28" t="s">
        <v>286</v>
      </c>
      <c r="E3171" s="7"/>
      <c r="F3171" s="36"/>
      <c r="G3171" s="36"/>
      <c r="H3171" s="36"/>
      <c r="I3171" s="36"/>
      <c r="J3171" s="36"/>
      <c r="K3171" s="36"/>
      <c r="L3171" s="36"/>
      <c r="M3171" s="36"/>
      <c r="N3171" s="36"/>
      <c r="O3171" s="36"/>
      <c r="P3171" s="36"/>
      <c r="Q3171" s="36"/>
      <c r="R3171" s="36"/>
      <c r="S3171" s="36"/>
      <c r="T3171" s="36"/>
      <c r="U3171" s="36"/>
      <c r="V3171" s="36"/>
      <c r="W3171" s="36"/>
      <c r="X3171" s="36"/>
      <c r="Y3171" s="36"/>
      <c r="Z3171" s="36"/>
    </row>
    <row r="3172" spans="1:112" ht="20.100000000000001" customHeight="1">
      <c r="A3172" s="31"/>
      <c r="C3172" s="6" t="s">
        <v>78</v>
      </c>
      <c r="D3172" s="53" t="e">
        <f>#REF!</f>
        <v>#REF!</v>
      </c>
      <c r="E3172" s="27" t="e">
        <f>IF(egTextCal(D3172)&lt;&gt;0, egTextCal(D3172),"")</f>
        <v>#VALUE!</v>
      </c>
      <c r="F3172" s="26"/>
      <c r="G3172" s="26"/>
      <c r="H3172" s="26"/>
      <c r="I3172" s="26"/>
      <c r="J3172" s="26"/>
      <c r="K3172" s="26"/>
      <c r="L3172" s="26"/>
      <c r="M3172" s="26"/>
      <c r="N3172" s="26"/>
      <c r="O3172" s="26"/>
      <c r="P3172" s="26"/>
      <c r="Q3172" s="26"/>
      <c r="R3172" s="26"/>
      <c r="S3172" s="26"/>
      <c r="T3172" s="26"/>
      <c r="U3172" s="26"/>
      <c r="V3172" s="26"/>
      <c r="W3172" s="26"/>
      <c r="X3172" s="26"/>
      <c r="Y3172" s="26"/>
      <c r="Z3172" s="26"/>
    </row>
    <row r="3173" spans="1:112" ht="20.100000000000001" customHeight="1">
      <c r="A3173" s="31"/>
      <c r="C3173" s="16"/>
      <c r="D3173" s="28" t="s">
        <v>290</v>
      </c>
      <c r="E3173" s="7"/>
      <c r="F3173" s="36"/>
      <c r="G3173" s="36"/>
      <c r="H3173" s="36"/>
      <c r="I3173" s="36"/>
      <c r="J3173" s="36"/>
      <c r="K3173" s="36"/>
      <c r="L3173" s="36"/>
      <c r="M3173" s="36"/>
      <c r="N3173" s="36"/>
      <c r="O3173" s="36"/>
      <c r="P3173" s="36"/>
      <c r="Q3173" s="36"/>
      <c r="R3173" s="36"/>
      <c r="S3173" s="36"/>
      <c r="T3173" s="36"/>
      <c r="U3173" s="36"/>
      <c r="V3173" s="36"/>
      <c r="W3173" s="36"/>
      <c r="X3173" s="36"/>
      <c r="Y3173" s="36"/>
      <c r="Z3173" s="36"/>
    </row>
    <row r="3174" spans="1:112" ht="20.100000000000001" customHeight="1">
      <c r="A3174" s="31"/>
      <c r="C3174" s="6" t="s">
        <v>659</v>
      </c>
      <c r="D3174" s="53" t="e">
        <f>#REF!</f>
        <v>#REF!</v>
      </c>
      <c r="E3174" s="27" t="e">
        <f>IF(egTextCal(D3174)&lt;&gt;0, egTextCal(D3174),"")</f>
        <v>#VALUE!</v>
      </c>
      <c r="F3174" s="26"/>
      <c r="G3174" s="26"/>
      <c r="H3174" s="26"/>
      <c r="I3174" s="26"/>
      <c r="J3174" s="26"/>
      <c r="K3174" s="26"/>
      <c r="L3174" s="26"/>
      <c r="M3174" s="26"/>
      <c r="N3174" s="26"/>
      <c r="O3174" s="26"/>
      <c r="P3174" s="26"/>
      <c r="Q3174" s="26"/>
      <c r="R3174" s="26"/>
      <c r="S3174" s="26"/>
      <c r="T3174" s="26"/>
      <c r="U3174" s="26"/>
      <c r="V3174" s="26"/>
      <c r="W3174" s="26"/>
      <c r="X3174" s="26"/>
      <c r="Y3174" s="26"/>
      <c r="Z3174" s="26"/>
    </row>
    <row r="3175" spans="1:112" ht="20.100000000000001" customHeight="1">
      <c r="D3175" s="14"/>
      <c r="E3175" s="38"/>
      <c r="F3175" s="38"/>
      <c r="G3175" s="38"/>
      <c r="H3175" s="38"/>
      <c r="I3175" s="38"/>
      <c r="J3175" s="38"/>
      <c r="K3175" s="38"/>
      <c r="L3175" s="38"/>
      <c r="M3175" s="38"/>
      <c r="N3175" s="38"/>
      <c r="O3175" s="38"/>
      <c r="P3175" s="38"/>
      <c r="Q3175" s="38"/>
      <c r="R3175" s="38"/>
      <c r="S3175" s="38"/>
      <c r="T3175" s="38"/>
      <c r="U3175" s="38"/>
      <c r="V3175" s="38"/>
      <c r="W3175" s="38"/>
      <c r="X3175" s="38"/>
      <c r="Y3175" s="38"/>
      <c r="Z3175" s="38"/>
    </row>
    <row r="3176" spans="1:112" ht="20.100000000000001" customHeight="1">
      <c r="B3176" s="30"/>
      <c r="C3176" s="20"/>
      <c r="D3176" s="37"/>
      <c r="E3176" s="37"/>
      <c r="F3176" s="18" t="s">
        <v>625</v>
      </c>
      <c r="G3176" s="18" t="s">
        <v>625</v>
      </c>
      <c r="H3176" s="16" t="s">
        <v>625</v>
      </c>
      <c r="I3176" s="16" t="s">
        <v>625</v>
      </c>
      <c r="J3176" s="16" t="s">
        <v>667</v>
      </c>
      <c r="K3176" s="16" t="s">
        <v>668</v>
      </c>
      <c r="L3176" s="16" t="s">
        <v>669</v>
      </c>
      <c r="M3176" s="16" t="s">
        <v>85</v>
      </c>
      <c r="N3176" s="16"/>
      <c r="O3176" s="16" t="s">
        <v>670</v>
      </c>
      <c r="P3176" s="16" t="s">
        <v>671</v>
      </c>
      <c r="Q3176" s="16" t="s">
        <v>671</v>
      </c>
      <c r="R3176" s="16" t="s">
        <v>672</v>
      </c>
      <c r="S3176" s="16" t="s">
        <v>623</v>
      </c>
      <c r="T3176" s="16"/>
      <c r="U3176" s="16"/>
      <c r="V3176" s="16"/>
      <c r="W3176" s="16"/>
      <c r="X3176" s="16"/>
      <c r="Y3176" s="16"/>
      <c r="Z3176" s="16"/>
    </row>
    <row r="3177" spans="1:112" ht="20.100000000000001" customHeight="1">
      <c r="A3177" s="31"/>
      <c r="B3177" s="30"/>
      <c r="C3177" s="4" t="s">
        <v>632</v>
      </c>
      <c r="D3177" s="4" t="s">
        <v>633</v>
      </c>
      <c r="E3177" s="4" t="s">
        <v>634</v>
      </c>
      <c r="F3177" s="12" t="s">
        <v>637</v>
      </c>
      <c r="G3177" s="12" t="s">
        <v>637</v>
      </c>
      <c r="H3177" s="4" t="s">
        <v>637</v>
      </c>
      <c r="I3177" s="4" t="s">
        <v>637</v>
      </c>
      <c r="J3177" s="4" t="s">
        <v>681</v>
      </c>
      <c r="K3177" s="4" t="s">
        <v>682</v>
      </c>
      <c r="L3177" s="4" t="s">
        <v>683</v>
      </c>
      <c r="M3177" s="4" t="s">
        <v>638</v>
      </c>
      <c r="N3177" s="4" t="s">
        <v>684</v>
      </c>
      <c r="O3177" s="4" t="s">
        <v>685</v>
      </c>
      <c r="P3177" s="4" t="s">
        <v>686</v>
      </c>
      <c r="Q3177" s="4" t="s">
        <v>686</v>
      </c>
      <c r="R3177" s="4" t="s">
        <v>285</v>
      </c>
      <c r="S3177" s="4" t="s">
        <v>687</v>
      </c>
      <c r="T3177" s="4"/>
      <c r="U3177" s="4"/>
      <c r="V3177" s="4"/>
      <c r="W3177" s="4"/>
      <c r="X3177" s="4"/>
      <c r="Y3177" s="4"/>
      <c r="Z3177" s="4"/>
    </row>
    <row r="3178" spans="1:112" ht="20.100000000000001" customHeight="1">
      <c r="A3178" s="31"/>
      <c r="B3178" s="30"/>
      <c r="C3178" s="21"/>
      <c r="D3178" s="21"/>
      <c r="E3178" s="21"/>
      <c r="F3178" s="19" t="s">
        <v>709</v>
      </c>
      <c r="G3178" s="19" t="s">
        <v>710</v>
      </c>
      <c r="H3178" s="17" t="s">
        <v>711</v>
      </c>
      <c r="I3178" s="17" t="s">
        <v>712</v>
      </c>
      <c r="J3178" s="17" t="s">
        <v>713</v>
      </c>
      <c r="K3178" s="17" t="s">
        <v>714</v>
      </c>
      <c r="L3178" s="17" t="s">
        <v>343</v>
      </c>
      <c r="M3178" s="17" t="s">
        <v>350</v>
      </c>
      <c r="N3178" s="17"/>
      <c r="O3178" s="17" t="s">
        <v>715</v>
      </c>
      <c r="P3178" s="17" t="s">
        <v>716</v>
      </c>
      <c r="Q3178" s="17" t="s">
        <v>717</v>
      </c>
      <c r="R3178" s="17" t="s">
        <v>71</v>
      </c>
      <c r="S3178" s="17" t="s">
        <v>718</v>
      </c>
      <c r="T3178" s="17"/>
      <c r="U3178" s="17"/>
      <c r="V3178" s="17"/>
      <c r="W3178" s="17"/>
      <c r="X3178" s="17"/>
      <c r="Y3178" s="17"/>
      <c r="Z3178" s="17"/>
    </row>
    <row r="3179" spans="1:112" ht="20.100000000000001" customHeight="1">
      <c r="A3179" s="31"/>
      <c r="C3179" s="16"/>
      <c r="D3179" s="28" t="s">
        <v>195</v>
      </c>
      <c r="E3179" s="7"/>
      <c r="F3179" s="35"/>
      <c r="G3179" s="35"/>
      <c r="H3179" s="35"/>
      <c r="I3179" s="35"/>
      <c r="J3179" s="35"/>
      <c r="K3179" s="35"/>
      <c r="L3179" s="35"/>
      <c r="M3179" s="35"/>
      <c r="N3179" s="35"/>
      <c r="O3179" s="35"/>
      <c r="P3179" s="35"/>
      <c r="Q3179" s="35"/>
      <c r="R3179" s="35"/>
      <c r="S3179" s="35"/>
      <c r="T3179" s="35"/>
      <c r="U3179" s="35"/>
      <c r="V3179" s="35"/>
      <c r="W3179" s="35"/>
      <c r="X3179" s="35"/>
      <c r="Y3179" s="35"/>
      <c r="Z3179" s="35"/>
    </row>
    <row r="3180" spans="1:112" ht="20.100000000000001" customHeight="1">
      <c r="A3180" s="31"/>
      <c r="C3180" s="6" t="s">
        <v>64</v>
      </c>
      <c r="D3180" s="53" t="e">
        <f>#REF!</f>
        <v>#REF!</v>
      </c>
      <c r="E3180" s="27" t="e">
        <f>IF(egTextCal(D3180)&lt;&gt;0, egTextCal(D3180),"")</f>
        <v>#VALUE!</v>
      </c>
      <c r="F3180" s="26"/>
      <c r="G3180" s="26"/>
      <c r="H3180" s="26"/>
      <c r="I3180" s="26"/>
      <c r="J3180" s="26"/>
      <c r="K3180" s="26"/>
      <c r="L3180" s="26"/>
      <c r="M3180" s="26"/>
      <c r="N3180" s="26"/>
      <c r="O3180" s="26"/>
      <c r="P3180" s="26"/>
      <c r="Q3180" s="26"/>
      <c r="R3180" s="26"/>
      <c r="S3180" s="26"/>
      <c r="T3180" s="26"/>
      <c r="U3180" s="26"/>
      <c r="V3180" s="26"/>
      <c r="W3180" s="26"/>
      <c r="X3180" s="26"/>
      <c r="Y3180" s="26"/>
      <c r="Z3180" s="26"/>
    </row>
    <row r="3181" spans="1:112" ht="20.100000000000001" customHeight="1">
      <c r="A3181" s="31"/>
      <c r="C3181" s="16"/>
      <c r="D3181" s="29" t="s">
        <v>281</v>
      </c>
      <c r="E3181" s="8"/>
      <c r="F3181" s="36"/>
      <c r="G3181" s="36"/>
      <c r="H3181" s="36"/>
      <c r="I3181" s="36"/>
      <c r="J3181" s="36"/>
      <c r="K3181" s="36"/>
      <c r="L3181" s="36"/>
      <c r="M3181" s="36"/>
      <c r="N3181" s="36"/>
      <c r="O3181" s="36"/>
      <c r="P3181" s="36"/>
      <c r="Q3181" s="36"/>
      <c r="R3181" s="36"/>
      <c r="S3181" s="36"/>
      <c r="T3181" s="36"/>
      <c r="U3181" s="36"/>
      <c r="V3181" s="36"/>
      <c r="W3181" s="36"/>
      <c r="X3181" s="36"/>
      <c r="Y3181" s="36"/>
      <c r="Z3181" s="36"/>
    </row>
    <row r="3182" spans="1:112" ht="20.100000000000001" customHeight="1">
      <c r="A3182" s="31"/>
      <c r="C3182" s="6" t="s">
        <v>73</v>
      </c>
      <c r="D3182" s="52" t="e">
        <f>#REF!</f>
        <v>#REF!</v>
      </c>
      <c r="E3182" s="27" t="e">
        <f>IF(egTextCal(D3182)&lt;&gt;0, egTextCal(D3182),"")</f>
        <v>#VALUE!</v>
      </c>
      <c r="F3182" s="26"/>
      <c r="G3182" s="26"/>
      <c r="H3182" s="26"/>
      <c r="I3182" s="26"/>
      <c r="J3182" s="26"/>
      <c r="K3182" s="26"/>
      <c r="L3182" s="26"/>
      <c r="M3182" s="26"/>
      <c r="N3182" s="26"/>
      <c r="O3182" s="26"/>
      <c r="P3182" s="26"/>
      <c r="Q3182" s="26"/>
      <c r="R3182" s="26"/>
      <c r="S3182" s="26"/>
      <c r="T3182" s="26"/>
      <c r="U3182" s="26"/>
      <c r="V3182" s="26"/>
      <c r="W3182" s="26"/>
      <c r="X3182" s="26"/>
      <c r="Y3182" s="26"/>
      <c r="Z3182" s="26"/>
    </row>
    <row r="3183" spans="1:112" ht="20.100000000000001" customHeight="1">
      <c r="A3183" s="31"/>
      <c r="C3183" s="16"/>
      <c r="D3183" s="29" t="s">
        <v>282</v>
      </c>
      <c r="E3183" s="8"/>
      <c r="F3183" s="36"/>
      <c r="G3183" s="36"/>
      <c r="H3183" s="36"/>
      <c r="I3183" s="36"/>
      <c r="J3183" s="36"/>
      <c r="K3183" s="36"/>
      <c r="L3183" s="36"/>
      <c r="M3183" s="36"/>
      <c r="N3183" s="36"/>
      <c r="O3183" s="36"/>
      <c r="P3183" s="36"/>
      <c r="Q3183" s="36"/>
      <c r="R3183" s="36">
        <v>1</v>
      </c>
      <c r="S3183" s="36"/>
      <c r="T3183" s="36"/>
      <c r="U3183" s="36"/>
      <c r="V3183" s="36"/>
      <c r="W3183" s="36"/>
      <c r="X3183" s="36"/>
      <c r="Y3183" s="36"/>
      <c r="Z3183" s="36"/>
    </row>
    <row r="3184" spans="1:112" ht="20.100000000000001" customHeight="1">
      <c r="A3184" s="31"/>
      <c r="C3184" s="6" t="s">
        <v>139</v>
      </c>
      <c r="D3184" s="52" t="e">
        <f>#REF!</f>
        <v>#REF!</v>
      </c>
      <c r="E3184" s="27" t="e">
        <f>IF(egTextCal(D3184)&lt;&gt;0, egTextCal(D3184),"")</f>
        <v>#VALUE!</v>
      </c>
      <c r="F3184" s="26"/>
      <c r="G3184" s="26"/>
      <c r="H3184" s="26"/>
      <c r="I3184" s="26"/>
      <c r="J3184" s="26"/>
      <c r="K3184" s="26"/>
      <c r="L3184" s="26"/>
      <c r="M3184" s="26"/>
      <c r="N3184" s="26"/>
      <c r="O3184" s="26"/>
      <c r="P3184" s="26"/>
      <c r="Q3184" s="26"/>
      <c r="R3184" s="26" t="e">
        <f>IF(E3184*R3183&lt;&gt;0,E3184*R3183,  )</f>
        <v>#VALUE!</v>
      </c>
      <c r="S3184" s="26"/>
      <c r="T3184" s="26"/>
      <c r="U3184" s="26"/>
      <c r="V3184" s="26"/>
      <c r="W3184" s="26"/>
      <c r="X3184" s="26"/>
      <c r="Y3184" s="26"/>
      <c r="Z3184" s="26"/>
      <c r="DH3184" s="1" t="e">
        <f>R3184</f>
        <v>#VALUE!</v>
      </c>
    </row>
    <row r="3185" spans="1:112" ht="20.100000000000001" customHeight="1">
      <c r="A3185" s="31"/>
      <c r="C3185" s="16"/>
      <c r="D3185" s="28" t="s">
        <v>286</v>
      </c>
      <c r="E3185" s="7"/>
      <c r="F3185" s="36"/>
      <c r="G3185" s="36"/>
      <c r="H3185" s="36"/>
      <c r="I3185" s="36"/>
      <c r="J3185" s="36"/>
      <c r="K3185" s="36"/>
      <c r="L3185" s="36"/>
      <c r="M3185" s="36"/>
      <c r="N3185" s="36">
        <v>1</v>
      </c>
      <c r="O3185" s="36"/>
      <c r="P3185" s="36"/>
      <c r="Q3185" s="36"/>
      <c r="R3185" s="36"/>
      <c r="S3185" s="36"/>
      <c r="T3185" s="36"/>
      <c r="U3185" s="36"/>
      <c r="V3185" s="36"/>
      <c r="W3185" s="36"/>
      <c r="X3185" s="36"/>
      <c r="Y3185" s="36"/>
      <c r="Z3185" s="36"/>
    </row>
    <row r="3186" spans="1:112" ht="20.100000000000001" customHeight="1">
      <c r="A3186" s="31"/>
      <c r="C3186" s="6" t="s">
        <v>511</v>
      </c>
      <c r="D3186" s="53" t="e">
        <f>#REF!</f>
        <v>#REF!</v>
      </c>
      <c r="E3186" s="27" t="e">
        <f>IF(egTextCal(D3186)&lt;&gt;0, egTextCal(D3186),"")</f>
        <v>#VALUE!</v>
      </c>
      <c r="F3186" s="26"/>
      <c r="G3186" s="26"/>
      <c r="H3186" s="26"/>
      <c r="I3186" s="26"/>
      <c r="J3186" s="26"/>
      <c r="K3186" s="26"/>
      <c r="L3186" s="26"/>
      <c r="M3186" s="26"/>
      <c r="N3186" s="26" t="e">
        <f>IF(E3186*N3185&lt;&gt;0,E3186*N3185,  )</f>
        <v>#VALUE!</v>
      </c>
      <c r="O3186" s="26"/>
      <c r="P3186" s="26"/>
      <c r="Q3186" s="26"/>
      <c r="R3186" s="26"/>
      <c r="S3186" s="26"/>
      <c r="T3186" s="26"/>
      <c r="U3186" s="26"/>
      <c r="V3186" s="26"/>
      <c r="W3186" s="26"/>
      <c r="X3186" s="26"/>
      <c r="Y3186" s="26"/>
      <c r="Z3186" s="26"/>
      <c r="DD3186" s="1" t="e">
        <f>N3186</f>
        <v>#VALUE!</v>
      </c>
    </row>
    <row r="3187" spans="1:112" ht="20.100000000000001" customHeight="1">
      <c r="A3187" s="31"/>
      <c r="C3187" s="16"/>
      <c r="D3187" s="28" t="s">
        <v>290</v>
      </c>
      <c r="E3187" s="7"/>
      <c r="F3187" s="36"/>
      <c r="G3187" s="36"/>
      <c r="H3187" s="36"/>
      <c r="I3187" s="36"/>
      <c r="J3187" s="36"/>
      <c r="K3187" s="36">
        <v>1</v>
      </c>
      <c r="L3187" s="36"/>
      <c r="M3187" s="36"/>
      <c r="N3187" s="36"/>
      <c r="O3187" s="36"/>
      <c r="P3187" s="36"/>
      <c r="Q3187" s="36"/>
      <c r="R3187" s="36"/>
      <c r="S3187" s="36"/>
      <c r="T3187" s="36"/>
      <c r="U3187" s="36"/>
      <c r="V3187" s="36"/>
      <c r="W3187" s="36"/>
      <c r="X3187" s="36"/>
      <c r="Y3187" s="36"/>
      <c r="Z3187" s="36"/>
    </row>
    <row r="3188" spans="1:112" ht="20.100000000000001" customHeight="1">
      <c r="A3188" s="31"/>
      <c r="C3188" s="6" t="s">
        <v>452</v>
      </c>
      <c r="D3188" s="53" t="e">
        <f>#REF!</f>
        <v>#REF!</v>
      </c>
      <c r="E3188" s="27" t="e">
        <f>IF(egTextCal(D3188)&lt;&gt;0, egTextCal(D3188),"")</f>
        <v>#VALUE!</v>
      </c>
      <c r="F3188" s="26"/>
      <c r="G3188" s="26"/>
      <c r="H3188" s="26"/>
      <c r="I3188" s="26"/>
      <c r="J3188" s="26"/>
      <c r="K3188" s="26" t="e">
        <f>IF(E3188*K3187&lt;&gt;0,E3188*K3187,  )</f>
        <v>#VALUE!</v>
      </c>
      <c r="L3188" s="26"/>
      <c r="M3188" s="26"/>
      <c r="N3188" s="26"/>
      <c r="O3188" s="26"/>
      <c r="P3188" s="26"/>
      <c r="Q3188" s="26"/>
      <c r="R3188" s="26"/>
      <c r="S3188" s="26"/>
      <c r="T3188" s="26"/>
      <c r="U3188" s="26"/>
      <c r="V3188" s="26"/>
      <c r="W3188" s="26"/>
      <c r="X3188" s="26"/>
      <c r="Y3188" s="26"/>
      <c r="Z3188" s="26"/>
      <c r="DA3188" s="1" t="e">
        <f>K3188</f>
        <v>#VALUE!</v>
      </c>
    </row>
    <row r="3189" spans="1:112" ht="20.100000000000001" customHeight="1">
      <c r="A3189" s="31"/>
      <c r="C3189" s="16"/>
      <c r="D3189" s="28"/>
      <c r="E3189" s="7"/>
      <c r="F3189" s="36"/>
      <c r="G3189" s="36"/>
      <c r="H3189" s="36"/>
      <c r="I3189" s="36"/>
      <c r="J3189" s="36"/>
      <c r="K3189" s="36"/>
      <c r="L3189" s="36"/>
      <c r="M3189" s="36"/>
      <c r="N3189" s="36"/>
      <c r="O3189" s="36"/>
      <c r="P3189" s="36"/>
      <c r="Q3189" s="36"/>
      <c r="R3189" s="36"/>
      <c r="S3189" s="36"/>
      <c r="T3189" s="36"/>
      <c r="U3189" s="36"/>
      <c r="V3189" s="36"/>
      <c r="W3189" s="36"/>
      <c r="X3189" s="36"/>
      <c r="Y3189" s="36"/>
      <c r="Z3189" s="36"/>
    </row>
    <row r="3190" spans="1:112" ht="20.100000000000001" customHeight="1">
      <c r="A3190" s="31"/>
      <c r="C3190" s="6" t="s">
        <v>567</v>
      </c>
      <c r="D3190" s="33"/>
      <c r="E3190" s="27"/>
      <c r="F3190" s="26"/>
      <c r="G3190" s="26"/>
      <c r="H3190" s="26"/>
      <c r="I3190" s="26"/>
      <c r="J3190" s="26"/>
      <c r="K3190" s="26"/>
      <c r="L3190" s="26"/>
      <c r="M3190" s="26"/>
      <c r="N3190" s="26"/>
      <c r="O3190" s="26"/>
      <c r="P3190" s="26"/>
      <c r="Q3190" s="26"/>
      <c r="R3190" s="26"/>
      <c r="S3190" s="26"/>
      <c r="T3190" s="26"/>
      <c r="U3190" s="26"/>
      <c r="V3190" s="26"/>
      <c r="W3190" s="26"/>
      <c r="X3190" s="26"/>
      <c r="Y3190" s="26"/>
      <c r="Z3190" s="26"/>
    </row>
    <row r="3191" spans="1:112" ht="20.100000000000001" customHeight="1">
      <c r="A3191" s="31"/>
      <c r="C3191" s="16"/>
      <c r="D3191" s="28" t="s">
        <v>294</v>
      </c>
      <c r="E3191" s="7"/>
      <c r="F3191" s="36"/>
      <c r="G3191" s="36"/>
      <c r="H3191" s="36"/>
      <c r="I3191" s="36"/>
      <c r="J3191" s="36"/>
      <c r="K3191" s="36"/>
      <c r="L3191" s="36"/>
      <c r="M3191" s="36"/>
      <c r="N3191" s="36"/>
      <c r="O3191" s="36"/>
      <c r="P3191" s="36"/>
      <c r="Q3191" s="36"/>
      <c r="R3191" s="36"/>
      <c r="S3191" s="36"/>
      <c r="T3191" s="36"/>
      <c r="U3191" s="36"/>
      <c r="V3191" s="36"/>
      <c r="W3191" s="36"/>
      <c r="X3191" s="36"/>
      <c r="Y3191" s="36"/>
      <c r="Z3191" s="36"/>
    </row>
    <row r="3192" spans="1:112" ht="20.100000000000001" customHeight="1">
      <c r="A3192" s="31"/>
      <c r="C3192" s="6" t="s">
        <v>568</v>
      </c>
      <c r="D3192" s="33"/>
      <c r="E3192" s="27" t="str">
        <f>IF(egTextCal(D3192)&lt;&gt;0, egTextCal(D3192),"")</f>
        <v/>
      </c>
      <c r="F3192" s="26"/>
      <c r="G3192" s="26"/>
      <c r="H3192" s="26"/>
      <c r="I3192" s="26"/>
      <c r="J3192" s="26"/>
      <c r="K3192" s="26"/>
      <c r="L3192" s="26"/>
      <c r="M3192" s="26"/>
      <c r="N3192" s="26"/>
      <c r="O3192" s="26"/>
      <c r="P3192" s="26"/>
      <c r="Q3192" s="26"/>
      <c r="R3192" s="26"/>
      <c r="S3192" s="26"/>
      <c r="T3192" s="26"/>
      <c r="U3192" s="26"/>
      <c r="V3192" s="26"/>
      <c r="W3192" s="26"/>
      <c r="X3192" s="26"/>
      <c r="Y3192" s="26"/>
      <c r="Z3192" s="26"/>
    </row>
    <row r="3193" spans="1:112" ht="20.100000000000001" customHeight="1">
      <c r="A3193" s="31"/>
      <c r="C3193" s="16"/>
      <c r="D3193" s="28" t="s">
        <v>280</v>
      </c>
      <c r="E3193" s="7"/>
      <c r="F3193" s="36"/>
      <c r="G3193" s="36"/>
      <c r="H3193" s="36"/>
      <c r="I3193" s="36"/>
      <c r="J3193" s="36"/>
      <c r="K3193" s="36"/>
      <c r="L3193" s="36"/>
      <c r="M3193" s="36"/>
      <c r="N3193" s="36"/>
      <c r="O3193" s="36"/>
      <c r="P3193" s="36"/>
      <c r="Q3193" s="36"/>
      <c r="R3193" s="36"/>
      <c r="S3193" s="36"/>
      <c r="T3193" s="36"/>
      <c r="U3193" s="36"/>
      <c r="V3193" s="36"/>
      <c r="W3193" s="36"/>
      <c r="X3193" s="36"/>
      <c r="Y3193" s="36"/>
      <c r="Z3193" s="36"/>
    </row>
    <row r="3194" spans="1:112" ht="20.100000000000001" customHeight="1">
      <c r="A3194" s="31"/>
      <c r="C3194" s="6" t="s">
        <v>434</v>
      </c>
      <c r="D3194" s="53" t="e">
        <f>#REF!</f>
        <v>#REF!</v>
      </c>
      <c r="E3194" s="27" t="e">
        <f>IF(egTextCal(D3194)&lt;&gt;0, egTextCal(D3194),"")</f>
        <v>#VALUE!</v>
      </c>
      <c r="F3194" s="26"/>
      <c r="G3194" s="26"/>
      <c r="H3194" s="26"/>
      <c r="I3194" s="26"/>
      <c r="J3194" s="26"/>
      <c r="K3194" s="26"/>
      <c r="L3194" s="26"/>
      <c r="M3194" s="26"/>
      <c r="N3194" s="26"/>
      <c r="O3194" s="26"/>
      <c r="P3194" s="26"/>
      <c r="Q3194" s="26"/>
      <c r="R3194" s="26"/>
      <c r="S3194" s="26"/>
      <c r="T3194" s="26"/>
      <c r="U3194" s="26"/>
      <c r="V3194" s="26"/>
      <c r="W3194" s="26"/>
      <c r="X3194" s="26"/>
      <c r="Y3194" s="26"/>
      <c r="Z3194" s="26"/>
    </row>
    <row r="3195" spans="1:112" ht="20.100000000000001" customHeight="1">
      <c r="A3195" s="31"/>
      <c r="C3195" s="16"/>
      <c r="D3195" s="28" t="s">
        <v>195</v>
      </c>
      <c r="E3195" s="7"/>
      <c r="F3195" s="36"/>
      <c r="G3195" s="36"/>
      <c r="H3195" s="36"/>
      <c r="I3195" s="36"/>
      <c r="J3195" s="36"/>
      <c r="K3195" s="36"/>
      <c r="L3195" s="36"/>
      <c r="M3195" s="36"/>
      <c r="N3195" s="36"/>
      <c r="O3195" s="36"/>
      <c r="P3195" s="36"/>
      <c r="Q3195" s="36"/>
      <c r="R3195" s="36"/>
      <c r="S3195" s="36"/>
      <c r="T3195" s="36"/>
      <c r="U3195" s="36"/>
      <c r="V3195" s="36"/>
      <c r="W3195" s="36"/>
      <c r="X3195" s="36"/>
      <c r="Y3195" s="36"/>
      <c r="Z3195" s="36"/>
    </row>
    <row r="3196" spans="1:112" ht="20.100000000000001" customHeight="1">
      <c r="A3196" s="31"/>
      <c r="C3196" s="6" t="s">
        <v>650</v>
      </c>
      <c r="D3196" s="53" t="e">
        <f>#REF!</f>
        <v>#REF!</v>
      </c>
      <c r="E3196" s="27" t="e">
        <f>IF(egTextCal(D3196)&lt;&gt;0, egTextCal(D3196),"")</f>
        <v>#VALUE!</v>
      </c>
      <c r="F3196" s="26"/>
      <c r="G3196" s="26"/>
      <c r="H3196" s="26"/>
      <c r="I3196" s="26"/>
      <c r="J3196" s="26"/>
      <c r="K3196" s="26"/>
      <c r="L3196" s="26"/>
      <c r="M3196" s="26"/>
      <c r="N3196" s="26"/>
      <c r="O3196" s="26"/>
      <c r="P3196" s="26"/>
      <c r="Q3196" s="26"/>
      <c r="R3196" s="26"/>
      <c r="S3196" s="26"/>
      <c r="T3196" s="26"/>
      <c r="U3196" s="26"/>
      <c r="V3196" s="26"/>
      <c r="W3196" s="26"/>
      <c r="X3196" s="26"/>
      <c r="Y3196" s="26"/>
      <c r="Z3196" s="26"/>
    </row>
    <row r="3197" spans="1:112" ht="20.100000000000001" customHeight="1">
      <c r="A3197" s="31"/>
      <c r="C3197" s="16"/>
      <c r="D3197" s="28" t="s">
        <v>281</v>
      </c>
      <c r="E3197" s="7"/>
      <c r="F3197" s="36"/>
      <c r="G3197" s="36"/>
      <c r="H3197" s="36"/>
      <c r="I3197" s="36"/>
      <c r="J3197" s="36"/>
      <c r="K3197" s="36"/>
      <c r="L3197" s="36"/>
      <c r="M3197" s="36"/>
      <c r="N3197" s="36"/>
      <c r="O3197" s="36"/>
      <c r="P3197" s="36"/>
      <c r="Q3197" s="36"/>
      <c r="R3197" s="36"/>
      <c r="S3197" s="36"/>
      <c r="T3197" s="36"/>
      <c r="U3197" s="36"/>
      <c r="V3197" s="36"/>
      <c r="W3197" s="36"/>
      <c r="X3197" s="36"/>
      <c r="Y3197" s="36"/>
      <c r="Z3197" s="36"/>
    </row>
    <row r="3198" spans="1:112" ht="20.100000000000001" customHeight="1">
      <c r="A3198" s="31"/>
      <c r="C3198" s="6" t="s">
        <v>570</v>
      </c>
      <c r="D3198" s="53" t="e">
        <f>#REF!</f>
        <v>#REF!</v>
      </c>
      <c r="E3198" s="27" t="e">
        <f>IF(egTextCal(D3198)&lt;&gt;0, egTextCal(D3198),"")</f>
        <v>#VALUE!</v>
      </c>
      <c r="F3198" s="26"/>
      <c r="G3198" s="26"/>
      <c r="H3198" s="26"/>
      <c r="I3198" s="26"/>
      <c r="J3198" s="26"/>
      <c r="K3198" s="26"/>
      <c r="L3198" s="26"/>
      <c r="M3198" s="26"/>
      <c r="N3198" s="26"/>
      <c r="O3198" s="26"/>
      <c r="P3198" s="26"/>
      <c r="Q3198" s="26"/>
      <c r="R3198" s="26"/>
      <c r="S3198" s="26"/>
      <c r="T3198" s="26"/>
      <c r="U3198" s="26"/>
      <c r="V3198" s="26"/>
      <c r="W3198" s="26"/>
      <c r="X3198" s="26"/>
      <c r="Y3198" s="26"/>
      <c r="Z3198" s="26"/>
    </row>
    <row r="3199" spans="1:112" ht="20.100000000000001" customHeight="1">
      <c r="A3199" s="31"/>
      <c r="C3199" s="16"/>
      <c r="D3199" s="28" t="s">
        <v>282</v>
      </c>
      <c r="E3199" s="7"/>
      <c r="F3199" s="36"/>
      <c r="G3199" s="36"/>
      <c r="H3199" s="36"/>
      <c r="I3199" s="36"/>
      <c r="J3199" s="36"/>
      <c r="K3199" s="36"/>
      <c r="L3199" s="36"/>
      <c r="M3199" s="36"/>
      <c r="N3199" s="36"/>
      <c r="O3199" s="36"/>
      <c r="P3199" s="36"/>
      <c r="Q3199" s="36"/>
      <c r="R3199" s="36">
        <v>1</v>
      </c>
      <c r="S3199" s="36"/>
      <c r="T3199" s="36"/>
      <c r="U3199" s="36"/>
      <c r="V3199" s="36"/>
      <c r="W3199" s="36"/>
      <c r="X3199" s="36"/>
      <c r="Y3199" s="36"/>
      <c r="Z3199" s="36"/>
    </row>
    <row r="3200" spans="1:112" ht="20.100000000000001" customHeight="1">
      <c r="A3200" s="31"/>
      <c r="C3200" s="6" t="s">
        <v>651</v>
      </c>
      <c r="D3200" s="53" t="e">
        <f>#REF!</f>
        <v>#REF!</v>
      </c>
      <c r="E3200" s="27" t="e">
        <f>IF(egTextCal(D3200)&lt;&gt;0, egTextCal(D3200),"")</f>
        <v>#VALUE!</v>
      </c>
      <c r="F3200" s="26"/>
      <c r="G3200" s="26"/>
      <c r="H3200" s="26"/>
      <c r="I3200" s="26"/>
      <c r="J3200" s="26"/>
      <c r="K3200" s="26"/>
      <c r="L3200" s="26"/>
      <c r="M3200" s="26"/>
      <c r="N3200" s="26"/>
      <c r="O3200" s="26"/>
      <c r="P3200" s="26"/>
      <c r="Q3200" s="26"/>
      <c r="R3200" s="26" t="e">
        <f>IF(E3200*R3199&lt;&gt;0,E3200*R3199,  )</f>
        <v>#VALUE!</v>
      </c>
      <c r="S3200" s="26"/>
      <c r="T3200" s="26"/>
      <c r="U3200" s="26"/>
      <c r="V3200" s="26"/>
      <c r="W3200" s="26"/>
      <c r="X3200" s="26"/>
      <c r="Y3200" s="26"/>
      <c r="Z3200" s="26"/>
      <c r="DH3200" s="1" t="e">
        <f>R3200</f>
        <v>#VALUE!</v>
      </c>
    </row>
    <row r="3201" spans="1:112" ht="20.100000000000001" customHeight="1">
      <c r="A3201" s="31"/>
      <c r="C3201" s="16"/>
      <c r="D3201" s="28" t="s">
        <v>286</v>
      </c>
      <c r="E3201" s="7"/>
      <c r="F3201" s="36"/>
      <c r="G3201" s="36"/>
      <c r="H3201" s="36"/>
      <c r="I3201" s="36"/>
      <c r="J3201" s="36"/>
      <c r="K3201" s="36"/>
      <c r="L3201" s="36"/>
      <c r="M3201" s="36"/>
      <c r="N3201" s="36">
        <v>1</v>
      </c>
      <c r="O3201" s="36"/>
      <c r="P3201" s="36"/>
      <c r="Q3201" s="36"/>
      <c r="R3201" s="36"/>
      <c r="S3201" s="36"/>
      <c r="T3201" s="36"/>
      <c r="U3201" s="36"/>
      <c r="V3201" s="36"/>
      <c r="W3201" s="36"/>
      <c r="X3201" s="36"/>
      <c r="Y3201" s="36"/>
      <c r="Z3201" s="36"/>
    </row>
    <row r="3202" spans="1:112" ht="20.100000000000001" customHeight="1">
      <c r="A3202" s="31"/>
      <c r="C3202" s="6" t="s">
        <v>652</v>
      </c>
      <c r="D3202" s="53" t="e">
        <f>#REF!</f>
        <v>#REF!</v>
      </c>
      <c r="E3202" s="27" t="e">
        <f>IF(egTextCal(D3202)&lt;&gt;0, egTextCal(D3202),"")</f>
        <v>#VALUE!</v>
      </c>
      <c r="F3202" s="26"/>
      <c r="G3202" s="26"/>
      <c r="H3202" s="26"/>
      <c r="I3202" s="26"/>
      <c r="J3202" s="26"/>
      <c r="K3202" s="26"/>
      <c r="L3202" s="26"/>
      <c r="M3202" s="26"/>
      <c r="N3202" s="26" t="e">
        <f>IF(E3202*N3201&lt;&gt;0,E3202*N3201,  )</f>
        <v>#VALUE!</v>
      </c>
      <c r="O3202" s="26"/>
      <c r="P3202" s="26"/>
      <c r="Q3202" s="26"/>
      <c r="R3202" s="26"/>
      <c r="S3202" s="26"/>
      <c r="T3202" s="26"/>
      <c r="U3202" s="26"/>
      <c r="V3202" s="26"/>
      <c r="W3202" s="26"/>
      <c r="X3202" s="26"/>
      <c r="Y3202" s="26"/>
      <c r="Z3202" s="26"/>
      <c r="DD3202" s="1" t="e">
        <f>N3202</f>
        <v>#VALUE!</v>
      </c>
    </row>
    <row r="3203" spans="1:112" ht="20.100000000000001" customHeight="1">
      <c r="A3203" s="31"/>
      <c r="C3203" s="16"/>
      <c r="D3203" s="28" t="s">
        <v>290</v>
      </c>
      <c r="E3203" s="7"/>
      <c r="F3203" s="36"/>
      <c r="G3203" s="36"/>
      <c r="H3203" s="36"/>
      <c r="I3203" s="36"/>
      <c r="J3203" s="36"/>
      <c r="K3203" s="36">
        <v>1</v>
      </c>
      <c r="L3203" s="36"/>
      <c r="M3203" s="36"/>
      <c r="N3203" s="36"/>
      <c r="O3203" s="36"/>
      <c r="P3203" s="36"/>
      <c r="Q3203" s="36"/>
      <c r="R3203" s="36"/>
      <c r="S3203" s="36"/>
      <c r="T3203" s="36"/>
      <c r="U3203" s="36"/>
      <c r="V3203" s="36"/>
      <c r="W3203" s="36"/>
      <c r="X3203" s="36"/>
      <c r="Y3203" s="36"/>
      <c r="Z3203" s="36"/>
    </row>
    <row r="3204" spans="1:112" ht="20.100000000000001" customHeight="1">
      <c r="A3204" s="31"/>
      <c r="C3204" s="6" t="s">
        <v>653</v>
      </c>
      <c r="D3204" s="53" t="e">
        <f>#REF!</f>
        <v>#REF!</v>
      </c>
      <c r="E3204" s="27" t="e">
        <f>IF(egTextCal(D3204)&lt;&gt;0, egTextCal(D3204),"")</f>
        <v>#VALUE!</v>
      </c>
      <c r="F3204" s="26"/>
      <c r="G3204" s="26"/>
      <c r="H3204" s="26"/>
      <c r="I3204" s="26"/>
      <c r="J3204" s="26"/>
      <c r="K3204" s="26" t="e">
        <f>IF(E3204*K3203&lt;&gt;0,E3204*K3203,  )</f>
        <v>#VALUE!</v>
      </c>
      <c r="L3204" s="26"/>
      <c r="M3204" s="26"/>
      <c r="N3204" s="26"/>
      <c r="O3204" s="26"/>
      <c r="P3204" s="26"/>
      <c r="Q3204" s="26"/>
      <c r="R3204" s="26"/>
      <c r="S3204" s="26"/>
      <c r="T3204" s="26"/>
      <c r="U3204" s="26"/>
      <c r="V3204" s="26"/>
      <c r="W3204" s="26"/>
      <c r="X3204" s="26"/>
      <c r="Y3204" s="26"/>
      <c r="Z3204" s="26"/>
      <c r="DA3204" s="1" t="e">
        <f>K3204</f>
        <v>#VALUE!</v>
      </c>
    </row>
    <row r="3205" spans="1:112" ht="20.100000000000001" customHeight="1">
      <c r="A3205" s="31"/>
      <c r="C3205" s="16"/>
      <c r="D3205" s="28"/>
      <c r="E3205" s="7"/>
      <c r="F3205" s="36"/>
      <c r="G3205" s="36"/>
      <c r="H3205" s="36"/>
      <c r="I3205" s="36"/>
      <c r="J3205" s="36"/>
      <c r="K3205" s="36"/>
      <c r="L3205" s="36"/>
      <c r="M3205" s="36"/>
      <c r="N3205" s="36"/>
      <c r="O3205" s="36"/>
      <c r="P3205" s="36"/>
      <c r="Q3205" s="36"/>
      <c r="R3205" s="36"/>
      <c r="S3205" s="36"/>
      <c r="T3205" s="36"/>
      <c r="U3205" s="36"/>
      <c r="V3205" s="36"/>
      <c r="W3205" s="36"/>
      <c r="X3205" s="36"/>
      <c r="Y3205" s="36"/>
      <c r="Z3205" s="36"/>
    </row>
    <row r="3206" spans="1:112" ht="20.100000000000001" customHeight="1">
      <c r="A3206" s="31"/>
      <c r="C3206" s="6" t="s">
        <v>654</v>
      </c>
      <c r="D3206" s="33"/>
      <c r="E3206" s="27"/>
      <c r="F3206" s="26"/>
      <c r="G3206" s="26"/>
      <c r="H3206" s="26"/>
      <c r="I3206" s="26"/>
      <c r="J3206" s="26"/>
      <c r="K3206" s="26"/>
      <c r="L3206" s="26"/>
      <c r="M3206" s="26"/>
      <c r="N3206" s="26"/>
      <c r="O3206" s="26"/>
      <c r="P3206" s="26"/>
      <c r="Q3206" s="26"/>
      <c r="R3206" s="26"/>
      <c r="S3206" s="26"/>
      <c r="T3206" s="26"/>
      <c r="U3206" s="26"/>
      <c r="V3206" s="26"/>
      <c r="W3206" s="26"/>
      <c r="X3206" s="26"/>
      <c r="Y3206" s="26"/>
      <c r="Z3206" s="26"/>
    </row>
    <row r="3207" spans="1:112" ht="20.100000000000001" customHeight="1">
      <c r="A3207" s="31"/>
      <c r="C3207" s="16"/>
      <c r="D3207" s="28" t="s">
        <v>295</v>
      </c>
      <c r="E3207" s="7"/>
      <c r="F3207" s="36"/>
      <c r="G3207" s="36"/>
      <c r="H3207" s="36"/>
      <c r="I3207" s="36"/>
      <c r="J3207" s="36"/>
      <c r="K3207" s="36"/>
      <c r="L3207" s="36"/>
      <c r="M3207" s="36"/>
      <c r="N3207" s="36"/>
      <c r="O3207" s="36"/>
      <c r="P3207" s="36"/>
      <c r="Q3207" s="36"/>
      <c r="R3207" s="36"/>
      <c r="S3207" s="36"/>
      <c r="T3207" s="36"/>
      <c r="U3207" s="36"/>
      <c r="V3207" s="36"/>
      <c r="W3207" s="36"/>
      <c r="X3207" s="36"/>
      <c r="Y3207" s="36"/>
      <c r="Z3207" s="36"/>
    </row>
    <row r="3208" spans="1:112" ht="20.100000000000001" customHeight="1">
      <c r="A3208" s="31"/>
      <c r="C3208" s="6" t="s">
        <v>655</v>
      </c>
      <c r="D3208" s="33"/>
      <c r="E3208" s="27" t="str">
        <f>IF(egTextCal(D3208)&lt;&gt;0, egTextCal(D3208),"")</f>
        <v/>
      </c>
      <c r="F3208" s="26"/>
      <c r="G3208" s="26"/>
      <c r="H3208" s="26"/>
      <c r="I3208" s="26"/>
      <c r="J3208" s="26"/>
      <c r="K3208" s="26"/>
      <c r="L3208" s="26"/>
      <c r="M3208" s="26"/>
      <c r="N3208" s="26"/>
      <c r="O3208" s="26"/>
      <c r="P3208" s="26"/>
      <c r="Q3208" s="26"/>
      <c r="R3208" s="26"/>
      <c r="S3208" s="26"/>
      <c r="T3208" s="26"/>
      <c r="U3208" s="26"/>
      <c r="V3208" s="26"/>
      <c r="W3208" s="26"/>
      <c r="X3208" s="26"/>
      <c r="Y3208" s="26"/>
      <c r="Z3208" s="26"/>
    </row>
    <row r="3209" spans="1:112" ht="20.100000000000001" customHeight="1">
      <c r="A3209" s="31"/>
      <c r="C3209" s="16"/>
      <c r="D3209" s="28" t="s">
        <v>280</v>
      </c>
      <c r="E3209" s="7"/>
      <c r="F3209" s="36"/>
      <c r="G3209" s="36"/>
      <c r="H3209" s="36"/>
      <c r="I3209" s="36"/>
      <c r="J3209" s="36"/>
      <c r="K3209" s="36"/>
      <c r="L3209" s="36"/>
      <c r="M3209" s="36"/>
      <c r="N3209" s="36"/>
      <c r="O3209" s="36"/>
      <c r="P3209" s="36"/>
      <c r="Q3209" s="36"/>
      <c r="R3209" s="36"/>
      <c r="S3209" s="36"/>
      <c r="T3209" s="36"/>
      <c r="U3209" s="36"/>
      <c r="V3209" s="36"/>
      <c r="W3209" s="36"/>
      <c r="X3209" s="36"/>
      <c r="Y3209" s="36"/>
      <c r="Z3209" s="36"/>
    </row>
    <row r="3210" spans="1:112" ht="20.100000000000001" customHeight="1">
      <c r="A3210" s="31"/>
      <c r="C3210" s="6" t="s">
        <v>656</v>
      </c>
      <c r="D3210" s="53" t="e">
        <f>#REF!</f>
        <v>#REF!</v>
      </c>
      <c r="E3210" s="27" t="e">
        <f>IF(egTextCal(D3210)&lt;&gt;0, egTextCal(D3210),"")</f>
        <v>#VALUE!</v>
      </c>
      <c r="F3210" s="26"/>
      <c r="G3210" s="26"/>
      <c r="H3210" s="26"/>
      <c r="I3210" s="26"/>
      <c r="J3210" s="26"/>
      <c r="K3210" s="26"/>
      <c r="L3210" s="26"/>
      <c r="M3210" s="26"/>
      <c r="N3210" s="26"/>
      <c r="O3210" s="26"/>
      <c r="P3210" s="26"/>
      <c r="Q3210" s="26"/>
      <c r="R3210" s="26"/>
      <c r="S3210" s="26"/>
      <c r="T3210" s="26"/>
      <c r="U3210" s="26"/>
      <c r="V3210" s="26"/>
      <c r="W3210" s="26"/>
      <c r="X3210" s="26"/>
      <c r="Y3210" s="26"/>
      <c r="Z3210" s="26"/>
    </row>
    <row r="3211" spans="1:112" ht="20.100000000000001" customHeight="1">
      <c r="A3211" s="31"/>
      <c r="C3211" s="16"/>
      <c r="D3211" s="28" t="s">
        <v>195</v>
      </c>
      <c r="E3211" s="7"/>
      <c r="F3211" s="36"/>
      <c r="G3211" s="36"/>
      <c r="H3211" s="36"/>
      <c r="I3211" s="36"/>
      <c r="J3211" s="36"/>
      <c r="K3211" s="36"/>
      <c r="L3211" s="36"/>
      <c r="M3211" s="36"/>
      <c r="N3211" s="36"/>
      <c r="O3211" s="36"/>
      <c r="P3211" s="36"/>
      <c r="Q3211" s="36"/>
      <c r="R3211" s="36"/>
      <c r="S3211" s="36"/>
      <c r="T3211" s="36"/>
      <c r="U3211" s="36"/>
      <c r="V3211" s="36"/>
      <c r="W3211" s="36"/>
      <c r="X3211" s="36"/>
      <c r="Y3211" s="36"/>
      <c r="Z3211" s="36"/>
    </row>
    <row r="3212" spans="1:112" ht="20.100000000000001" customHeight="1">
      <c r="A3212" s="31"/>
      <c r="C3212" s="6" t="s">
        <v>657</v>
      </c>
      <c r="D3212" s="53" t="e">
        <f>#REF!</f>
        <v>#REF!</v>
      </c>
      <c r="E3212" s="27" t="e">
        <f>IF(egTextCal(D3212)&lt;&gt;0, egTextCal(D3212),"")</f>
        <v>#VALUE!</v>
      </c>
      <c r="F3212" s="26"/>
      <c r="G3212" s="26"/>
      <c r="H3212" s="26"/>
      <c r="I3212" s="26"/>
      <c r="J3212" s="26"/>
      <c r="K3212" s="26"/>
      <c r="L3212" s="26"/>
      <c r="M3212" s="26"/>
      <c r="N3212" s="26"/>
      <c r="O3212" s="26"/>
      <c r="P3212" s="26"/>
      <c r="Q3212" s="26"/>
      <c r="R3212" s="26"/>
      <c r="S3212" s="26"/>
      <c r="T3212" s="26"/>
      <c r="U3212" s="26"/>
      <c r="V3212" s="26"/>
      <c r="W3212" s="26"/>
      <c r="X3212" s="26"/>
      <c r="Y3212" s="26"/>
      <c r="Z3212" s="26"/>
    </row>
    <row r="3213" spans="1:112" ht="20.100000000000001" customHeight="1">
      <c r="A3213" s="31"/>
      <c r="C3213" s="16"/>
      <c r="D3213" s="28" t="s">
        <v>281</v>
      </c>
      <c r="E3213" s="7"/>
      <c r="F3213" s="36"/>
      <c r="G3213" s="36"/>
      <c r="H3213" s="36"/>
      <c r="I3213" s="36"/>
      <c r="J3213" s="36"/>
      <c r="K3213" s="36"/>
      <c r="L3213" s="36"/>
      <c r="M3213" s="36"/>
      <c r="N3213" s="36"/>
      <c r="O3213" s="36"/>
      <c r="P3213" s="36"/>
      <c r="Q3213" s="36"/>
      <c r="R3213" s="36"/>
      <c r="S3213" s="36"/>
      <c r="T3213" s="36"/>
      <c r="U3213" s="36"/>
      <c r="V3213" s="36"/>
      <c r="W3213" s="36"/>
      <c r="X3213" s="36"/>
      <c r="Y3213" s="36"/>
      <c r="Z3213" s="36"/>
    </row>
    <row r="3214" spans="1:112" ht="20.100000000000001" customHeight="1">
      <c r="A3214" s="31"/>
      <c r="C3214" s="6" t="s">
        <v>658</v>
      </c>
      <c r="D3214" s="53" t="e">
        <f>#REF!</f>
        <v>#REF!</v>
      </c>
      <c r="E3214" s="27" t="e">
        <f>IF(egTextCal(D3214)&lt;&gt;0, egTextCal(D3214),"")</f>
        <v>#VALUE!</v>
      </c>
      <c r="F3214" s="26"/>
      <c r="G3214" s="26"/>
      <c r="H3214" s="26"/>
      <c r="I3214" s="26"/>
      <c r="J3214" s="26"/>
      <c r="K3214" s="26"/>
      <c r="L3214" s="26"/>
      <c r="M3214" s="26"/>
      <c r="N3214" s="26"/>
      <c r="O3214" s="26"/>
      <c r="P3214" s="26"/>
      <c r="Q3214" s="26"/>
      <c r="R3214" s="26"/>
      <c r="S3214" s="26"/>
      <c r="T3214" s="26"/>
      <c r="U3214" s="26"/>
      <c r="V3214" s="26"/>
      <c r="W3214" s="26"/>
      <c r="X3214" s="26"/>
      <c r="Y3214" s="26"/>
      <c r="Z3214" s="26"/>
    </row>
    <row r="3215" spans="1:112" ht="20.100000000000001" customHeight="1">
      <c r="A3215" s="31"/>
      <c r="C3215" s="16"/>
      <c r="D3215" s="28" t="s">
        <v>282</v>
      </c>
      <c r="E3215" s="7"/>
      <c r="F3215" s="36"/>
      <c r="G3215" s="36"/>
      <c r="H3215" s="36"/>
      <c r="I3215" s="36"/>
      <c r="J3215" s="36"/>
      <c r="K3215" s="36"/>
      <c r="L3215" s="36"/>
      <c r="M3215" s="36"/>
      <c r="N3215" s="36"/>
      <c r="O3215" s="36"/>
      <c r="P3215" s="36"/>
      <c r="Q3215" s="36"/>
      <c r="R3215" s="36">
        <v>1</v>
      </c>
      <c r="S3215" s="36"/>
      <c r="T3215" s="36"/>
      <c r="U3215" s="36"/>
      <c r="V3215" s="36"/>
      <c r="W3215" s="36"/>
      <c r="X3215" s="36"/>
      <c r="Y3215" s="36"/>
      <c r="Z3215" s="36"/>
    </row>
    <row r="3216" spans="1:112" ht="20.100000000000001" customHeight="1">
      <c r="A3216" s="31"/>
      <c r="C3216" s="6" t="s">
        <v>557</v>
      </c>
      <c r="D3216" s="53" t="e">
        <f>#REF!</f>
        <v>#REF!</v>
      </c>
      <c r="E3216" s="27" t="e">
        <f>IF(egTextCal(D3216)&lt;&gt;0, egTextCal(D3216),"")</f>
        <v>#VALUE!</v>
      </c>
      <c r="F3216" s="26"/>
      <c r="G3216" s="26"/>
      <c r="H3216" s="26"/>
      <c r="I3216" s="26"/>
      <c r="J3216" s="26"/>
      <c r="K3216" s="26"/>
      <c r="L3216" s="26"/>
      <c r="M3216" s="26"/>
      <c r="N3216" s="26"/>
      <c r="O3216" s="26"/>
      <c r="P3216" s="26"/>
      <c r="Q3216" s="26"/>
      <c r="R3216" s="26" t="e">
        <f>IF(E3216*R3215&lt;&gt;0,E3216*R3215,  )</f>
        <v>#VALUE!</v>
      </c>
      <c r="S3216" s="26"/>
      <c r="T3216" s="26"/>
      <c r="U3216" s="26"/>
      <c r="V3216" s="26"/>
      <c r="W3216" s="26"/>
      <c r="X3216" s="26"/>
      <c r="Y3216" s="26"/>
      <c r="Z3216" s="26"/>
      <c r="DH3216" s="1" t="e">
        <f>R3216</f>
        <v>#VALUE!</v>
      </c>
    </row>
    <row r="3217" spans="1:108" ht="20.100000000000001" customHeight="1">
      <c r="A3217" s="31"/>
      <c r="C3217" s="16"/>
      <c r="D3217" s="28" t="s">
        <v>286</v>
      </c>
      <c r="E3217" s="7"/>
      <c r="F3217" s="36"/>
      <c r="G3217" s="36"/>
      <c r="H3217" s="36"/>
      <c r="I3217" s="36"/>
      <c r="J3217" s="36"/>
      <c r="K3217" s="36"/>
      <c r="L3217" s="36"/>
      <c r="M3217" s="36"/>
      <c r="N3217" s="36">
        <v>1</v>
      </c>
      <c r="O3217" s="36"/>
      <c r="P3217" s="36"/>
      <c r="Q3217" s="36"/>
      <c r="R3217" s="36"/>
      <c r="S3217" s="36"/>
      <c r="T3217" s="36"/>
      <c r="U3217" s="36"/>
      <c r="V3217" s="36"/>
      <c r="W3217" s="36"/>
      <c r="X3217" s="36"/>
      <c r="Y3217" s="36"/>
      <c r="Z3217" s="36"/>
    </row>
    <row r="3218" spans="1:108" ht="20.100000000000001" customHeight="1">
      <c r="A3218" s="31"/>
      <c r="C3218" s="6" t="s">
        <v>78</v>
      </c>
      <c r="D3218" s="53" t="e">
        <f>#REF!</f>
        <v>#REF!</v>
      </c>
      <c r="E3218" s="27" t="e">
        <f>IF(egTextCal(D3218)&lt;&gt;0, egTextCal(D3218),"")</f>
        <v>#VALUE!</v>
      </c>
      <c r="F3218" s="26"/>
      <c r="G3218" s="26"/>
      <c r="H3218" s="26"/>
      <c r="I3218" s="26"/>
      <c r="J3218" s="26"/>
      <c r="K3218" s="26"/>
      <c r="L3218" s="26"/>
      <c r="M3218" s="26"/>
      <c r="N3218" s="26" t="e">
        <f>IF(E3218*N3217&lt;&gt;0,E3218*N3217,  )</f>
        <v>#VALUE!</v>
      </c>
      <c r="O3218" s="26"/>
      <c r="P3218" s="26"/>
      <c r="Q3218" s="26"/>
      <c r="R3218" s="26"/>
      <c r="S3218" s="26"/>
      <c r="T3218" s="26"/>
      <c r="U3218" s="26"/>
      <c r="V3218" s="26"/>
      <c r="W3218" s="26"/>
      <c r="X3218" s="26"/>
      <c r="Y3218" s="26"/>
      <c r="Z3218" s="26"/>
      <c r="DD3218" s="1" t="e">
        <f>N3218</f>
        <v>#VALUE!</v>
      </c>
    </row>
    <row r="3219" spans="1:108" ht="20.100000000000001" customHeight="1">
      <c r="A3219" s="31"/>
      <c r="C3219" s="16"/>
      <c r="D3219" s="28" t="s">
        <v>290</v>
      </c>
      <c r="E3219" s="7"/>
      <c r="F3219" s="36"/>
      <c r="G3219" s="36"/>
      <c r="H3219" s="36"/>
      <c r="I3219" s="36"/>
      <c r="J3219" s="36"/>
      <c r="K3219" s="36">
        <v>1</v>
      </c>
      <c r="L3219" s="36"/>
      <c r="M3219" s="36"/>
      <c r="N3219" s="36"/>
      <c r="O3219" s="36"/>
      <c r="P3219" s="36"/>
      <c r="Q3219" s="36"/>
      <c r="R3219" s="36"/>
      <c r="S3219" s="36"/>
      <c r="T3219" s="36"/>
      <c r="U3219" s="36"/>
      <c r="V3219" s="36"/>
      <c r="W3219" s="36"/>
      <c r="X3219" s="36"/>
      <c r="Y3219" s="36"/>
      <c r="Z3219" s="36"/>
    </row>
    <row r="3220" spans="1:108" ht="20.100000000000001" customHeight="1">
      <c r="A3220" s="31"/>
      <c r="C3220" s="6" t="s">
        <v>659</v>
      </c>
      <c r="D3220" s="53" t="e">
        <f>#REF!</f>
        <v>#REF!</v>
      </c>
      <c r="E3220" s="27" t="e">
        <f>IF(egTextCal(D3220)&lt;&gt;0, egTextCal(D3220),"")</f>
        <v>#VALUE!</v>
      </c>
      <c r="F3220" s="26"/>
      <c r="G3220" s="26"/>
      <c r="H3220" s="26"/>
      <c r="I3220" s="26"/>
      <c r="J3220" s="26"/>
      <c r="K3220" s="26" t="e">
        <f>IF(E3220*K3219&lt;&gt;0,E3220*K3219,  )</f>
        <v>#VALUE!</v>
      </c>
      <c r="L3220" s="26"/>
      <c r="M3220" s="26"/>
      <c r="N3220" s="26"/>
      <c r="O3220" s="26"/>
      <c r="P3220" s="26"/>
      <c r="Q3220" s="26"/>
      <c r="R3220" s="26"/>
      <c r="S3220" s="26"/>
      <c r="T3220" s="26"/>
      <c r="U3220" s="26"/>
      <c r="V3220" s="26"/>
      <c r="W3220" s="26"/>
      <c r="X3220" s="26"/>
      <c r="Y3220" s="26"/>
      <c r="Z3220" s="26"/>
      <c r="DA3220" s="1" t="e">
        <f>K3220</f>
        <v>#VALUE!</v>
      </c>
    </row>
    <row r="3221" spans="1:108" ht="20.100000000000001" customHeight="1">
      <c r="D3221" s="14"/>
      <c r="E3221" s="38"/>
      <c r="F3221" s="38"/>
      <c r="G3221" s="38"/>
      <c r="H3221" s="38"/>
      <c r="I3221" s="38"/>
      <c r="J3221" s="38"/>
      <c r="K3221" s="38"/>
      <c r="L3221" s="38"/>
      <c r="M3221" s="38"/>
      <c r="N3221" s="38"/>
      <c r="O3221" s="38"/>
      <c r="P3221" s="38"/>
      <c r="Q3221" s="38"/>
      <c r="R3221" s="38"/>
      <c r="S3221" s="38"/>
      <c r="T3221" s="38"/>
      <c r="U3221" s="38"/>
      <c r="V3221" s="38"/>
      <c r="W3221" s="38"/>
      <c r="X3221" s="38"/>
      <c r="Y3221" s="38"/>
      <c r="Z3221" s="38"/>
    </row>
    <row r="3222" spans="1:108" ht="20.100000000000001" customHeight="1">
      <c r="B3222" s="30"/>
      <c r="C3222" s="20"/>
      <c r="D3222" s="37"/>
      <c r="E3222" s="37"/>
      <c r="F3222" s="18" t="s">
        <v>623</v>
      </c>
      <c r="G3222" s="18" t="s">
        <v>623</v>
      </c>
      <c r="H3222" s="16" t="s">
        <v>663</v>
      </c>
      <c r="I3222" s="16" t="s">
        <v>663</v>
      </c>
      <c r="J3222" s="16" t="s">
        <v>664</v>
      </c>
      <c r="K3222" s="16" t="s">
        <v>368</v>
      </c>
      <c r="L3222" s="16" t="s">
        <v>665</v>
      </c>
      <c r="M3222" s="16" t="s">
        <v>665</v>
      </c>
      <c r="N3222" s="16" t="s">
        <v>665</v>
      </c>
      <c r="O3222" s="16" t="s">
        <v>665</v>
      </c>
      <c r="P3222" s="16" t="s">
        <v>665</v>
      </c>
      <c r="Q3222" s="16" t="s">
        <v>665</v>
      </c>
      <c r="R3222" s="16" t="s">
        <v>665</v>
      </c>
      <c r="S3222" s="16" t="s">
        <v>665</v>
      </c>
      <c r="T3222" s="16" t="s">
        <v>666</v>
      </c>
      <c r="U3222" s="16" t="s">
        <v>666</v>
      </c>
      <c r="V3222" s="16" t="s">
        <v>666</v>
      </c>
      <c r="W3222" s="16" t="s">
        <v>666</v>
      </c>
      <c r="X3222" s="16" t="s">
        <v>666</v>
      </c>
      <c r="Y3222" s="16" t="s">
        <v>625</v>
      </c>
      <c r="Z3222" s="16" t="s">
        <v>625</v>
      </c>
    </row>
    <row r="3223" spans="1:108" ht="20.100000000000001" customHeight="1">
      <c r="A3223" s="31"/>
      <c r="B3223" s="30"/>
      <c r="C3223" s="4" t="s">
        <v>632</v>
      </c>
      <c r="D3223" s="4" t="s">
        <v>633</v>
      </c>
      <c r="E3223" s="4" t="s">
        <v>634</v>
      </c>
      <c r="F3223" s="12" t="s">
        <v>673</v>
      </c>
      <c r="G3223" s="12" t="s">
        <v>674</v>
      </c>
      <c r="H3223" s="4" t="s">
        <v>623</v>
      </c>
      <c r="I3223" s="4" t="s">
        <v>623</v>
      </c>
      <c r="J3223" s="4"/>
      <c r="K3223" s="4" t="s">
        <v>646</v>
      </c>
      <c r="L3223" s="4" t="s">
        <v>675</v>
      </c>
      <c r="M3223" s="4" t="s">
        <v>675</v>
      </c>
      <c r="N3223" s="4" t="s">
        <v>676</v>
      </c>
      <c r="O3223" s="4" t="s">
        <v>676</v>
      </c>
      <c r="P3223" s="4" t="s">
        <v>677</v>
      </c>
      <c r="Q3223" s="4" t="s">
        <v>677</v>
      </c>
      <c r="R3223" s="4" t="s">
        <v>678</v>
      </c>
      <c r="S3223" s="4" t="s">
        <v>679</v>
      </c>
      <c r="T3223" s="4" t="s">
        <v>680</v>
      </c>
      <c r="U3223" s="4" t="s">
        <v>680</v>
      </c>
      <c r="V3223" s="4" t="s">
        <v>680</v>
      </c>
      <c r="W3223" s="4" t="s">
        <v>680</v>
      </c>
      <c r="X3223" s="4" t="s">
        <v>680</v>
      </c>
      <c r="Y3223" s="4" t="s">
        <v>637</v>
      </c>
      <c r="Z3223" s="4" t="s">
        <v>637</v>
      </c>
    </row>
    <row r="3224" spans="1:108" ht="20.100000000000001" customHeight="1">
      <c r="A3224" s="31"/>
      <c r="B3224" s="30"/>
      <c r="C3224" s="21"/>
      <c r="D3224" s="21"/>
      <c r="E3224" s="21"/>
      <c r="F3224" s="19" t="s">
        <v>688</v>
      </c>
      <c r="G3224" s="19" t="s">
        <v>689</v>
      </c>
      <c r="H3224" s="17" t="s">
        <v>690</v>
      </c>
      <c r="I3224" s="17" t="s">
        <v>691</v>
      </c>
      <c r="J3224" s="17" t="s">
        <v>692</v>
      </c>
      <c r="K3224" s="17" t="s">
        <v>693</v>
      </c>
      <c r="L3224" s="17" t="s">
        <v>694</v>
      </c>
      <c r="M3224" s="17" t="s">
        <v>695</v>
      </c>
      <c r="N3224" s="17" t="s">
        <v>696</v>
      </c>
      <c r="O3224" s="17" t="s">
        <v>697</v>
      </c>
      <c r="P3224" s="17" t="s">
        <v>698</v>
      </c>
      <c r="Q3224" s="17" t="s">
        <v>699</v>
      </c>
      <c r="R3224" s="17" t="s">
        <v>700</v>
      </c>
      <c r="S3224" s="17" t="s">
        <v>701</v>
      </c>
      <c r="T3224" s="17" t="s">
        <v>702</v>
      </c>
      <c r="U3224" s="17" t="s">
        <v>703</v>
      </c>
      <c r="V3224" s="17" t="s">
        <v>704</v>
      </c>
      <c r="W3224" s="17" t="s">
        <v>705</v>
      </c>
      <c r="X3224" s="17" t="s">
        <v>706</v>
      </c>
      <c r="Y3224" s="17" t="s">
        <v>707</v>
      </c>
      <c r="Z3224" s="17" t="s">
        <v>708</v>
      </c>
    </row>
    <row r="3225" spans="1:108" ht="20.100000000000001" customHeight="1">
      <c r="A3225" s="31"/>
      <c r="C3225" s="16"/>
      <c r="D3225" s="28"/>
      <c r="E3225" s="7"/>
      <c r="F3225" s="35"/>
      <c r="G3225" s="35"/>
      <c r="H3225" s="35"/>
      <c r="I3225" s="35"/>
      <c r="J3225" s="35"/>
      <c r="K3225" s="35"/>
      <c r="L3225" s="35"/>
      <c r="M3225" s="35"/>
      <c r="N3225" s="35"/>
      <c r="O3225" s="35"/>
      <c r="P3225" s="35"/>
      <c r="Q3225" s="35"/>
      <c r="R3225" s="35"/>
      <c r="S3225" s="35"/>
      <c r="T3225" s="35"/>
      <c r="U3225" s="35"/>
      <c r="V3225" s="35"/>
      <c r="W3225" s="35"/>
      <c r="X3225" s="35"/>
      <c r="Y3225" s="35"/>
      <c r="Z3225" s="35"/>
    </row>
    <row r="3226" spans="1:108" ht="20.100000000000001" customHeight="1">
      <c r="A3226" s="31"/>
      <c r="C3226" s="6" t="s">
        <v>64</v>
      </c>
      <c r="D3226" s="33"/>
      <c r="E3226" s="27"/>
      <c r="F3226" s="26"/>
      <c r="G3226" s="26"/>
      <c r="H3226" s="26"/>
      <c r="I3226" s="26"/>
      <c r="J3226" s="26"/>
      <c r="K3226" s="26"/>
      <c r="L3226" s="26"/>
      <c r="M3226" s="26"/>
      <c r="N3226" s="26"/>
      <c r="O3226" s="26"/>
      <c r="P3226" s="26"/>
      <c r="Q3226" s="26"/>
      <c r="R3226" s="26"/>
      <c r="S3226" s="26"/>
      <c r="T3226" s="26"/>
      <c r="U3226" s="26"/>
      <c r="V3226" s="26"/>
      <c r="W3226" s="26"/>
      <c r="X3226" s="26"/>
      <c r="Y3226" s="26"/>
      <c r="Z3226" s="26"/>
    </row>
    <row r="3227" spans="1:108" ht="20.100000000000001" customHeight="1">
      <c r="A3227" s="31"/>
      <c r="C3227" s="16"/>
      <c r="D3227" s="29" t="s">
        <v>296</v>
      </c>
      <c r="E3227" s="8"/>
      <c r="F3227" s="36"/>
      <c r="G3227" s="36"/>
      <c r="H3227" s="36"/>
      <c r="I3227" s="36"/>
      <c r="J3227" s="36"/>
      <c r="K3227" s="36"/>
      <c r="L3227" s="36"/>
      <c r="M3227" s="36"/>
      <c r="N3227" s="36"/>
      <c r="O3227" s="36"/>
      <c r="P3227" s="36"/>
      <c r="Q3227" s="36"/>
      <c r="R3227" s="36"/>
      <c r="S3227" s="36"/>
      <c r="T3227" s="36"/>
      <c r="U3227" s="36"/>
      <c r="V3227" s="36"/>
      <c r="W3227" s="36"/>
      <c r="X3227" s="36"/>
      <c r="Y3227" s="36"/>
      <c r="Z3227" s="36"/>
    </row>
    <row r="3228" spans="1:108" ht="20.100000000000001" customHeight="1">
      <c r="A3228" s="31"/>
      <c r="C3228" s="6" t="s">
        <v>73</v>
      </c>
      <c r="D3228" s="34"/>
      <c r="E3228" s="27" t="str">
        <f>IF(egTextCal(D3228)&lt;&gt;0, egTextCal(D3228),"")</f>
        <v/>
      </c>
      <c r="F3228" s="26"/>
      <c r="G3228" s="26"/>
      <c r="H3228" s="26"/>
      <c r="I3228" s="26"/>
      <c r="J3228" s="26"/>
      <c r="K3228" s="26"/>
      <c r="L3228" s="26"/>
      <c r="M3228" s="26"/>
      <c r="N3228" s="26"/>
      <c r="O3228" s="26"/>
      <c r="P3228" s="26"/>
      <c r="Q3228" s="26"/>
      <c r="R3228" s="26"/>
      <c r="S3228" s="26"/>
      <c r="T3228" s="26"/>
      <c r="U3228" s="26"/>
      <c r="V3228" s="26"/>
      <c r="W3228" s="26"/>
      <c r="X3228" s="26"/>
      <c r="Y3228" s="26"/>
      <c r="Z3228" s="26"/>
    </row>
    <row r="3229" spans="1:108" ht="20.100000000000001" customHeight="1">
      <c r="A3229" s="31"/>
      <c r="C3229" s="16"/>
      <c r="D3229" s="29" t="s">
        <v>192</v>
      </c>
      <c r="E3229" s="8"/>
      <c r="F3229" s="36"/>
      <c r="G3229" s="36"/>
      <c r="H3229" s="36"/>
      <c r="I3229" s="36"/>
      <c r="J3229" s="36"/>
      <c r="K3229" s="36"/>
      <c r="L3229" s="36"/>
      <c r="M3229" s="36"/>
      <c r="N3229" s="36"/>
      <c r="O3229" s="36"/>
      <c r="P3229" s="36"/>
      <c r="Q3229" s="36"/>
      <c r="R3229" s="36"/>
      <c r="S3229" s="36"/>
      <c r="T3229" s="36">
        <v>1</v>
      </c>
      <c r="U3229" s="36"/>
      <c r="V3229" s="36"/>
      <c r="W3229" s="36"/>
      <c r="X3229" s="36"/>
      <c r="Y3229" s="36">
        <v>1</v>
      </c>
      <c r="Z3229" s="36"/>
    </row>
    <row r="3230" spans="1:108" ht="20.100000000000001" customHeight="1">
      <c r="A3230" s="31"/>
      <c r="C3230" s="6" t="s">
        <v>139</v>
      </c>
      <c r="D3230" s="52" t="e">
        <f>#REF!</f>
        <v>#REF!</v>
      </c>
      <c r="E3230" s="27" t="e">
        <f>IF(egTextCal(D3230)&lt;&gt;0, egTextCal(D3230),"")</f>
        <v>#VALUE!</v>
      </c>
      <c r="F3230" s="26"/>
      <c r="G3230" s="26"/>
      <c r="H3230" s="26"/>
      <c r="I3230" s="26"/>
      <c r="J3230" s="26"/>
      <c r="K3230" s="26"/>
      <c r="L3230" s="26"/>
      <c r="M3230" s="26"/>
      <c r="N3230" s="26"/>
      <c r="O3230" s="26"/>
      <c r="P3230" s="26"/>
      <c r="Q3230" s="26"/>
      <c r="R3230" s="26"/>
      <c r="S3230" s="26"/>
      <c r="T3230" s="26" t="e">
        <f>IF(E3230*T3229&lt;&gt;0,E3230*T3229,  )</f>
        <v>#VALUE!</v>
      </c>
      <c r="U3230" s="26"/>
      <c r="V3230" s="26"/>
      <c r="W3230" s="26"/>
      <c r="X3230" s="26"/>
      <c r="Y3230" s="26" t="e">
        <f>IF(E3230*Y3229&lt;&gt;0,E3230*Y3229,  )</f>
        <v>#VALUE!</v>
      </c>
      <c r="Z3230" s="26"/>
      <c r="CO3230" s="1" t="e">
        <f>T3230</f>
        <v>#VALUE!</v>
      </c>
      <c r="CT3230" s="1" t="e">
        <f>Y3230</f>
        <v>#VALUE!</v>
      </c>
    </row>
    <row r="3231" spans="1:108" ht="20.100000000000001" customHeight="1">
      <c r="A3231" s="31"/>
      <c r="C3231" s="16"/>
      <c r="D3231" s="28" t="s">
        <v>195</v>
      </c>
      <c r="E3231" s="7"/>
      <c r="F3231" s="36"/>
      <c r="G3231" s="36"/>
      <c r="H3231" s="36"/>
      <c r="I3231" s="36"/>
      <c r="J3231" s="36"/>
      <c r="K3231" s="36"/>
      <c r="L3231" s="36"/>
      <c r="M3231" s="36"/>
      <c r="N3231" s="36"/>
      <c r="O3231" s="36"/>
      <c r="P3231" s="36"/>
      <c r="Q3231" s="36"/>
      <c r="R3231" s="36"/>
      <c r="S3231" s="36"/>
      <c r="T3231" s="36"/>
      <c r="U3231" s="36"/>
      <c r="V3231" s="36"/>
      <c r="W3231" s="36"/>
      <c r="X3231" s="36"/>
      <c r="Y3231" s="36">
        <v>1</v>
      </c>
      <c r="Z3231" s="36"/>
    </row>
    <row r="3232" spans="1:108" ht="20.100000000000001" customHeight="1">
      <c r="A3232" s="31"/>
      <c r="C3232" s="6" t="s">
        <v>511</v>
      </c>
      <c r="D3232" s="53" t="e">
        <f>#REF!</f>
        <v>#REF!</v>
      </c>
      <c r="E3232" s="27" t="e">
        <f>IF(egTextCal(D3232)&lt;&gt;0, egTextCal(D3232),"")</f>
        <v>#VALUE!</v>
      </c>
      <c r="F3232" s="26"/>
      <c r="G3232" s="26"/>
      <c r="H3232" s="26"/>
      <c r="I3232" s="26"/>
      <c r="J3232" s="26"/>
      <c r="K3232" s="26"/>
      <c r="L3232" s="26"/>
      <c r="M3232" s="26"/>
      <c r="N3232" s="26"/>
      <c r="O3232" s="26"/>
      <c r="P3232" s="26"/>
      <c r="Q3232" s="26"/>
      <c r="R3232" s="26"/>
      <c r="S3232" s="26"/>
      <c r="T3232" s="26"/>
      <c r="U3232" s="26"/>
      <c r="V3232" s="26"/>
      <c r="W3232" s="26"/>
      <c r="X3232" s="26"/>
      <c r="Y3232" s="26" t="e">
        <f>IF(E3232*Y3231&lt;&gt;0,E3232*Y3231,  )</f>
        <v>#VALUE!</v>
      </c>
      <c r="Z3232" s="26"/>
      <c r="CT3232" s="1" t="e">
        <f>Y3232</f>
        <v>#VALUE!</v>
      </c>
    </row>
    <row r="3233" spans="1:98" ht="20.100000000000001" customHeight="1">
      <c r="A3233" s="31"/>
      <c r="C3233" s="16"/>
      <c r="D3233" s="28" t="s">
        <v>196</v>
      </c>
      <c r="E3233" s="7"/>
      <c r="F3233" s="36"/>
      <c r="G3233" s="36"/>
      <c r="H3233" s="36"/>
      <c r="I3233" s="36"/>
      <c r="J3233" s="36">
        <v>1</v>
      </c>
      <c r="K3233" s="36"/>
      <c r="L3233" s="36"/>
      <c r="M3233" s="36"/>
      <c r="N3233" s="36"/>
      <c r="O3233" s="36"/>
      <c r="P3233" s="36"/>
      <c r="Q3233" s="36"/>
      <c r="R3233" s="36"/>
      <c r="S3233" s="36"/>
      <c r="T3233" s="36"/>
      <c r="U3233" s="36"/>
      <c r="V3233" s="36"/>
      <c r="W3233" s="36"/>
      <c r="X3233" s="36"/>
      <c r="Y3233" s="36"/>
      <c r="Z3233" s="36"/>
    </row>
    <row r="3234" spans="1:98" ht="20.100000000000001" customHeight="1">
      <c r="A3234" s="31"/>
      <c r="C3234" s="6" t="s">
        <v>452</v>
      </c>
      <c r="D3234" s="53" t="e">
        <f>#REF!</f>
        <v>#REF!</v>
      </c>
      <c r="E3234" s="27" t="e">
        <f>IF(egTextCal(D3234)&lt;&gt;0, egTextCal(D3234),"")</f>
        <v>#VALUE!</v>
      </c>
      <c r="F3234" s="26"/>
      <c r="G3234" s="26"/>
      <c r="H3234" s="26"/>
      <c r="I3234" s="26"/>
      <c r="J3234" s="26" t="e">
        <f>IF(E3234*J3233&lt;&gt;0,E3234*J3233,  )</f>
        <v>#VALUE!</v>
      </c>
      <c r="K3234" s="26"/>
      <c r="L3234" s="26"/>
      <c r="M3234" s="26"/>
      <c r="N3234" s="26"/>
      <c r="O3234" s="26"/>
      <c r="P3234" s="26"/>
      <c r="Q3234" s="26"/>
      <c r="R3234" s="26"/>
      <c r="S3234" s="26"/>
      <c r="T3234" s="26"/>
      <c r="U3234" s="26"/>
      <c r="V3234" s="26"/>
      <c r="W3234" s="26"/>
      <c r="X3234" s="26"/>
      <c r="Y3234" s="26"/>
      <c r="Z3234" s="26"/>
      <c r="CE3234" s="1" t="e">
        <f>J3234</f>
        <v>#VALUE!</v>
      </c>
    </row>
    <row r="3235" spans="1:98" ht="20.100000000000001" customHeight="1">
      <c r="A3235" s="31"/>
      <c r="C3235" s="16"/>
      <c r="D3235" s="28"/>
      <c r="E3235" s="7"/>
      <c r="F3235" s="36"/>
      <c r="G3235" s="36"/>
      <c r="H3235" s="36"/>
      <c r="I3235" s="36"/>
      <c r="J3235" s="36"/>
      <c r="K3235" s="36"/>
      <c r="L3235" s="36"/>
      <c r="M3235" s="36"/>
      <c r="N3235" s="36"/>
      <c r="O3235" s="36"/>
      <c r="P3235" s="36"/>
      <c r="Q3235" s="36"/>
      <c r="R3235" s="36"/>
      <c r="S3235" s="36"/>
      <c r="T3235" s="36"/>
      <c r="U3235" s="36"/>
      <c r="V3235" s="36"/>
      <c r="W3235" s="36"/>
      <c r="X3235" s="36"/>
      <c r="Y3235" s="36"/>
      <c r="Z3235" s="36"/>
    </row>
    <row r="3236" spans="1:98" ht="20.100000000000001" customHeight="1">
      <c r="A3236" s="31"/>
      <c r="C3236" s="6" t="s">
        <v>567</v>
      </c>
      <c r="D3236" s="33"/>
      <c r="E3236" s="27"/>
      <c r="F3236" s="26"/>
      <c r="G3236" s="26"/>
      <c r="H3236" s="26"/>
      <c r="I3236" s="26"/>
      <c r="J3236" s="26"/>
      <c r="K3236" s="26"/>
      <c r="L3236" s="26"/>
      <c r="M3236" s="26"/>
      <c r="N3236" s="26"/>
      <c r="O3236" s="26"/>
      <c r="P3236" s="26"/>
      <c r="Q3236" s="26"/>
      <c r="R3236" s="26"/>
      <c r="S3236" s="26"/>
      <c r="T3236" s="26"/>
      <c r="U3236" s="26"/>
      <c r="V3236" s="26"/>
      <c r="W3236" s="26"/>
      <c r="X3236" s="26"/>
      <c r="Y3236" s="26"/>
      <c r="Z3236" s="26"/>
    </row>
    <row r="3237" spans="1:98" ht="20.100000000000001" customHeight="1">
      <c r="A3237" s="31"/>
      <c r="C3237" s="16"/>
      <c r="D3237" s="28" t="s">
        <v>297</v>
      </c>
      <c r="E3237" s="7"/>
      <c r="F3237" s="36"/>
      <c r="G3237" s="36"/>
      <c r="H3237" s="36"/>
      <c r="I3237" s="36"/>
      <c r="J3237" s="36"/>
      <c r="K3237" s="36"/>
      <c r="L3237" s="36"/>
      <c r="M3237" s="36"/>
      <c r="N3237" s="36"/>
      <c r="O3237" s="36"/>
      <c r="P3237" s="36"/>
      <c r="Q3237" s="36"/>
      <c r="R3237" s="36"/>
      <c r="S3237" s="36"/>
      <c r="T3237" s="36"/>
      <c r="U3237" s="36"/>
      <c r="V3237" s="36"/>
      <c r="W3237" s="36"/>
      <c r="X3237" s="36"/>
      <c r="Y3237" s="36"/>
      <c r="Z3237" s="36"/>
    </row>
    <row r="3238" spans="1:98" ht="20.100000000000001" customHeight="1">
      <c r="A3238" s="31"/>
      <c r="C3238" s="6" t="s">
        <v>568</v>
      </c>
      <c r="D3238" s="33"/>
      <c r="E3238" s="27" t="str">
        <f>IF(egTextCal(D3238)&lt;&gt;0, egTextCal(D3238),"")</f>
        <v/>
      </c>
      <c r="F3238" s="26"/>
      <c r="G3238" s="26"/>
      <c r="H3238" s="26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</row>
    <row r="3239" spans="1:98" ht="20.100000000000001" customHeight="1">
      <c r="A3239" s="31"/>
      <c r="C3239" s="16"/>
      <c r="D3239" s="28" t="s">
        <v>192</v>
      </c>
      <c r="E3239" s="7"/>
      <c r="F3239" s="36"/>
      <c r="G3239" s="36"/>
      <c r="H3239" s="36"/>
      <c r="I3239" s="36"/>
      <c r="J3239" s="36"/>
      <c r="K3239" s="36"/>
      <c r="L3239" s="36"/>
      <c r="M3239" s="36"/>
      <c r="N3239" s="36"/>
      <c r="O3239" s="36"/>
      <c r="P3239" s="36"/>
      <c r="Q3239" s="36"/>
      <c r="R3239" s="36"/>
      <c r="S3239" s="36"/>
      <c r="T3239" s="36">
        <v>1</v>
      </c>
      <c r="U3239" s="36"/>
      <c r="V3239" s="36"/>
      <c r="W3239" s="36"/>
      <c r="X3239" s="36"/>
      <c r="Y3239" s="36">
        <v>1</v>
      </c>
      <c r="Z3239" s="36"/>
    </row>
    <row r="3240" spans="1:98" ht="20.100000000000001" customHeight="1">
      <c r="A3240" s="31"/>
      <c r="C3240" s="6" t="s">
        <v>434</v>
      </c>
      <c r="D3240" s="53" t="e">
        <f>#REF!</f>
        <v>#REF!</v>
      </c>
      <c r="E3240" s="27" t="e">
        <f>IF(egTextCal(D3240)&lt;&gt;0, egTextCal(D3240),"")</f>
        <v>#VALUE!</v>
      </c>
      <c r="F3240" s="26"/>
      <c r="G3240" s="26"/>
      <c r="H3240" s="26"/>
      <c r="I3240" s="26"/>
      <c r="J3240" s="26"/>
      <c r="K3240" s="26"/>
      <c r="L3240" s="26"/>
      <c r="M3240" s="26"/>
      <c r="N3240" s="26"/>
      <c r="O3240" s="26"/>
      <c r="P3240" s="26"/>
      <c r="Q3240" s="26"/>
      <c r="R3240" s="26"/>
      <c r="S3240" s="26"/>
      <c r="T3240" s="26" t="e">
        <f>IF(E3240*T3239&lt;&gt;0,E3240*T3239,  )</f>
        <v>#VALUE!</v>
      </c>
      <c r="U3240" s="26"/>
      <c r="V3240" s="26"/>
      <c r="W3240" s="26"/>
      <c r="X3240" s="26"/>
      <c r="Y3240" s="26" t="e">
        <f>IF(E3240*Y3239&lt;&gt;0,E3240*Y3239,  )</f>
        <v>#VALUE!</v>
      </c>
      <c r="Z3240" s="26"/>
      <c r="CO3240" s="1" t="e">
        <f>T3240</f>
        <v>#VALUE!</v>
      </c>
      <c r="CT3240" s="1" t="e">
        <f>Y3240</f>
        <v>#VALUE!</v>
      </c>
    </row>
    <row r="3241" spans="1:98" ht="20.100000000000001" customHeight="1">
      <c r="A3241" s="31"/>
      <c r="C3241" s="16"/>
      <c r="D3241" s="28" t="s">
        <v>195</v>
      </c>
      <c r="E3241" s="7"/>
      <c r="F3241" s="36"/>
      <c r="G3241" s="36"/>
      <c r="H3241" s="36"/>
      <c r="I3241" s="36"/>
      <c r="J3241" s="36"/>
      <c r="K3241" s="36"/>
      <c r="L3241" s="36"/>
      <c r="M3241" s="36"/>
      <c r="N3241" s="36"/>
      <c r="O3241" s="36"/>
      <c r="P3241" s="36"/>
      <c r="Q3241" s="36"/>
      <c r="R3241" s="36"/>
      <c r="S3241" s="36"/>
      <c r="T3241" s="36"/>
      <c r="U3241" s="36"/>
      <c r="V3241" s="36"/>
      <c r="W3241" s="36"/>
      <c r="X3241" s="36"/>
      <c r="Y3241" s="36">
        <v>1</v>
      </c>
      <c r="Z3241" s="36"/>
    </row>
    <row r="3242" spans="1:98" ht="20.100000000000001" customHeight="1">
      <c r="A3242" s="31"/>
      <c r="C3242" s="6" t="s">
        <v>650</v>
      </c>
      <c r="D3242" s="53" t="e">
        <f>#REF!</f>
        <v>#REF!</v>
      </c>
      <c r="E3242" s="27" t="e">
        <f>IF(egTextCal(D3242)&lt;&gt;0, egTextCal(D3242),"")</f>
        <v>#VALUE!</v>
      </c>
      <c r="F3242" s="26"/>
      <c r="G3242" s="26"/>
      <c r="H3242" s="26"/>
      <c r="I3242" s="26"/>
      <c r="J3242" s="26"/>
      <c r="K3242" s="26"/>
      <c r="L3242" s="26"/>
      <c r="M3242" s="26"/>
      <c r="N3242" s="26"/>
      <c r="O3242" s="26"/>
      <c r="P3242" s="26"/>
      <c r="Q3242" s="26"/>
      <c r="R3242" s="26"/>
      <c r="S3242" s="26"/>
      <c r="T3242" s="26"/>
      <c r="U3242" s="26"/>
      <c r="V3242" s="26"/>
      <c r="W3242" s="26"/>
      <c r="X3242" s="26"/>
      <c r="Y3242" s="26" t="e">
        <f>IF(E3242*Y3241&lt;&gt;0,E3242*Y3241,  )</f>
        <v>#VALUE!</v>
      </c>
      <c r="Z3242" s="26"/>
      <c r="CT3242" s="1" t="e">
        <f>Y3242</f>
        <v>#VALUE!</v>
      </c>
    </row>
    <row r="3243" spans="1:98" ht="20.100000000000001" customHeight="1">
      <c r="A3243" s="31"/>
      <c r="C3243" s="16"/>
      <c r="D3243" s="28" t="s">
        <v>196</v>
      </c>
      <c r="E3243" s="7"/>
      <c r="F3243" s="36"/>
      <c r="G3243" s="36"/>
      <c r="H3243" s="36"/>
      <c r="I3243" s="36"/>
      <c r="J3243" s="36">
        <v>1</v>
      </c>
      <c r="K3243" s="36"/>
      <c r="L3243" s="36"/>
      <c r="M3243" s="36"/>
      <c r="N3243" s="36"/>
      <c r="O3243" s="36"/>
      <c r="P3243" s="36"/>
      <c r="Q3243" s="36"/>
      <c r="R3243" s="36"/>
      <c r="S3243" s="36"/>
      <c r="T3243" s="36"/>
      <c r="U3243" s="36"/>
      <c r="V3243" s="36"/>
      <c r="W3243" s="36"/>
      <c r="X3243" s="36"/>
      <c r="Y3243" s="36"/>
      <c r="Z3243" s="36"/>
    </row>
    <row r="3244" spans="1:98" ht="20.100000000000001" customHeight="1">
      <c r="A3244" s="31"/>
      <c r="C3244" s="6" t="s">
        <v>570</v>
      </c>
      <c r="D3244" s="53" t="e">
        <f>#REF!</f>
        <v>#REF!</v>
      </c>
      <c r="E3244" s="27" t="e">
        <f>IF(egTextCal(D3244)&lt;&gt;0, egTextCal(D3244),"")</f>
        <v>#VALUE!</v>
      </c>
      <c r="F3244" s="26"/>
      <c r="G3244" s="26"/>
      <c r="H3244" s="26"/>
      <c r="I3244" s="26"/>
      <c r="J3244" s="26" t="e">
        <f>IF(E3244*J3243&lt;&gt;0,E3244*J3243,  )</f>
        <v>#VALUE!</v>
      </c>
      <c r="K3244" s="26"/>
      <c r="L3244" s="26"/>
      <c r="M3244" s="26"/>
      <c r="N3244" s="26"/>
      <c r="O3244" s="26"/>
      <c r="P3244" s="26"/>
      <c r="Q3244" s="26"/>
      <c r="R3244" s="26"/>
      <c r="S3244" s="26"/>
      <c r="T3244" s="26"/>
      <c r="U3244" s="26"/>
      <c r="V3244" s="26"/>
      <c r="W3244" s="26"/>
      <c r="X3244" s="26"/>
      <c r="Y3244" s="26"/>
      <c r="Z3244" s="26"/>
      <c r="CE3244" s="1" t="e">
        <f>J3244</f>
        <v>#VALUE!</v>
      </c>
    </row>
    <row r="3245" spans="1:98" ht="20.100000000000001" customHeight="1">
      <c r="A3245" s="31"/>
      <c r="C3245" s="16"/>
      <c r="D3245" s="28"/>
      <c r="E3245" s="7"/>
      <c r="F3245" s="36"/>
      <c r="G3245" s="36"/>
      <c r="H3245" s="36"/>
      <c r="I3245" s="36"/>
      <c r="J3245" s="36"/>
      <c r="K3245" s="36"/>
      <c r="L3245" s="36"/>
      <c r="M3245" s="36"/>
      <c r="N3245" s="36"/>
      <c r="O3245" s="36"/>
      <c r="P3245" s="36"/>
      <c r="Q3245" s="36"/>
      <c r="R3245" s="36"/>
      <c r="S3245" s="36"/>
      <c r="T3245" s="36"/>
      <c r="U3245" s="36"/>
      <c r="V3245" s="36"/>
      <c r="W3245" s="36"/>
      <c r="X3245" s="36"/>
      <c r="Y3245" s="36"/>
      <c r="Z3245" s="36"/>
    </row>
    <row r="3246" spans="1:98" ht="20.100000000000001" customHeight="1">
      <c r="A3246" s="31"/>
      <c r="C3246" s="6" t="s">
        <v>651</v>
      </c>
      <c r="D3246" s="33"/>
      <c r="E3246" s="27"/>
      <c r="F3246" s="26"/>
      <c r="G3246" s="26"/>
      <c r="H3246" s="26"/>
      <c r="I3246" s="26"/>
      <c r="J3246" s="26"/>
      <c r="K3246" s="26"/>
      <c r="L3246" s="26"/>
      <c r="M3246" s="26"/>
      <c r="N3246" s="26"/>
      <c r="O3246" s="26"/>
      <c r="P3246" s="26"/>
      <c r="Q3246" s="26"/>
      <c r="R3246" s="26"/>
      <c r="S3246" s="26"/>
      <c r="T3246" s="26"/>
      <c r="U3246" s="26"/>
      <c r="V3246" s="26"/>
      <c r="W3246" s="26"/>
      <c r="X3246" s="26"/>
      <c r="Y3246" s="26"/>
      <c r="Z3246" s="26"/>
    </row>
    <row r="3247" spans="1:98" ht="20.100000000000001" customHeight="1">
      <c r="A3247" s="31"/>
      <c r="C3247" s="16"/>
      <c r="D3247" s="28" t="s">
        <v>298</v>
      </c>
      <c r="E3247" s="7"/>
      <c r="F3247" s="36"/>
      <c r="G3247" s="36"/>
      <c r="H3247" s="36"/>
      <c r="I3247" s="36"/>
      <c r="J3247" s="36"/>
      <c r="K3247" s="36"/>
      <c r="L3247" s="36"/>
      <c r="M3247" s="36"/>
      <c r="N3247" s="36"/>
      <c r="O3247" s="36"/>
      <c r="P3247" s="36"/>
      <c r="Q3247" s="36"/>
      <c r="R3247" s="36"/>
      <c r="S3247" s="36"/>
      <c r="T3247" s="36"/>
      <c r="U3247" s="36"/>
      <c r="V3247" s="36"/>
      <c r="W3247" s="36"/>
      <c r="X3247" s="36"/>
      <c r="Y3247" s="36"/>
      <c r="Z3247" s="36"/>
    </row>
    <row r="3248" spans="1:98" ht="20.100000000000001" customHeight="1">
      <c r="A3248" s="31"/>
      <c r="C3248" s="6" t="s">
        <v>652</v>
      </c>
      <c r="D3248" s="33"/>
      <c r="E3248" s="27" t="str">
        <f>IF(egTextCal(D3248)&lt;&gt;0, egTextCal(D3248),"")</f>
        <v/>
      </c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</row>
    <row r="3249" spans="1:98" ht="20.100000000000001" customHeight="1">
      <c r="A3249" s="31"/>
      <c r="C3249" s="16"/>
      <c r="D3249" s="28" t="s">
        <v>192</v>
      </c>
      <c r="E3249" s="7"/>
      <c r="F3249" s="36"/>
      <c r="G3249" s="36"/>
      <c r="H3249" s="36"/>
      <c r="I3249" s="36"/>
      <c r="J3249" s="36"/>
      <c r="K3249" s="36"/>
      <c r="L3249" s="36"/>
      <c r="M3249" s="36"/>
      <c r="N3249" s="36"/>
      <c r="O3249" s="36"/>
      <c r="P3249" s="36"/>
      <c r="Q3249" s="36"/>
      <c r="R3249" s="36"/>
      <c r="S3249" s="36"/>
      <c r="T3249" s="36">
        <v>1</v>
      </c>
      <c r="U3249" s="36"/>
      <c r="V3249" s="36"/>
      <c r="W3249" s="36"/>
      <c r="X3249" s="36"/>
      <c r="Y3249" s="36">
        <v>1</v>
      </c>
      <c r="Z3249" s="36"/>
    </row>
    <row r="3250" spans="1:98" ht="20.100000000000001" customHeight="1">
      <c r="A3250" s="31"/>
      <c r="C3250" s="6" t="s">
        <v>653</v>
      </c>
      <c r="D3250" s="53" t="e">
        <f>#REF!</f>
        <v>#REF!</v>
      </c>
      <c r="E3250" s="27" t="e">
        <f>IF(egTextCal(D3250)&lt;&gt;0, egTextCal(D3250),"")</f>
        <v>#VALUE!</v>
      </c>
      <c r="F3250" s="26"/>
      <c r="G3250" s="26"/>
      <c r="H3250" s="26"/>
      <c r="I3250" s="26"/>
      <c r="J3250" s="26"/>
      <c r="K3250" s="26"/>
      <c r="L3250" s="26"/>
      <c r="M3250" s="26"/>
      <c r="N3250" s="26"/>
      <c r="O3250" s="26"/>
      <c r="P3250" s="26"/>
      <c r="Q3250" s="26"/>
      <c r="R3250" s="26"/>
      <c r="S3250" s="26"/>
      <c r="T3250" s="26" t="e">
        <f>IF(E3250*T3249&lt;&gt;0,E3250*T3249,  )</f>
        <v>#VALUE!</v>
      </c>
      <c r="U3250" s="26"/>
      <c r="V3250" s="26"/>
      <c r="W3250" s="26"/>
      <c r="X3250" s="26"/>
      <c r="Y3250" s="26" t="e">
        <f>IF(E3250*Y3249&lt;&gt;0,E3250*Y3249,  )</f>
        <v>#VALUE!</v>
      </c>
      <c r="Z3250" s="26"/>
      <c r="CO3250" s="1" t="e">
        <f>T3250</f>
        <v>#VALUE!</v>
      </c>
      <c r="CT3250" s="1" t="e">
        <f>Y3250</f>
        <v>#VALUE!</v>
      </c>
    </row>
    <row r="3251" spans="1:98" ht="20.100000000000001" customHeight="1">
      <c r="A3251" s="31"/>
      <c r="C3251" s="16"/>
      <c r="D3251" s="28" t="s">
        <v>195</v>
      </c>
      <c r="E3251" s="7"/>
      <c r="F3251" s="36"/>
      <c r="G3251" s="36"/>
      <c r="H3251" s="36"/>
      <c r="I3251" s="36"/>
      <c r="J3251" s="36"/>
      <c r="K3251" s="36"/>
      <c r="L3251" s="36"/>
      <c r="M3251" s="36"/>
      <c r="N3251" s="36"/>
      <c r="O3251" s="36"/>
      <c r="P3251" s="36"/>
      <c r="Q3251" s="36"/>
      <c r="R3251" s="36"/>
      <c r="S3251" s="36"/>
      <c r="T3251" s="36"/>
      <c r="U3251" s="36"/>
      <c r="V3251" s="36"/>
      <c r="W3251" s="36"/>
      <c r="X3251" s="36"/>
      <c r="Y3251" s="36">
        <v>1</v>
      </c>
      <c r="Z3251" s="36"/>
    </row>
    <row r="3252" spans="1:98" ht="20.100000000000001" customHeight="1">
      <c r="A3252" s="31"/>
      <c r="C3252" s="6" t="s">
        <v>654</v>
      </c>
      <c r="D3252" s="53" t="e">
        <f>#REF!</f>
        <v>#REF!</v>
      </c>
      <c r="E3252" s="27" t="e">
        <f>IF(egTextCal(D3252)&lt;&gt;0, egTextCal(D3252),"")</f>
        <v>#VALUE!</v>
      </c>
      <c r="F3252" s="26"/>
      <c r="G3252" s="26"/>
      <c r="H3252" s="26"/>
      <c r="I3252" s="26"/>
      <c r="J3252" s="26"/>
      <c r="K3252" s="26"/>
      <c r="L3252" s="26"/>
      <c r="M3252" s="26"/>
      <c r="N3252" s="26"/>
      <c r="O3252" s="26"/>
      <c r="P3252" s="26"/>
      <c r="Q3252" s="26"/>
      <c r="R3252" s="26"/>
      <c r="S3252" s="26"/>
      <c r="T3252" s="26"/>
      <c r="U3252" s="26"/>
      <c r="V3252" s="26"/>
      <c r="W3252" s="26"/>
      <c r="X3252" s="26"/>
      <c r="Y3252" s="26" t="e">
        <f>IF(E3252*Y3251&lt;&gt;0,E3252*Y3251,  )</f>
        <v>#VALUE!</v>
      </c>
      <c r="Z3252" s="26"/>
      <c r="CT3252" s="1" t="e">
        <f>Y3252</f>
        <v>#VALUE!</v>
      </c>
    </row>
    <row r="3253" spans="1:98" ht="20.100000000000001" customHeight="1">
      <c r="A3253" s="31"/>
      <c r="C3253" s="16"/>
      <c r="D3253" s="28" t="s">
        <v>196</v>
      </c>
      <c r="E3253" s="7"/>
      <c r="F3253" s="36"/>
      <c r="G3253" s="36"/>
      <c r="H3253" s="36"/>
      <c r="I3253" s="36"/>
      <c r="J3253" s="36">
        <v>1</v>
      </c>
      <c r="K3253" s="36"/>
      <c r="L3253" s="36"/>
      <c r="M3253" s="36"/>
      <c r="N3253" s="36"/>
      <c r="O3253" s="36"/>
      <c r="P3253" s="36"/>
      <c r="Q3253" s="36"/>
      <c r="R3253" s="36"/>
      <c r="S3253" s="36"/>
      <c r="T3253" s="36"/>
      <c r="U3253" s="36"/>
      <c r="V3253" s="36"/>
      <c r="W3253" s="36"/>
      <c r="X3253" s="36"/>
      <c r="Y3253" s="36"/>
      <c r="Z3253" s="36"/>
    </row>
    <row r="3254" spans="1:98" ht="20.100000000000001" customHeight="1">
      <c r="A3254" s="31"/>
      <c r="C3254" s="6" t="s">
        <v>655</v>
      </c>
      <c r="D3254" s="53" t="e">
        <f>#REF!</f>
        <v>#REF!</v>
      </c>
      <c r="E3254" s="27" t="e">
        <f>IF(egTextCal(D3254)&lt;&gt;0, egTextCal(D3254),"")</f>
        <v>#VALUE!</v>
      </c>
      <c r="F3254" s="26"/>
      <c r="G3254" s="26"/>
      <c r="H3254" s="26"/>
      <c r="I3254" s="26"/>
      <c r="J3254" s="26" t="e">
        <f>IF(E3254*J3253&lt;&gt;0,E3254*J3253,  )</f>
        <v>#VALUE!</v>
      </c>
      <c r="K3254" s="26"/>
      <c r="L3254" s="26"/>
      <c r="M3254" s="26"/>
      <c r="N3254" s="26"/>
      <c r="O3254" s="26"/>
      <c r="P3254" s="26"/>
      <c r="Q3254" s="26"/>
      <c r="R3254" s="26"/>
      <c r="S3254" s="26"/>
      <c r="T3254" s="26"/>
      <c r="U3254" s="26"/>
      <c r="V3254" s="26"/>
      <c r="W3254" s="26"/>
      <c r="X3254" s="26"/>
      <c r="Y3254" s="26"/>
      <c r="Z3254" s="26"/>
      <c r="CE3254" s="1" t="e">
        <f>J3254</f>
        <v>#VALUE!</v>
      </c>
    </row>
    <row r="3255" spans="1:98" ht="20.100000000000001" customHeight="1">
      <c r="A3255" s="31"/>
      <c r="C3255" s="16"/>
      <c r="D3255" s="28"/>
      <c r="E3255" s="7"/>
      <c r="F3255" s="36"/>
      <c r="G3255" s="36"/>
      <c r="H3255" s="36"/>
      <c r="I3255" s="36"/>
      <c r="J3255" s="36"/>
      <c r="K3255" s="36"/>
      <c r="L3255" s="36"/>
      <c r="M3255" s="36"/>
      <c r="N3255" s="36"/>
      <c r="O3255" s="36"/>
      <c r="P3255" s="36"/>
      <c r="Q3255" s="36"/>
      <c r="R3255" s="36"/>
      <c r="S3255" s="36"/>
      <c r="T3255" s="36"/>
      <c r="U3255" s="36"/>
      <c r="V3255" s="36"/>
      <c r="W3255" s="36"/>
      <c r="X3255" s="36"/>
      <c r="Y3255" s="36"/>
      <c r="Z3255" s="36"/>
    </row>
    <row r="3256" spans="1:98" ht="20.100000000000001" customHeight="1">
      <c r="A3256" s="31"/>
      <c r="C3256" s="6" t="s">
        <v>656</v>
      </c>
      <c r="D3256" s="33"/>
      <c r="E3256" s="27"/>
      <c r="F3256" s="26"/>
      <c r="G3256" s="26"/>
      <c r="H3256" s="26"/>
      <c r="I3256" s="26"/>
      <c r="J3256" s="26"/>
      <c r="K3256" s="26"/>
      <c r="L3256" s="26"/>
      <c r="M3256" s="26"/>
      <c r="N3256" s="26"/>
      <c r="O3256" s="26"/>
      <c r="P3256" s="26"/>
      <c r="Q3256" s="26"/>
      <c r="R3256" s="26"/>
      <c r="S3256" s="26"/>
      <c r="T3256" s="26"/>
      <c r="U3256" s="26"/>
      <c r="V3256" s="26"/>
      <c r="W3256" s="26"/>
      <c r="X3256" s="26"/>
      <c r="Y3256" s="26"/>
      <c r="Z3256" s="26"/>
    </row>
    <row r="3257" spans="1:98" ht="20.100000000000001" customHeight="1">
      <c r="A3257" s="31"/>
      <c r="C3257" s="16"/>
      <c r="D3257" s="28" t="s">
        <v>299</v>
      </c>
      <c r="E3257" s="7"/>
      <c r="F3257" s="36"/>
      <c r="G3257" s="36"/>
      <c r="H3257" s="36"/>
      <c r="I3257" s="36"/>
      <c r="J3257" s="36"/>
      <c r="K3257" s="36"/>
      <c r="L3257" s="36"/>
      <c r="M3257" s="36"/>
      <c r="N3257" s="36"/>
      <c r="O3257" s="36"/>
      <c r="P3257" s="36"/>
      <c r="Q3257" s="36"/>
      <c r="R3257" s="36"/>
      <c r="S3257" s="36"/>
      <c r="T3257" s="36"/>
      <c r="U3257" s="36"/>
      <c r="V3257" s="36"/>
      <c r="W3257" s="36"/>
      <c r="X3257" s="36"/>
      <c r="Y3257" s="36"/>
      <c r="Z3257" s="36"/>
    </row>
    <row r="3258" spans="1:98" ht="20.100000000000001" customHeight="1">
      <c r="A3258" s="31"/>
      <c r="C3258" s="6" t="s">
        <v>657</v>
      </c>
      <c r="D3258" s="33"/>
      <c r="E3258" s="27" t="str">
        <f>IF(egTextCal(D3258)&lt;&gt;0, egTextCal(D3258),"")</f>
        <v/>
      </c>
      <c r="F3258" s="26"/>
      <c r="G3258" s="26"/>
      <c r="H3258" s="26"/>
      <c r="I3258" s="26"/>
      <c r="J3258" s="26"/>
      <c r="K3258" s="26"/>
      <c r="L3258" s="26"/>
      <c r="M3258" s="26"/>
      <c r="N3258" s="26"/>
      <c r="O3258" s="26"/>
      <c r="P3258" s="26"/>
      <c r="Q3258" s="26"/>
      <c r="R3258" s="26"/>
      <c r="S3258" s="26"/>
      <c r="T3258" s="26"/>
      <c r="U3258" s="26"/>
      <c r="V3258" s="26"/>
      <c r="W3258" s="26"/>
      <c r="X3258" s="26"/>
      <c r="Y3258" s="26"/>
      <c r="Z3258" s="26"/>
    </row>
    <row r="3259" spans="1:98" ht="20.100000000000001" customHeight="1">
      <c r="A3259" s="31"/>
      <c r="C3259" s="16"/>
      <c r="D3259" s="28" t="s">
        <v>192</v>
      </c>
      <c r="E3259" s="7"/>
      <c r="F3259" s="36"/>
      <c r="G3259" s="36"/>
      <c r="H3259" s="36"/>
      <c r="I3259" s="36"/>
      <c r="J3259" s="36"/>
      <c r="K3259" s="36"/>
      <c r="L3259" s="36"/>
      <c r="M3259" s="36"/>
      <c r="N3259" s="36"/>
      <c r="O3259" s="36"/>
      <c r="P3259" s="36"/>
      <c r="Q3259" s="36"/>
      <c r="R3259" s="36"/>
      <c r="S3259" s="36"/>
      <c r="T3259" s="36">
        <v>1</v>
      </c>
      <c r="U3259" s="36"/>
      <c r="V3259" s="36"/>
      <c r="W3259" s="36"/>
      <c r="X3259" s="36"/>
      <c r="Y3259" s="36">
        <v>1</v>
      </c>
      <c r="Z3259" s="36"/>
    </row>
    <row r="3260" spans="1:98" ht="20.100000000000001" customHeight="1">
      <c r="A3260" s="31"/>
      <c r="C3260" s="6" t="s">
        <v>658</v>
      </c>
      <c r="D3260" s="53" t="e">
        <f>#REF!</f>
        <v>#REF!</v>
      </c>
      <c r="E3260" s="27" t="e">
        <f>IF(egTextCal(D3260)&lt;&gt;0, egTextCal(D3260),"")</f>
        <v>#VALUE!</v>
      </c>
      <c r="F3260" s="26"/>
      <c r="G3260" s="26"/>
      <c r="H3260" s="26"/>
      <c r="I3260" s="26"/>
      <c r="J3260" s="26"/>
      <c r="K3260" s="26"/>
      <c r="L3260" s="26"/>
      <c r="M3260" s="26"/>
      <c r="N3260" s="26"/>
      <c r="O3260" s="26"/>
      <c r="P3260" s="26"/>
      <c r="Q3260" s="26"/>
      <c r="R3260" s="26"/>
      <c r="S3260" s="26"/>
      <c r="T3260" s="26" t="e">
        <f>IF(E3260*T3259&lt;&gt;0,E3260*T3259,  )</f>
        <v>#VALUE!</v>
      </c>
      <c r="U3260" s="26"/>
      <c r="V3260" s="26"/>
      <c r="W3260" s="26"/>
      <c r="X3260" s="26"/>
      <c r="Y3260" s="26" t="e">
        <f>IF(E3260*Y3259&lt;&gt;0,E3260*Y3259,  )</f>
        <v>#VALUE!</v>
      </c>
      <c r="Z3260" s="26"/>
      <c r="CO3260" s="1" t="e">
        <f>T3260</f>
        <v>#VALUE!</v>
      </c>
      <c r="CT3260" s="1" t="e">
        <f>Y3260</f>
        <v>#VALUE!</v>
      </c>
    </row>
    <row r="3261" spans="1:98" ht="20.100000000000001" customHeight="1">
      <c r="A3261" s="31"/>
      <c r="C3261" s="16"/>
      <c r="D3261" s="28" t="s">
        <v>300</v>
      </c>
      <c r="E3261" s="7"/>
      <c r="F3261" s="36"/>
      <c r="G3261" s="36"/>
      <c r="H3261" s="36">
        <v>1</v>
      </c>
      <c r="I3261" s="36"/>
      <c r="J3261" s="36"/>
      <c r="K3261" s="36"/>
      <c r="L3261" s="36"/>
      <c r="M3261" s="36"/>
      <c r="N3261" s="36"/>
      <c r="O3261" s="36"/>
      <c r="P3261" s="36"/>
      <c r="Q3261" s="36"/>
      <c r="R3261" s="36"/>
      <c r="S3261" s="36"/>
      <c r="T3261" s="36">
        <v>1</v>
      </c>
      <c r="U3261" s="36"/>
      <c r="V3261" s="36"/>
      <c r="W3261" s="36"/>
      <c r="X3261" s="36"/>
      <c r="Y3261" s="36">
        <v>1</v>
      </c>
      <c r="Z3261" s="36"/>
    </row>
    <row r="3262" spans="1:98" ht="20.100000000000001" customHeight="1">
      <c r="A3262" s="31"/>
      <c r="C3262" s="6" t="s">
        <v>557</v>
      </c>
      <c r="D3262" s="53" t="e">
        <f>#REF!</f>
        <v>#REF!</v>
      </c>
      <c r="E3262" s="27" t="e">
        <f>IF(egTextCal(D3262)&lt;&gt;0, egTextCal(D3262),"")</f>
        <v>#VALUE!</v>
      </c>
      <c r="F3262" s="26"/>
      <c r="G3262" s="26"/>
      <c r="H3262" s="26" t="e">
        <f>IF(E3262*H3261&lt;&gt;0,E3262*H3261,  )</f>
        <v>#VALUE!</v>
      </c>
      <c r="I3262" s="26"/>
      <c r="J3262" s="26"/>
      <c r="K3262" s="26"/>
      <c r="L3262" s="26"/>
      <c r="M3262" s="26"/>
      <c r="N3262" s="26"/>
      <c r="O3262" s="26"/>
      <c r="P3262" s="26"/>
      <c r="Q3262" s="26"/>
      <c r="R3262" s="26"/>
      <c r="S3262" s="26"/>
      <c r="T3262" s="26" t="e">
        <f>IF(E3262*T3261&lt;&gt;0,E3262*T3261,  )</f>
        <v>#VALUE!</v>
      </c>
      <c r="U3262" s="26"/>
      <c r="V3262" s="26"/>
      <c r="W3262" s="26"/>
      <c r="X3262" s="26"/>
      <c r="Y3262" s="26" t="e">
        <f>IF(E3262*Y3261&lt;&gt;0,E3262*Y3261,  )</f>
        <v>#VALUE!</v>
      </c>
      <c r="Z3262" s="26"/>
      <c r="CC3262" s="1" t="e">
        <f>H3262</f>
        <v>#VALUE!</v>
      </c>
      <c r="CO3262" s="1" t="e">
        <f>T3262</f>
        <v>#VALUE!</v>
      </c>
      <c r="CT3262" s="1" t="e">
        <f>Y3262</f>
        <v>#VALUE!</v>
      </c>
    </row>
    <row r="3263" spans="1:98" ht="20.100000000000001" customHeight="1">
      <c r="A3263" s="31"/>
      <c r="C3263" s="16"/>
      <c r="D3263" s="28" t="s">
        <v>195</v>
      </c>
      <c r="E3263" s="7"/>
      <c r="F3263" s="36"/>
      <c r="G3263" s="36"/>
      <c r="H3263" s="36"/>
      <c r="I3263" s="36"/>
      <c r="J3263" s="36"/>
      <c r="K3263" s="36"/>
      <c r="L3263" s="36"/>
      <c r="M3263" s="36"/>
      <c r="N3263" s="36"/>
      <c r="O3263" s="36"/>
      <c r="P3263" s="36"/>
      <c r="Q3263" s="36"/>
      <c r="R3263" s="36"/>
      <c r="S3263" s="36"/>
      <c r="T3263" s="36"/>
      <c r="U3263" s="36"/>
      <c r="V3263" s="36"/>
      <c r="W3263" s="36"/>
      <c r="X3263" s="36"/>
      <c r="Y3263" s="36">
        <v>1</v>
      </c>
      <c r="Z3263" s="36"/>
    </row>
    <row r="3264" spans="1:98" ht="20.100000000000001" customHeight="1">
      <c r="A3264" s="31"/>
      <c r="C3264" s="6" t="s">
        <v>78</v>
      </c>
      <c r="D3264" s="53" t="e">
        <f>#REF!</f>
        <v>#REF!</v>
      </c>
      <c r="E3264" s="27" t="e">
        <f>IF(egTextCal(D3264)&lt;&gt;0, egTextCal(D3264),"")</f>
        <v>#VALUE!</v>
      </c>
      <c r="F3264" s="26"/>
      <c r="G3264" s="26"/>
      <c r="H3264" s="26"/>
      <c r="I3264" s="26"/>
      <c r="J3264" s="26"/>
      <c r="K3264" s="26"/>
      <c r="L3264" s="26"/>
      <c r="M3264" s="26"/>
      <c r="N3264" s="26"/>
      <c r="O3264" s="26"/>
      <c r="P3264" s="26"/>
      <c r="Q3264" s="26"/>
      <c r="R3264" s="26"/>
      <c r="S3264" s="26"/>
      <c r="T3264" s="26"/>
      <c r="U3264" s="26"/>
      <c r="V3264" s="26"/>
      <c r="W3264" s="26"/>
      <c r="X3264" s="26"/>
      <c r="Y3264" s="26" t="e">
        <f>IF(E3264*Y3263&lt;&gt;0,E3264*Y3263,  )</f>
        <v>#VALUE!</v>
      </c>
      <c r="Z3264" s="26"/>
      <c r="CT3264" s="1" t="e">
        <f>Y3264</f>
        <v>#VALUE!</v>
      </c>
    </row>
    <row r="3265" spans="1:82" ht="20.100000000000001" customHeight="1">
      <c r="A3265" s="31"/>
      <c r="C3265" s="16"/>
      <c r="D3265" s="28" t="s">
        <v>148</v>
      </c>
      <c r="E3265" s="7"/>
      <c r="F3265" s="36"/>
      <c r="G3265" s="36"/>
      <c r="H3265" s="36"/>
      <c r="I3265" s="36">
        <v>1</v>
      </c>
      <c r="J3265" s="36"/>
      <c r="K3265" s="36"/>
      <c r="L3265" s="36"/>
      <c r="M3265" s="36"/>
      <c r="N3265" s="36"/>
      <c r="O3265" s="36"/>
      <c r="P3265" s="36"/>
      <c r="Q3265" s="36"/>
      <c r="R3265" s="36"/>
      <c r="S3265" s="36"/>
      <c r="T3265" s="36"/>
      <c r="U3265" s="36"/>
      <c r="V3265" s="36"/>
      <c r="W3265" s="36"/>
      <c r="X3265" s="36"/>
      <c r="Y3265" s="36"/>
      <c r="Z3265" s="36"/>
    </row>
    <row r="3266" spans="1:82" ht="20.100000000000001" customHeight="1">
      <c r="A3266" s="31"/>
      <c r="C3266" s="6" t="s">
        <v>659</v>
      </c>
      <c r="D3266" s="53" t="e">
        <f>#REF!</f>
        <v>#REF!</v>
      </c>
      <c r="E3266" s="27" t="e">
        <f>IF(egTextCal(D3266)&lt;&gt;0, egTextCal(D3266),"")</f>
        <v>#VALUE!</v>
      </c>
      <c r="F3266" s="26"/>
      <c r="G3266" s="26"/>
      <c r="H3266" s="26"/>
      <c r="I3266" s="26" t="e">
        <f>IF(E3266*I3265&lt;&gt;0,E3266*I3265,  )</f>
        <v>#VALUE!</v>
      </c>
      <c r="J3266" s="26"/>
      <c r="K3266" s="26"/>
      <c r="L3266" s="26"/>
      <c r="M3266" s="26"/>
      <c r="N3266" s="26"/>
      <c r="O3266" s="26"/>
      <c r="P3266" s="26"/>
      <c r="Q3266" s="26"/>
      <c r="R3266" s="26"/>
      <c r="S3266" s="26"/>
      <c r="T3266" s="26"/>
      <c r="U3266" s="26"/>
      <c r="V3266" s="26"/>
      <c r="W3266" s="26"/>
      <c r="X3266" s="26"/>
      <c r="Y3266" s="26"/>
      <c r="Z3266" s="26"/>
      <c r="CD3266" s="1" t="e">
        <f>I3266</f>
        <v>#VALUE!</v>
      </c>
    </row>
    <row r="3267" spans="1:82" ht="20.100000000000001" customHeight="1">
      <c r="D3267" s="14"/>
      <c r="E3267" s="38"/>
      <c r="F3267" s="38"/>
      <c r="G3267" s="38"/>
      <c r="H3267" s="38"/>
      <c r="I3267" s="38"/>
      <c r="J3267" s="38"/>
      <c r="K3267" s="38"/>
      <c r="L3267" s="38"/>
      <c r="M3267" s="38"/>
      <c r="N3267" s="38"/>
      <c r="O3267" s="38"/>
      <c r="P3267" s="38"/>
      <c r="Q3267" s="38"/>
      <c r="R3267" s="38"/>
      <c r="S3267" s="38"/>
      <c r="T3267" s="38"/>
      <c r="U3267" s="38"/>
      <c r="V3267" s="38"/>
      <c r="W3267" s="38"/>
      <c r="X3267" s="38"/>
      <c r="Y3267" s="38"/>
      <c r="Z3267" s="38"/>
    </row>
    <row r="3268" spans="1:82" ht="20.100000000000001" customHeight="1">
      <c r="B3268" s="30"/>
      <c r="C3268" s="20"/>
      <c r="D3268" s="37"/>
      <c r="E3268" s="37"/>
      <c r="F3268" s="18" t="s">
        <v>625</v>
      </c>
      <c r="G3268" s="18" t="s">
        <v>625</v>
      </c>
      <c r="H3268" s="16" t="s">
        <v>625</v>
      </c>
      <c r="I3268" s="16" t="s">
        <v>625</v>
      </c>
      <c r="J3268" s="16" t="s">
        <v>667</v>
      </c>
      <c r="K3268" s="16" t="s">
        <v>668</v>
      </c>
      <c r="L3268" s="16" t="s">
        <v>669</v>
      </c>
      <c r="M3268" s="16" t="s">
        <v>85</v>
      </c>
      <c r="N3268" s="16"/>
      <c r="O3268" s="16" t="s">
        <v>670</v>
      </c>
      <c r="P3268" s="16" t="s">
        <v>671</v>
      </c>
      <c r="Q3268" s="16" t="s">
        <v>671</v>
      </c>
      <c r="R3268" s="16" t="s">
        <v>672</v>
      </c>
      <c r="S3268" s="16" t="s">
        <v>623</v>
      </c>
      <c r="T3268" s="16"/>
      <c r="U3268" s="16"/>
      <c r="V3268" s="16"/>
      <c r="W3268" s="16"/>
      <c r="X3268" s="16"/>
      <c r="Y3268" s="16"/>
      <c r="Z3268" s="16"/>
    </row>
    <row r="3269" spans="1:82" ht="20.100000000000001" customHeight="1">
      <c r="A3269" s="31"/>
      <c r="B3269" s="30"/>
      <c r="C3269" s="4" t="s">
        <v>632</v>
      </c>
      <c r="D3269" s="4" t="s">
        <v>633</v>
      </c>
      <c r="E3269" s="4" t="s">
        <v>634</v>
      </c>
      <c r="F3269" s="12" t="s">
        <v>637</v>
      </c>
      <c r="G3269" s="12" t="s">
        <v>637</v>
      </c>
      <c r="H3269" s="4" t="s">
        <v>637</v>
      </c>
      <c r="I3269" s="4" t="s">
        <v>637</v>
      </c>
      <c r="J3269" s="4" t="s">
        <v>681</v>
      </c>
      <c r="K3269" s="4" t="s">
        <v>682</v>
      </c>
      <c r="L3269" s="4" t="s">
        <v>683</v>
      </c>
      <c r="M3269" s="4" t="s">
        <v>638</v>
      </c>
      <c r="N3269" s="4" t="s">
        <v>684</v>
      </c>
      <c r="O3269" s="4" t="s">
        <v>685</v>
      </c>
      <c r="P3269" s="4" t="s">
        <v>686</v>
      </c>
      <c r="Q3269" s="4" t="s">
        <v>686</v>
      </c>
      <c r="R3269" s="4" t="s">
        <v>285</v>
      </c>
      <c r="S3269" s="4" t="s">
        <v>687</v>
      </c>
      <c r="T3269" s="4"/>
      <c r="U3269" s="4"/>
      <c r="V3269" s="4"/>
      <c r="W3269" s="4"/>
      <c r="X3269" s="4"/>
      <c r="Y3269" s="4"/>
      <c r="Z3269" s="4"/>
    </row>
    <row r="3270" spans="1:82" ht="20.100000000000001" customHeight="1">
      <c r="A3270" s="31"/>
      <c r="B3270" s="30"/>
      <c r="C3270" s="21"/>
      <c r="D3270" s="21"/>
      <c r="E3270" s="21"/>
      <c r="F3270" s="19" t="s">
        <v>709</v>
      </c>
      <c r="G3270" s="19" t="s">
        <v>710</v>
      </c>
      <c r="H3270" s="17" t="s">
        <v>711</v>
      </c>
      <c r="I3270" s="17" t="s">
        <v>712</v>
      </c>
      <c r="J3270" s="17" t="s">
        <v>713</v>
      </c>
      <c r="K3270" s="17" t="s">
        <v>714</v>
      </c>
      <c r="L3270" s="17" t="s">
        <v>343</v>
      </c>
      <c r="M3270" s="17" t="s">
        <v>350</v>
      </c>
      <c r="N3270" s="17"/>
      <c r="O3270" s="17" t="s">
        <v>715</v>
      </c>
      <c r="P3270" s="17" t="s">
        <v>716</v>
      </c>
      <c r="Q3270" s="17" t="s">
        <v>717</v>
      </c>
      <c r="R3270" s="17" t="s">
        <v>71</v>
      </c>
      <c r="S3270" s="17" t="s">
        <v>718</v>
      </c>
      <c r="T3270" s="17"/>
      <c r="U3270" s="17"/>
      <c r="V3270" s="17"/>
      <c r="W3270" s="17"/>
      <c r="X3270" s="17"/>
      <c r="Y3270" s="17"/>
      <c r="Z3270" s="17"/>
    </row>
    <row r="3271" spans="1:82" ht="20.100000000000001" customHeight="1">
      <c r="A3271" s="31"/>
      <c r="C3271" s="16"/>
      <c r="D3271" s="28"/>
      <c r="E3271" s="7"/>
      <c r="F3271" s="35"/>
      <c r="G3271" s="35"/>
      <c r="H3271" s="35"/>
      <c r="I3271" s="35"/>
      <c r="J3271" s="35"/>
      <c r="K3271" s="35"/>
      <c r="L3271" s="35"/>
      <c r="M3271" s="35"/>
      <c r="N3271" s="35"/>
      <c r="O3271" s="35"/>
      <c r="P3271" s="35"/>
      <c r="Q3271" s="35"/>
      <c r="R3271" s="35"/>
      <c r="S3271" s="35"/>
      <c r="T3271" s="35"/>
      <c r="U3271" s="35"/>
      <c r="V3271" s="35"/>
      <c r="W3271" s="35"/>
      <c r="X3271" s="35"/>
      <c r="Y3271" s="35"/>
      <c r="Z3271" s="35"/>
    </row>
    <row r="3272" spans="1:82" ht="20.100000000000001" customHeight="1">
      <c r="A3272" s="31"/>
      <c r="C3272" s="6" t="s">
        <v>64</v>
      </c>
      <c r="D3272" s="33"/>
      <c r="E3272" s="27"/>
      <c r="F3272" s="26"/>
      <c r="G3272" s="26"/>
      <c r="H3272" s="26"/>
      <c r="I3272" s="26"/>
      <c r="J3272" s="26"/>
      <c r="K3272" s="26"/>
      <c r="L3272" s="26"/>
      <c r="M3272" s="26"/>
      <c r="N3272" s="26"/>
      <c r="O3272" s="26"/>
      <c r="P3272" s="26"/>
      <c r="Q3272" s="26"/>
      <c r="R3272" s="26"/>
      <c r="S3272" s="26"/>
      <c r="T3272" s="26"/>
      <c r="U3272" s="26"/>
      <c r="V3272" s="26"/>
      <c r="W3272" s="26"/>
      <c r="X3272" s="26"/>
      <c r="Y3272" s="26"/>
      <c r="Z3272" s="26"/>
    </row>
    <row r="3273" spans="1:82" ht="20.100000000000001" customHeight="1">
      <c r="A3273" s="31"/>
      <c r="C3273" s="16"/>
      <c r="D3273" s="29" t="s">
        <v>296</v>
      </c>
      <c r="E3273" s="8"/>
      <c r="F3273" s="36"/>
      <c r="G3273" s="36"/>
      <c r="H3273" s="36"/>
      <c r="I3273" s="36"/>
      <c r="J3273" s="36"/>
      <c r="K3273" s="36"/>
      <c r="L3273" s="36"/>
      <c r="M3273" s="36"/>
      <c r="N3273" s="36"/>
      <c r="O3273" s="36"/>
      <c r="P3273" s="36"/>
      <c r="Q3273" s="36"/>
      <c r="R3273" s="36"/>
      <c r="S3273" s="36"/>
      <c r="T3273" s="36"/>
      <c r="U3273" s="36"/>
      <c r="V3273" s="36"/>
      <c r="W3273" s="36"/>
      <c r="X3273" s="36"/>
      <c r="Y3273" s="36"/>
      <c r="Z3273" s="36"/>
    </row>
    <row r="3274" spans="1:82" ht="20.100000000000001" customHeight="1">
      <c r="A3274" s="31"/>
      <c r="C3274" s="6" t="s">
        <v>73</v>
      </c>
      <c r="D3274" s="34"/>
      <c r="E3274" s="27" t="str">
        <f>IF(egTextCal(D3274)&lt;&gt;0, egTextCal(D3274),"")</f>
        <v/>
      </c>
      <c r="F3274" s="26"/>
      <c r="G3274" s="26"/>
      <c r="H3274" s="26"/>
      <c r="I3274" s="26"/>
      <c r="J3274" s="26"/>
      <c r="K3274" s="26"/>
      <c r="L3274" s="26"/>
      <c r="M3274" s="26"/>
      <c r="N3274" s="26"/>
      <c r="O3274" s="26"/>
      <c r="P3274" s="26"/>
      <c r="Q3274" s="26"/>
      <c r="R3274" s="26"/>
      <c r="S3274" s="26"/>
      <c r="T3274" s="26"/>
      <c r="U3274" s="26"/>
      <c r="V3274" s="26"/>
      <c r="W3274" s="26"/>
      <c r="X3274" s="26"/>
      <c r="Y3274" s="26"/>
      <c r="Z3274" s="26"/>
    </row>
    <row r="3275" spans="1:82" ht="20.100000000000001" customHeight="1">
      <c r="A3275" s="31"/>
      <c r="C3275" s="16"/>
      <c r="D3275" s="29" t="s">
        <v>192</v>
      </c>
      <c r="E3275" s="8"/>
      <c r="F3275" s="36"/>
      <c r="G3275" s="36"/>
      <c r="H3275" s="36"/>
      <c r="I3275" s="36"/>
      <c r="J3275" s="36"/>
      <c r="K3275" s="36"/>
      <c r="L3275" s="36"/>
      <c r="M3275" s="36"/>
      <c r="N3275" s="36"/>
      <c r="O3275" s="36"/>
      <c r="P3275" s="36"/>
      <c r="Q3275" s="36"/>
      <c r="R3275" s="36"/>
      <c r="S3275" s="36"/>
      <c r="T3275" s="36"/>
      <c r="U3275" s="36"/>
      <c r="V3275" s="36"/>
      <c r="W3275" s="36"/>
      <c r="X3275" s="36"/>
      <c r="Y3275" s="36"/>
      <c r="Z3275" s="36"/>
    </row>
    <row r="3276" spans="1:82" ht="20.100000000000001" customHeight="1">
      <c r="A3276" s="31"/>
      <c r="C3276" s="6" t="s">
        <v>139</v>
      </c>
      <c r="D3276" s="52" t="e">
        <f>#REF!</f>
        <v>#REF!</v>
      </c>
      <c r="E3276" s="27" t="e">
        <f>IF(egTextCal(D3276)&lt;&gt;0, egTextCal(D3276),"")</f>
        <v>#VALUE!</v>
      </c>
      <c r="F3276" s="26"/>
      <c r="G3276" s="26"/>
      <c r="H3276" s="26"/>
      <c r="I3276" s="26"/>
      <c r="J3276" s="26"/>
      <c r="K3276" s="26"/>
      <c r="L3276" s="26"/>
      <c r="M3276" s="26"/>
      <c r="N3276" s="26"/>
      <c r="O3276" s="26"/>
      <c r="P3276" s="26"/>
      <c r="Q3276" s="26"/>
      <c r="R3276" s="26"/>
      <c r="S3276" s="26"/>
      <c r="T3276" s="26"/>
      <c r="U3276" s="26"/>
      <c r="V3276" s="26"/>
      <c r="W3276" s="26"/>
      <c r="X3276" s="26"/>
      <c r="Y3276" s="26"/>
      <c r="Z3276" s="26"/>
    </row>
    <row r="3277" spans="1:82" ht="20.100000000000001" customHeight="1">
      <c r="A3277" s="31"/>
      <c r="C3277" s="16"/>
      <c r="D3277" s="28" t="s">
        <v>195</v>
      </c>
      <c r="E3277" s="7"/>
      <c r="F3277" s="36"/>
      <c r="G3277" s="36"/>
      <c r="H3277" s="36"/>
      <c r="I3277" s="36"/>
      <c r="J3277" s="36"/>
      <c r="K3277" s="36"/>
      <c r="L3277" s="36"/>
      <c r="M3277" s="36"/>
      <c r="N3277" s="36"/>
      <c r="O3277" s="36"/>
      <c r="P3277" s="36"/>
      <c r="Q3277" s="36"/>
      <c r="R3277" s="36"/>
      <c r="S3277" s="36"/>
      <c r="T3277" s="36"/>
      <c r="U3277" s="36"/>
      <c r="V3277" s="36"/>
      <c r="W3277" s="36"/>
      <c r="X3277" s="36"/>
      <c r="Y3277" s="36"/>
      <c r="Z3277" s="36"/>
    </row>
    <row r="3278" spans="1:82" ht="20.100000000000001" customHeight="1">
      <c r="A3278" s="31"/>
      <c r="C3278" s="6" t="s">
        <v>511</v>
      </c>
      <c r="D3278" s="53" t="e">
        <f>#REF!</f>
        <v>#REF!</v>
      </c>
      <c r="E3278" s="27" t="e">
        <f>IF(egTextCal(D3278)&lt;&gt;0, egTextCal(D3278),"")</f>
        <v>#VALUE!</v>
      </c>
      <c r="F3278" s="26"/>
      <c r="G3278" s="26"/>
      <c r="H3278" s="26"/>
      <c r="I3278" s="26"/>
      <c r="J3278" s="26"/>
      <c r="K3278" s="26"/>
      <c r="L3278" s="26"/>
      <c r="M3278" s="26"/>
      <c r="N3278" s="26"/>
      <c r="O3278" s="26"/>
      <c r="P3278" s="26"/>
      <c r="Q3278" s="26"/>
      <c r="R3278" s="26"/>
      <c r="S3278" s="26"/>
      <c r="T3278" s="26"/>
      <c r="U3278" s="26"/>
      <c r="V3278" s="26"/>
      <c r="W3278" s="26"/>
      <c r="X3278" s="26"/>
      <c r="Y3278" s="26"/>
      <c r="Z3278" s="26"/>
    </row>
    <row r="3279" spans="1:82" ht="20.100000000000001" customHeight="1">
      <c r="A3279" s="31"/>
      <c r="C3279" s="16"/>
      <c r="D3279" s="28" t="s">
        <v>196</v>
      </c>
      <c r="E3279" s="7"/>
      <c r="F3279" s="36"/>
      <c r="G3279" s="36"/>
      <c r="H3279" s="36"/>
      <c r="I3279" s="36"/>
      <c r="J3279" s="36"/>
      <c r="K3279" s="36"/>
      <c r="L3279" s="36"/>
      <c r="M3279" s="36"/>
      <c r="N3279" s="36"/>
      <c r="O3279" s="36"/>
      <c r="P3279" s="36"/>
      <c r="Q3279" s="36"/>
      <c r="R3279" s="36"/>
      <c r="S3279" s="36"/>
      <c r="T3279" s="36"/>
      <c r="U3279" s="36"/>
      <c r="V3279" s="36"/>
      <c r="W3279" s="36"/>
      <c r="X3279" s="36"/>
      <c r="Y3279" s="36"/>
      <c r="Z3279" s="36"/>
    </row>
    <row r="3280" spans="1:82" ht="20.100000000000001" customHeight="1">
      <c r="A3280" s="31"/>
      <c r="C3280" s="6" t="s">
        <v>452</v>
      </c>
      <c r="D3280" s="53" t="e">
        <f>#REF!</f>
        <v>#REF!</v>
      </c>
      <c r="E3280" s="27" t="e">
        <f>IF(egTextCal(D3280)&lt;&gt;0, egTextCal(D3280),"")</f>
        <v>#VALUE!</v>
      </c>
      <c r="F3280" s="26"/>
      <c r="G3280" s="26"/>
      <c r="H3280" s="26"/>
      <c r="I3280" s="26"/>
      <c r="J3280" s="26"/>
      <c r="K3280" s="26"/>
      <c r="L3280" s="26"/>
      <c r="M3280" s="26"/>
      <c r="N3280" s="26"/>
      <c r="O3280" s="26"/>
      <c r="P3280" s="26"/>
      <c r="Q3280" s="26"/>
      <c r="R3280" s="26"/>
      <c r="S3280" s="26"/>
      <c r="T3280" s="26"/>
      <c r="U3280" s="26"/>
      <c r="V3280" s="26"/>
      <c r="W3280" s="26"/>
      <c r="X3280" s="26"/>
      <c r="Y3280" s="26"/>
      <c r="Z3280" s="26"/>
    </row>
    <row r="3281" spans="1:26" ht="20.100000000000001" customHeight="1">
      <c r="A3281" s="31"/>
      <c r="C3281" s="16"/>
      <c r="D3281" s="28"/>
      <c r="E3281" s="7"/>
      <c r="F3281" s="36"/>
      <c r="G3281" s="36"/>
      <c r="H3281" s="36"/>
      <c r="I3281" s="36"/>
      <c r="J3281" s="36"/>
      <c r="K3281" s="36"/>
      <c r="L3281" s="36"/>
      <c r="M3281" s="36"/>
      <c r="N3281" s="36"/>
      <c r="O3281" s="36"/>
      <c r="P3281" s="36"/>
      <c r="Q3281" s="36"/>
      <c r="R3281" s="36"/>
      <c r="S3281" s="36"/>
      <c r="T3281" s="36"/>
      <c r="U3281" s="36"/>
      <c r="V3281" s="36"/>
      <c r="W3281" s="36"/>
      <c r="X3281" s="36"/>
      <c r="Y3281" s="36"/>
      <c r="Z3281" s="36"/>
    </row>
    <row r="3282" spans="1:26" ht="20.100000000000001" customHeight="1">
      <c r="A3282" s="31"/>
      <c r="C3282" s="6" t="s">
        <v>567</v>
      </c>
      <c r="D3282" s="33"/>
      <c r="E3282" s="27"/>
      <c r="F3282" s="26"/>
      <c r="G3282" s="26"/>
      <c r="H3282" s="26"/>
      <c r="I3282" s="26"/>
      <c r="J3282" s="26"/>
      <c r="K3282" s="26"/>
      <c r="L3282" s="26"/>
      <c r="M3282" s="26"/>
      <c r="N3282" s="26"/>
      <c r="O3282" s="26"/>
      <c r="P3282" s="26"/>
      <c r="Q3282" s="26"/>
      <c r="R3282" s="26"/>
      <c r="S3282" s="26"/>
      <c r="T3282" s="26"/>
      <c r="U3282" s="26"/>
      <c r="V3282" s="26"/>
      <c r="W3282" s="26"/>
      <c r="X3282" s="26"/>
      <c r="Y3282" s="26"/>
      <c r="Z3282" s="26"/>
    </row>
    <row r="3283" spans="1:26" ht="20.100000000000001" customHeight="1">
      <c r="A3283" s="31"/>
      <c r="C3283" s="16"/>
      <c r="D3283" s="28" t="s">
        <v>297</v>
      </c>
      <c r="E3283" s="7"/>
      <c r="F3283" s="36"/>
      <c r="G3283" s="36"/>
      <c r="H3283" s="36"/>
      <c r="I3283" s="36"/>
      <c r="J3283" s="36"/>
      <c r="K3283" s="36"/>
      <c r="L3283" s="36"/>
      <c r="M3283" s="36"/>
      <c r="N3283" s="36"/>
      <c r="O3283" s="36"/>
      <c r="P3283" s="36"/>
      <c r="Q3283" s="36"/>
      <c r="R3283" s="36"/>
      <c r="S3283" s="36"/>
      <c r="T3283" s="36"/>
      <c r="U3283" s="36"/>
      <c r="V3283" s="36"/>
      <c r="W3283" s="36"/>
      <c r="X3283" s="36"/>
      <c r="Y3283" s="36"/>
      <c r="Z3283" s="36"/>
    </row>
    <row r="3284" spans="1:26" ht="20.100000000000001" customHeight="1">
      <c r="A3284" s="31"/>
      <c r="C3284" s="6" t="s">
        <v>568</v>
      </c>
      <c r="D3284" s="33"/>
      <c r="E3284" s="27" t="str">
        <f>IF(egTextCal(D3284)&lt;&gt;0, egTextCal(D3284),"")</f>
        <v/>
      </c>
      <c r="F3284" s="26"/>
      <c r="G3284" s="26"/>
      <c r="H3284" s="26"/>
      <c r="I3284" s="26"/>
      <c r="J3284" s="26"/>
      <c r="K3284" s="26"/>
      <c r="L3284" s="26"/>
      <c r="M3284" s="26"/>
      <c r="N3284" s="26"/>
      <c r="O3284" s="26"/>
      <c r="P3284" s="26"/>
      <c r="Q3284" s="26"/>
      <c r="R3284" s="26"/>
      <c r="S3284" s="26"/>
      <c r="T3284" s="26"/>
      <c r="U3284" s="26"/>
      <c r="V3284" s="26"/>
      <c r="W3284" s="26"/>
      <c r="X3284" s="26"/>
      <c r="Y3284" s="26"/>
      <c r="Z3284" s="26"/>
    </row>
    <row r="3285" spans="1:26" ht="20.100000000000001" customHeight="1">
      <c r="A3285" s="31"/>
      <c r="C3285" s="16"/>
      <c r="D3285" s="28" t="s">
        <v>192</v>
      </c>
      <c r="E3285" s="7"/>
      <c r="F3285" s="36"/>
      <c r="G3285" s="36"/>
      <c r="H3285" s="36"/>
      <c r="I3285" s="36"/>
      <c r="J3285" s="36"/>
      <c r="K3285" s="36"/>
      <c r="L3285" s="36"/>
      <c r="M3285" s="36"/>
      <c r="N3285" s="36"/>
      <c r="O3285" s="36"/>
      <c r="P3285" s="36"/>
      <c r="Q3285" s="36"/>
      <c r="R3285" s="36"/>
      <c r="S3285" s="36"/>
      <c r="T3285" s="36"/>
      <c r="U3285" s="36"/>
      <c r="V3285" s="36"/>
      <c r="W3285" s="36"/>
      <c r="X3285" s="36"/>
      <c r="Y3285" s="36"/>
      <c r="Z3285" s="36"/>
    </row>
    <row r="3286" spans="1:26" ht="20.100000000000001" customHeight="1">
      <c r="A3286" s="31"/>
      <c r="C3286" s="6" t="s">
        <v>434</v>
      </c>
      <c r="D3286" s="53" t="e">
        <f>#REF!</f>
        <v>#REF!</v>
      </c>
      <c r="E3286" s="27" t="e">
        <f>IF(egTextCal(D3286)&lt;&gt;0, egTextCal(D3286),"")</f>
        <v>#VALUE!</v>
      </c>
      <c r="F3286" s="26"/>
      <c r="G3286" s="26"/>
      <c r="H3286" s="26"/>
      <c r="I3286" s="26"/>
      <c r="J3286" s="26"/>
      <c r="K3286" s="26"/>
      <c r="L3286" s="26"/>
      <c r="M3286" s="26"/>
      <c r="N3286" s="26"/>
      <c r="O3286" s="26"/>
      <c r="P3286" s="26"/>
      <c r="Q3286" s="26"/>
      <c r="R3286" s="26"/>
      <c r="S3286" s="26"/>
      <c r="T3286" s="26"/>
      <c r="U3286" s="26"/>
      <c r="V3286" s="26"/>
      <c r="W3286" s="26"/>
      <c r="X3286" s="26"/>
      <c r="Y3286" s="26"/>
      <c r="Z3286" s="26"/>
    </row>
    <row r="3287" spans="1:26" ht="20.100000000000001" customHeight="1">
      <c r="A3287" s="31"/>
      <c r="C3287" s="16"/>
      <c r="D3287" s="28" t="s">
        <v>195</v>
      </c>
      <c r="E3287" s="7"/>
      <c r="F3287" s="36"/>
      <c r="G3287" s="36"/>
      <c r="H3287" s="36"/>
      <c r="I3287" s="36"/>
      <c r="J3287" s="36"/>
      <c r="K3287" s="36"/>
      <c r="L3287" s="36"/>
      <c r="M3287" s="36"/>
      <c r="N3287" s="36"/>
      <c r="O3287" s="36"/>
      <c r="P3287" s="36"/>
      <c r="Q3287" s="36"/>
      <c r="R3287" s="36"/>
      <c r="S3287" s="36"/>
      <c r="T3287" s="36"/>
      <c r="U3287" s="36"/>
      <c r="V3287" s="36"/>
      <c r="W3287" s="36"/>
      <c r="X3287" s="36"/>
      <c r="Y3287" s="36"/>
      <c r="Z3287" s="36"/>
    </row>
    <row r="3288" spans="1:26" ht="20.100000000000001" customHeight="1">
      <c r="A3288" s="31"/>
      <c r="C3288" s="6" t="s">
        <v>650</v>
      </c>
      <c r="D3288" s="53" t="e">
        <f>#REF!</f>
        <v>#REF!</v>
      </c>
      <c r="E3288" s="27" t="e">
        <f>IF(egTextCal(D3288)&lt;&gt;0, egTextCal(D3288),"")</f>
        <v>#VALUE!</v>
      </c>
      <c r="F3288" s="26"/>
      <c r="G3288" s="26"/>
      <c r="H3288" s="26"/>
      <c r="I3288" s="26"/>
      <c r="J3288" s="26"/>
      <c r="K3288" s="26"/>
      <c r="L3288" s="26"/>
      <c r="M3288" s="26"/>
      <c r="N3288" s="26"/>
      <c r="O3288" s="26"/>
      <c r="P3288" s="26"/>
      <c r="Q3288" s="26"/>
      <c r="R3288" s="26"/>
      <c r="S3288" s="26"/>
      <c r="T3288" s="26"/>
      <c r="U3288" s="26"/>
      <c r="V3288" s="26"/>
      <c r="W3288" s="26"/>
      <c r="X3288" s="26"/>
      <c r="Y3288" s="26"/>
      <c r="Z3288" s="26"/>
    </row>
    <row r="3289" spans="1:26" ht="20.100000000000001" customHeight="1">
      <c r="A3289" s="31"/>
      <c r="C3289" s="16"/>
      <c r="D3289" s="28" t="s">
        <v>196</v>
      </c>
      <c r="E3289" s="7"/>
      <c r="F3289" s="36"/>
      <c r="G3289" s="36"/>
      <c r="H3289" s="36"/>
      <c r="I3289" s="36"/>
      <c r="J3289" s="36"/>
      <c r="K3289" s="36"/>
      <c r="L3289" s="36"/>
      <c r="M3289" s="36"/>
      <c r="N3289" s="36"/>
      <c r="O3289" s="36"/>
      <c r="P3289" s="36"/>
      <c r="Q3289" s="36"/>
      <c r="R3289" s="36"/>
      <c r="S3289" s="36"/>
      <c r="T3289" s="36"/>
      <c r="U3289" s="36"/>
      <c r="V3289" s="36"/>
      <c r="W3289" s="36"/>
      <c r="X3289" s="36"/>
      <c r="Y3289" s="36"/>
      <c r="Z3289" s="36"/>
    </row>
    <row r="3290" spans="1:26" ht="20.100000000000001" customHeight="1">
      <c r="A3290" s="31"/>
      <c r="C3290" s="6" t="s">
        <v>570</v>
      </c>
      <c r="D3290" s="53" t="e">
        <f>#REF!</f>
        <v>#REF!</v>
      </c>
      <c r="E3290" s="27" t="e">
        <f>IF(egTextCal(D3290)&lt;&gt;0, egTextCal(D3290),"")</f>
        <v>#VALUE!</v>
      </c>
      <c r="F3290" s="26"/>
      <c r="G3290" s="26"/>
      <c r="H3290" s="26"/>
      <c r="I3290" s="26"/>
      <c r="J3290" s="26"/>
      <c r="K3290" s="26"/>
      <c r="L3290" s="26"/>
      <c r="M3290" s="26"/>
      <c r="N3290" s="26"/>
      <c r="O3290" s="26"/>
      <c r="P3290" s="26"/>
      <c r="Q3290" s="26"/>
      <c r="R3290" s="26"/>
      <c r="S3290" s="26"/>
      <c r="T3290" s="26"/>
      <c r="U3290" s="26"/>
      <c r="V3290" s="26"/>
      <c r="W3290" s="26"/>
      <c r="X3290" s="26"/>
      <c r="Y3290" s="26"/>
      <c r="Z3290" s="26"/>
    </row>
    <row r="3291" spans="1:26" ht="20.100000000000001" customHeight="1">
      <c r="A3291" s="31"/>
      <c r="C3291" s="16"/>
      <c r="D3291" s="28"/>
      <c r="E3291" s="7"/>
      <c r="F3291" s="36"/>
      <c r="G3291" s="36"/>
      <c r="H3291" s="36"/>
      <c r="I3291" s="36"/>
      <c r="J3291" s="36"/>
      <c r="K3291" s="36"/>
      <c r="L3291" s="36"/>
      <c r="M3291" s="36"/>
      <c r="N3291" s="36"/>
      <c r="O3291" s="36"/>
      <c r="P3291" s="36"/>
      <c r="Q3291" s="36"/>
      <c r="R3291" s="36"/>
      <c r="S3291" s="36"/>
      <c r="T3291" s="36"/>
      <c r="U3291" s="36"/>
      <c r="V3291" s="36"/>
      <c r="W3291" s="36"/>
      <c r="X3291" s="36"/>
      <c r="Y3291" s="36"/>
      <c r="Z3291" s="36"/>
    </row>
    <row r="3292" spans="1:26" ht="20.100000000000001" customHeight="1">
      <c r="A3292" s="31"/>
      <c r="C3292" s="6" t="s">
        <v>651</v>
      </c>
      <c r="D3292" s="33"/>
      <c r="E3292" s="27"/>
      <c r="F3292" s="26"/>
      <c r="G3292" s="26"/>
      <c r="H3292" s="26"/>
      <c r="I3292" s="26"/>
      <c r="J3292" s="26"/>
      <c r="K3292" s="26"/>
      <c r="L3292" s="26"/>
      <c r="M3292" s="26"/>
      <c r="N3292" s="26"/>
      <c r="O3292" s="26"/>
      <c r="P3292" s="26"/>
      <c r="Q3292" s="26"/>
      <c r="R3292" s="26"/>
      <c r="S3292" s="26"/>
      <c r="T3292" s="26"/>
      <c r="U3292" s="26"/>
      <c r="V3292" s="26"/>
      <c r="W3292" s="26"/>
      <c r="X3292" s="26"/>
      <c r="Y3292" s="26"/>
      <c r="Z3292" s="26"/>
    </row>
    <row r="3293" spans="1:26" ht="20.100000000000001" customHeight="1">
      <c r="A3293" s="31"/>
      <c r="C3293" s="16"/>
      <c r="D3293" s="28" t="s">
        <v>298</v>
      </c>
      <c r="E3293" s="7"/>
      <c r="F3293" s="36"/>
      <c r="G3293" s="36"/>
      <c r="H3293" s="36"/>
      <c r="I3293" s="36"/>
      <c r="J3293" s="36"/>
      <c r="K3293" s="36"/>
      <c r="L3293" s="36"/>
      <c r="M3293" s="36"/>
      <c r="N3293" s="36"/>
      <c r="O3293" s="36"/>
      <c r="P3293" s="36"/>
      <c r="Q3293" s="36"/>
      <c r="R3293" s="36"/>
      <c r="S3293" s="36"/>
      <c r="T3293" s="36"/>
      <c r="U3293" s="36"/>
      <c r="V3293" s="36"/>
      <c r="W3293" s="36"/>
      <c r="X3293" s="36"/>
      <c r="Y3293" s="36"/>
      <c r="Z3293" s="36"/>
    </row>
    <row r="3294" spans="1:26" ht="20.100000000000001" customHeight="1">
      <c r="A3294" s="31"/>
      <c r="C3294" s="6" t="s">
        <v>652</v>
      </c>
      <c r="D3294" s="33"/>
      <c r="E3294" s="27" t="str">
        <f>IF(egTextCal(D3294)&lt;&gt;0, egTextCal(D3294),"")</f>
        <v/>
      </c>
      <c r="F3294" s="26"/>
      <c r="G3294" s="26"/>
      <c r="H3294" s="26"/>
      <c r="I3294" s="26"/>
      <c r="J3294" s="26"/>
      <c r="K3294" s="26"/>
      <c r="L3294" s="26"/>
      <c r="M3294" s="26"/>
      <c r="N3294" s="26"/>
      <c r="O3294" s="26"/>
      <c r="P3294" s="26"/>
      <c r="Q3294" s="26"/>
      <c r="R3294" s="26"/>
      <c r="S3294" s="26"/>
      <c r="T3294" s="26"/>
      <c r="U3294" s="26"/>
      <c r="V3294" s="26"/>
      <c r="W3294" s="26"/>
      <c r="X3294" s="26"/>
      <c r="Y3294" s="26"/>
      <c r="Z3294" s="26"/>
    </row>
    <row r="3295" spans="1:26" ht="20.100000000000001" customHeight="1">
      <c r="A3295" s="31"/>
      <c r="C3295" s="16"/>
      <c r="D3295" s="28" t="s">
        <v>192</v>
      </c>
      <c r="E3295" s="7"/>
      <c r="F3295" s="36"/>
      <c r="G3295" s="36"/>
      <c r="H3295" s="36"/>
      <c r="I3295" s="36"/>
      <c r="J3295" s="36"/>
      <c r="K3295" s="36"/>
      <c r="L3295" s="36"/>
      <c r="M3295" s="36"/>
      <c r="N3295" s="36"/>
      <c r="O3295" s="36"/>
      <c r="P3295" s="36"/>
      <c r="Q3295" s="36"/>
      <c r="R3295" s="36"/>
      <c r="S3295" s="36"/>
      <c r="T3295" s="36"/>
      <c r="U3295" s="36"/>
      <c r="V3295" s="36"/>
      <c r="W3295" s="36"/>
      <c r="X3295" s="36"/>
      <c r="Y3295" s="36"/>
      <c r="Z3295" s="36"/>
    </row>
    <row r="3296" spans="1:26" ht="20.100000000000001" customHeight="1">
      <c r="A3296" s="31"/>
      <c r="C3296" s="6" t="s">
        <v>653</v>
      </c>
      <c r="D3296" s="53" t="e">
        <f>#REF!</f>
        <v>#REF!</v>
      </c>
      <c r="E3296" s="27" t="e">
        <f>IF(egTextCal(D3296)&lt;&gt;0, egTextCal(D3296),"")</f>
        <v>#VALUE!</v>
      </c>
      <c r="F3296" s="26"/>
      <c r="G3296" s="26"/>
      <c r="H3296" s="26"/>
      <c r="I3296" s="26"/>
      <c r="J3296" s="26"/>
      <c r="K3296" s="26"/>
      <c r="L3296" s="26"/>
      <c r="M3296" s="26"/>
      <c r="N3296" s="26"/>
      <c r="O3296" s="26"/>
      <c r="P3296" s="26"/>
      <c r="Q3296" s="26"/>
      <c r="R3296" s="26"/>
      <c r="S3296" s="26"/>
      <c r="T3296" s="26"/>
      <c r="U3296" s="26"/>
      <c r="V3296" s="26"/>
      <c r="W3296" s="26"/>
      <c r="X3296" s="26"/>
      <c r="Y3296" s="26"/>
      <c r="Z3296" s="26"/>
    </row>
    <row r="3297" spans="1:26" ht="20.100000000000001" customHeight="1">
      <c r="A3297" s="31"/>
      <c r="C3297" s="16"/>
      <c r="D3297" s="28" t="s">
        <v>195</v>
      </c>
      <c r="E3297" s="7"/>
      <c r="F3297" s="36"/>
      <c r="G3297" s="36"/>
      <c r="H3297" s="36"/>
      <c r="I3297" s="36"/>
      <c r="J3297" s="36"/>
      <c r="K3297" s="36"/>
      <c r="L3297" s="36"/>
      <c r="M3297" s="36"/>
      <c r="N3297" s="36"/>
      <c r="O3297" s="36"/>
      <c r="P3297" s="36"/>
      <c r="Q3297" s="36"/>
      <c r="R3297" s="36"/>
      <c r="S3297" s="36"/>
      <c r="T3297" s="36"/>
      <c r="U3297" s="36"/>
      <c r="V3297" s="36"/>
      <c r="W3297" s="36"/>
      <c r="X3297" s="36"/>
      <c r="Y3297" s="36"/>
      <c r="Z3297" s="36"/>
    </row>
    <row r="3298" spans="1:26" ht="20.100000000000001" customHeight="1">
      <c r="A3298" s="31"/>
      <c r="C3298" s="6" t="s">
        <v>654</v>
      </c>
      <c r="D3298" s="53" t="e">
        <f>#REF!</f>
        <v>#REF!</v>
      </c>
      <c r="E3298" s="27" t="e">
        <f>IF(egTextCal(D3298)&lt;&gt;0, egTextCal(D3298),"")</f>
        <v>#VALUE!</v>
      </c>
      <c r="F3298" s="26"/>
      <c r="G3298" s="26"/>
      <c r="H3298" s="26"/>
      <c r="I3298" s="26"/>
      <c r="J3298" s="26"/>
      <c r="K3298" s="26"/>
      <c r="L3298" s="26"/>
      <c r="M3298" s="26"/>
      <c r="N3298" s="26"/>
      <c r="O3298" s="26"/>
      <c r="P3298" s="26"/>
      <c r="Q3298" s="26"/>
      <c r="R3298" s="26"/>
      <c r="S3298" s="26"/>
      <c r="T3298" s="26"/>
      <c r="U3298" s="26"/>
      <c r="V3298" s="26"/>
      <c r="W3298" s="26"/>
      <c r="X3298" s="26"/>
      <c r="Y3298" s="26"/>
      <c r="Z3298" s="26"/>
    </row>
    <row r="3299" spans="1:26" ht="20.100000000000001" customHeight="1">
      <c r="A3299" s="31"/>
      <c r="C3299" s="16"/>
      <c r="D3299" s="28" t="s">
        <v>196</v>
      </c>
      <c r="E3299" s="7"/>
      <c r="F3299" s="36"/>
      <c r="G3299" s="36"/>
      <c r="H3299" s="36"/>
      <c r="I3299" s="36"/>
      <c r="J3299" s="36"/>
      <c r="K3299" s="36"/>
      <c r="L3299" s="36"/>
      <c r="M3299" s="36"/>
      <c r="N3299" s="36"/>
      <c r="O3299" s="36"/>
      <c r="P3299" s="36"/>
      <c r="Q3299" s="36"/>
      <c r="R3299" s="36"/>
      <c r="S3299" s="36"/>
      <c r="T3299" s="36"/>
      <c r="U3299" s="36"/>
      <c r="V3299" s="36"/>
      <c r="W3299" s="36"/>
      <c r="X3299" s="36"/>
      <c r="Y3299" s="36"/>
      <c r="Z3299" s="36"/>
    </row>
    <row r="3300" spans="1:26" ht="20.100000000000001" customHeight="1">
      <c r="A3300" s="31"/>
      <c r="C3300" s="6" t="s">
        <v>655</v>
      </c>
      <c r="D3300" s="53" t="e">
        <f>#REF!</f>
        <v>#REF!</v>
      </c>
      <c r="E3300" s="27" t="e">
        <f>IF(egTextCal(D3300)&lt;&gt;0, egTextCal(D3300),"")</f>
        <v>#VALUE!</v>
      </c>
      <c r="F3300" s="26"/>
      <c r="G3300" s="26"/>
      <c r="H3300" s="26"/>
      <c r="I3300" s="26"/>
      <c r="J3300" s="26"/>
      <c r="K3300" s="26"/>
      <c r="L3300" s="26"/>
      <c r="M3300" s="26"/>
      <c r="N3300" s="26"/>
      <c r="O3300" s="26"/>
      <c r="P3300" s="26"/>
      <c r="Q3300" s="26"/>
      <c r="R3300" s="26"/>
      <c r="S3300" s="26"/>
      <c r="T3300" s="26"/>
      <c r="U3300" s="26"/>
      <c r="V3300" s="26"/>
      <c r="W3300" s="26"/>
      <c r="X3300" s="26"/>
      <c r="Y3300" s="26"/>
      <c r="Z3300" s="26"/>
    </row>
    <row r="3301" spans="1:26" ht="20.100000000000001" customHeight="1">
      <c r="A3301" s="31"/>
      <c r="C3301" s="16"/>
      <c r="D3301" s="28"/>
      <c r="E3301" s="7"/>
      <c r="F3301" s="36"/>
      <c r="G3301" s="36"/>
      <c r="H3301" s="36"/>
      <c r="I3301" s="36"/>
      <c r="J3301" s="36"/>
      <c r="K3301" s="36"/>
      <c r="L3301" s="36"/>
      <c r="M3301" s="36"/>
      <c r="N3301" s="36"/>
      <c r="O3301" s="36"/>
      <c r="P3301" s="36"/>
      <c r="Q3301" s="36"/>
      <c r="R3301" s="36"/>
      <c r="S3301" s="36"/>
      <c r="T3301" s="36"/>
      <c r="U3301" s="36"/>
      <c r="V3301" s="36"/>
      <c r="W3301" s="36"/>
      <c r="X3301" s="36"/>
      <c r="Y3301" s="36"/>
      <c r="Z3301" s="36"/>
    </row>
    <row r="3302" spans="1:26" ht="20.100000000000001" customHeight="1">
      <c r="A3302" s="31"/>
      <c r="C3302" s="6" t="s">
        <v>656</v>
      </c>
      <c r="D3302" s="33"/>
      <c r="E3302" s="27"/>
      <c r="F3302" s="26"/>
      <c r="G3302" s="26"/>
      <c r="H3302" s="26"/>
      <c r="I3302" s="26"/>
      <c r="J3302" s="26"/>
      <c r="K3302" s="26"/>
      <c r="L3302" s="26"/>
      <c r="M3302" s="26"/>
      <c r="N3302" s="26"/>
      <c r="O3302" s="26"/>
      <c r="P3302" s="26"/>
      <c r="Q3302" s="26"/>
      <c r="R3302" s="26"/>
      <c r="S3302" s="26"/>
      <c r="T3302" s="26"/>
      <c r="U3302" s="26"/>
      <c r="V3302" s="26"/>
      <c r="W3302" s="26"/>
      <c r="X3302" s="26"/>
      <c r="Y3302" s="26"/>
      <c r="Z3302" s="26"/>
    </row>
    <row r="3303" spans="1:26" ht="20.100000000000001" customHeight="1">
      <c r="A3303" s="31"/>
      <c r="C3303" s="16"/>
      <c r="D3303" s="28" t="s">
        <v>299</v>
      </c>
      <c r="E3303" s="7"/>
      <c r="F3303" s="36"/>
      <c r="G3303" s="36"/>
      <c r="H3303" s="36"/>
      <c r="I3303" s="36"/>
      <c r="J3303" s="36"/>
      <c r="K3303" s="36"/>
      <c r="L3303" s="36"/>
      <c r="M3303" s="36"/>
      <c r="N3303" s="36"/>
      <c r="O3303" s="36"/>
      <c r="P3303" s="36"/>
      <c r="Q3303" s="36"/>
      <c r="R3303" s="36"/>
      <c r="S3303" s="36"/>
      <c r="T3303" s="36"/>
      <c r="U3303" s="36"/>
      <c r="V3303" s="36"/>
      <c r="W3303" s="36"/>
      <c r="X3303" s="36"/>
      <c r="Y3303" s="36"/>
      <c r="Z3303" s="36"/>
    </row>
    <row r="3304" spans="1:26" ht="20.100000000000001" customHeight="1">
      <c r="A3304" s="31"/>
      <c r="C3304" s="6" t="s">
        <v>657</v>
      </c>
      <c r="D3304" s="33"/>
      <c r="E3304" s="27" t="str">
        <f>IF(egTextCal(D3304)&lt;&gt;0, egTextCal(D3304),"")</f>
        <v/>
      </c>
      <c r="F3304" s="26"/>
      <c r="G3304" s="26"/>
      <c r="H3304" s="26"/>
      <c r="I3304" s="26"/>
      <c r="J3304" s="26"/>
      <c r="K3304" s="26"/>
      <c r="L3304" s="26"/>
      <c r="M3304" s="26"/>
      <c r="N3304" s="26"/>
      <c r="O3304" s="26"/>
      <c r="P3304" s="26"/>
      <c r="Q3304" s="26"/>
      <c r="R3304" s="26"/>
      <c r="S3304" s="26"/>
      <c r="T3304" s="26"/>
      <c r="U3304" s="26"/>
      <c r="V3304" s="26"/>
      <c r="W3304" s="26"/>
      <c r="X3304" s="26"/>
      <c r="Y3304" s="26"/>
      <c r="Z3304" s="26"/>
    </row>
    <row r="3305" spans="1:26" ht="20.100000000000001" customHeight="1">
      <c r="A3305" s="31"/>
      <c r="C3305" s="16"/>
      <c r="D3305" s="28" t="s">
        <v>192</v>
      </c>
      <c r="E3305" s="7"/>
      <c r="F3305" s="36"/>
      <c r="G3305" s="36"/>
      <c r="H3305" s="36"/>
      <c r="I3305" s="36"/>
      <c r="J3305" s="36"/>
      <c r="K3305" s="36"/>
      <c r="L3305" s="36"/>
      <c r="M3305" s="36"/>
      <c r="N3305" s="36"/>
      <c r="O3305" s="36"/>
      <c r="P3305" s="36"/>
      <c r="Q3305" s="36"/>
      <c r="R3305" s="36"/>
      <c r="S3305" s="36"/>
      <c r="T3305" s="36"/>
      <c r="U3305" s="36"/>
      <c r="V3305" s="36"/>
      <c r="W3305" s="36"/>
      <c r="X3305" s="36"/>
      <c r="Y3305" s="36"/>
      <c r="Z3305" s="36"/>
    </row>
    <row r="3306" spans="1:26" ht="20.100000000000001" customHeight="1">
      <c r="A3306" s="31"/>
      <c r="C3306" s="6" t="s">
        <v>658</v>
      </c>
      <c r="D3306" s="53" t="e">
        <f>#REF!</f>
        <v>#REF!</v>
      </c>
      <c r="E3306" s="27" t="e">
        <f>IF(egTextCal(D3306)&lt;&gt;0, egTextCal(D3306),"")</f>
        <v>#VALUE!</v>
      </c>
      <c r="F3306" s="26"/>
      <c r="G3306" s="26"/>
      <c r="H3306" s="26"/>
      <c r="I3306" s="26"/>
      <c r="J3306" s="26"/>
      <c r="K3306" s="26"/>
      <c r="L3306" s="26"/>
      <c r="M3306" s="26"/>
      <c r="N3306" s="26"/>
      <c r="O3306" s="26"/>
      <c r="P3306" s="26"/>
      <c r="Q3306" s="26"/>
      <c r="R3306" s="26"/>
      <c r="S3306" s="26"/>
      <c r="T3306" s="26"/>
      <c r="U3306" s="26"/>
      <c r="V3306" s="26"/>
      <c r="W3306" s="26"/>
      <c r="X3306" s="26"/>
      <c r="Y3306" s="26"/>
      <c r="Z3306" s="26"/>
    </row>
    <row r="3307" spans="1:26" ht="20.100000000000001" customHeight="1">
      <c r="A3307" s="31"/>
      <c r="C3307" s="16"/>
      <c r="D3307" s="28" t="s">
        <v>300</v>
      </c>
      <c r="E3307" s="7"/>
      <c r="F3307" s="36"/>
      <c r="G3307" s="36"/>
      <c r="H3307" s="36"/>
      <c r="I3307" s="36"/>
      <c r="J3307" s="36"/>
      <c r="K3307" s="36"/>
      <c r="L3307" s="36"/>
      <c r="M3307" s="36"/>
      <c r="N3307" s="36"/>
      <c r="O3307" s="36"/>
      <c r="P3307" s="36"/>
      <c r="Q3307" s="36"/>
      <c r="R3307" s="36"/>
      <c r="S3307" s="36"/>
      <c r="T3307" s="36"/>
      <c r="U3307" s="36"/>
      <c r="V3307" s="36"/>
      <c r="W3307" s="36"/>
      <c r="X3307" s="36"/>
      <c r="Y3307" s="36"/>
      <c r="Z3307" s="36"/>
    </row>
    <row r="3308" spans="1:26" ht="20.100000000000001" customHeight="1">
      <c r="A3308" s="31"/>
      <c r="C3308" s="6" t="s">
        <v>557</v>
      </c>
      <c r="D3308" s="53" t="e">
        <f>#REF!</f>
        <v>#REF!</v>
      </c>
      <c r="E3308" s="27" t="e">
        <f>IF(egTextCal(D3308)&lt;&gt;0, egTextCal(D3308),"")</f>
        <v>#VALUE!</v>
      </c>
      <c r="F3308" s="26"/>
      <c r="G3308" s="26"/>
      <c r="H3308" s="26"/>
      <c r="I3308" s="26"/>
      <c r="J3308" s="26"/>
      <c r="K3308" s="26"/>
      <c r="L3308" s="26"/>
      <c r="M3308" s="26"/>
      <c r="N3308" s="26"/>
      <c r="O3308" s="26"/>
      <c r="P3308" s="26"/>
      <c r="Q3308" s="26"/>
      <c r="R3308" s="26"/>
      <c r="S3308" s="26"/>
      <c r="T3308" s="26"/>
      <c r="U3308" s="26"/>
      <c r="V3308" s="26"/>
      <c r="W3308" s="26"/>
      <c r="X3308" s="26"/>
      <c r="Y3308" s="26"/>
      <c r="Z3308" s="26"/>
    </row>
    <row r="3309" spans="1:26" ht="20.100000000000001" customHeight="1">
      <c r="A3309" s="31"/>
      <c r="C3309" s="16"/>
      <c r="D3309" s="28" t="s">
        <v>195</v>
      </c>
      <c r="E3309" s="7"/>
      <c r="F3309" s="36"/>
      <c r="G3309" s="36"/>
      <c r="H3309" s="36"/>
      <c r="I3309" s="36"/>
      <c r="J3309" s="36"/>
      <c r="K3309" s="36"/>
      <c r="L3309" s="36"/>
      <c r="M3309" s="36"/>
      <c r="N3309" s="36"/>
      <c r="O3309" s="36"/>
      <c r="P3309" s="36"/>
      <c r="Q3309" s="36"/>
      <c r="R3309" s="36"/>
      <c r="S3309" s="36"/>
      <c r="T3309" s="36"/>
      <c r="U3309" s="36"/>
      <c r="V3309" s="36"/>
      <c r="W3309" s="36"/>
      <c r="X3309" s="36"/>
      <c r="Y3309" s="36"/>
      <c r="Z3309" s="36"/>
    </row>
    <row r="3310" spans="1:26" ht="20.100000000000001" customHeight="1">
      <c r="A3310" s="31"/>
      <c r="C3310" s="6" t="s">
        <v>78</v>
      </c>
      <c r="D3310" s="53" t="e">
        <f>#REF!</f>
        <v>#REF!</v>
      </c>
      <c r="E3310" s="27" t="e">
        <f>IF(egTextCal(D3310)&lt;&gt;0, egTextCal(D3310),"")</f>
        <v>#VALUE!</v>
      </c>
      <c r="F3310" s="26"/>
      <c r="G3310" s="26"/>
      <c r="H3310" s="26"/>
      <c r="I3310" s="26"/>
      <c r="J3310" s="26"/>
      <c r="K3310" s="26"/>
      <c r="L3310" s="26"/>
      <c r="M3310" s="26"/>
      <c r="N3310" s="26"/>
      <c r="O3310" s="26"/>
      <c r="P3310" s="26"/>
      <c r="Q3310" s="26"/>
      <c r="R3310" s="26"/>
      <c r="S3310" s="26"/>
      <c r="T3310" s="26"/>
      <c r="U3310" s="26"/>
      <c r="V3310" s="26"/>
      <c r="W3310" s="26"/>
      <c r="X3310" s="26"/>
      <c r="Y3310" s="26"/>
      <c r="Z3310" s="26"/>
    </row>
    <row r="3311" spans="1:26" ht="20.100000000000001" customHeight="1">
      <c r="A3311" s="31"/>
      <c r="C3311" s="16"/>
      <c r="D3311" s="28" t="s">
        <v>148</v>
      </c>
      <c r="E3311" s="7"/>
      <c r="F3311" s="36"/>
      <c r="G3311" s="36"/>
      <c r="H3311" s="36"/>
      <c r="I3311" s="36"/>
      <c r="J3311" s="36"/>
      <c r="K3311" s="36"/>
      <c r="L3311" s="36"/>
      <c r="M3311" s="36"/>
      <c r="N3311" s="36"/>
      <c r="O3311" s="36"/>
      <c r="P3311" s="36"/>
      <c r="Q3311" s="36"/>
      <c r="R3311" s="36"/>
      <c r="S3311" s="36"/>
      <c r="T3311" s="36"/>
      <c r="U3311" s="36"/>
      <c r="V3311" s="36"/>
      <c r="W3311" s="36"/>
      <c r="X3311" s="36"/>
      <c r="Y3311" s="36"/>
      <c r="Z3311" s="36"/>
    </row>
    <row r="3312" spans="1:26" ht="20.100000000000001" customHeight="1">
      <c r="A3312" s="31"/>
      <c r="C3312" s="6" t="s">
        <v>659</v>
      </c>
      <c r="D3312" s="53" t="e">
        <f>#REF!</f>
        <v>#REF!</v>
      </c>
      <c r="E3312" s="27" t="e">
        <f>IF(egTextCal(D3312)&lt;&gt;0, egTextCal(D3312),"")</f>
        <v>#VALUE!</v>
      </c>
      <c r="F3312" s="26"/>
      <c r="G3312" s="26"/>
      <c r="H3312" s="26"/>
      <c r="I3312" s="26"/>
      <c r="J3312" s="26"/>
      <c r="K3312" s="26"/>
      <c r="L3312" s="26"/>
      <c r="M3312" s="26"/>
      <c r="N3312" s="26"/>
      <c r="O3312" s="26"/>
      <c r="P3312" s="26"/>
      <c r="Q3312" s="26"/>
      <c r="R3312" s="26"/>
      <c r="S3312" s="26"/>
      <c r="T3312" s="26"/>
      <c r="U3312" s="26"/>
      <c r="V3312" s="26"/>
      <c r="W3312" s="26"/>
      <c r="X3312" s="26"/>
      <c r="Y3312" s="26"/>
      <c r="Z3312" s="26"/>
    </row>
    <row r="3313" spans="1:98" ht="20.100000000000001" customHeight="1">
      <c r="D3313" s="14"/>
      <c r="E3313" s="38"/>
      <c r="F3313" s="38"/>
      <c r="G3313" s="38"/>
      <c r="H3313" s="38"/>
      <c r="I3313" s="38"/>
      <c r="J3313" s="38"/>
      <c r="K3313" s="38"/>
      <c r="L3313" s="38"/>
      <c r="M3313" s="38"/>
      <c r="N3313" s="38"/>
      <c r="O3313" s="38"/>
      <c r="P3313" s="38"/>
      <c r="Q3313" s="38"/>
      <c r="R3313" s="38"/>
      <c r="S3313" s="38"/>
      <c r="T3313" s="38"/>
      <c r="U3313" s="38"/>
      <c r="V3313" s="38"/>
      <c r="W3313" s="38"/>
      <c r="X3313" s="38"/>
      <c r="Y3313" s="38"/>
      <c r="Z3313" s="38"/>
    </row>
    <row r="3314" spans="1:98" ht="20.100000000000001" customHeight="1">
      <c r="B3314" s="30"/>
      <c r="C3314" s="20"/>
      <c r="D3314" s="37"/>
      <c r="E3314" s="37"/>
      <c r="F3314" s="18" t="s">
        <v>623</v>
      </c>
      <c r="G3314" s="18" t="s">
        <v>623</v>
      </c>
      <c r="H3314" s="16" t="s">
        <v>663</v>
      </c>
      <c r="I3314" s="16" t="s">
        <v>663</v>
      </c>
      <c r="J3314" s="16" t="s">
        <v>664</v>
      </c>
      <c r="K3314" s="16" t="s">
        <v>368</v>
      </c>
      <c r="L3314" s="16" t="s">
        <v>665</v>
      </c>
      <c r="M3314" s="16" t="s">
        <v>665</v>
      </c>
      <c r="N3314" s="16" t="s">
        <v>665</v>
      </c>
      <c r="O3314" s="16" t="s">
        <v>665</v>
      </c>
      <c r="P3314" s="16" t="s">
        <v>665</v>
      </c>
      <c r="Q3314" s="16" t="s">
        <v>665</v>
      </c>
      <c r="R3314" s="16" t="s">
        <v>665</v>
      </c>
      <c r="S3314" s="16" t="s">
        <v>665</v>
      </c>
      <c r="T3314" s="16" t="s">
        <v>666</v>
      </c>
      <c r="U3314" s="16" t="s">
        <v>666</v>
      </c>
      <c r="V3314" s="16" t="s">
        <v>666</v>
      </c>
      <c r="W3314" s="16" t="s">
        <v>666</v>
      </c>
      <c r="X3314" s="16" t="s">
        <v>666</v>
      </c>
      <c r="Y3314" s="16" t="s">
        <v>625</v>
      </c>
      <c r="Z3314" s="16" t="s">
        <v>625</v>
      </c>
    </row>
    <row r="3315" spans="1:98" ht="20.100000000000001" customHeight="1">
      <c r="A3315" s="31"/>
      <c r="B3315" s="30"/>
      <c r="C3315" s="4" t="s">
        <v>632</v>
      </c>
      <c r="D3315" s="4" t="s">
        <v>633</v>
      </c>
      <c r="E3315" s="4" t="s">
        <v>634</v>
      </c>
      <c r="F3315" s="12" t="s">
        <v>673</v>
      </c>
      <c r="G3315" s="12" t="s">
        <v>674</v>
      </c>
      <c r="H3315" s="4" t="s">
        <v>623</v>
      </c>
      <c r="I3315" s="4" t="s">
        <v>623</v>
      </c>
      <c r="J3315" s="4"/>
      <c r="K3315" s="4" t="s">
        <v>646</v>
      </c>
      <c r="L3315" s="4" t="s">
        <v>675</v>
      </c>
      <c r="M3315" s="4" t="s">
        <v>675</v>
      </c>
      <c r="N3315" s="4" t="s">
        <v>676</v>
      </c>
      <c r="O3315" s="4" t="s">
        <v>676</v>
      </c>
      <c r="P3315" s="4" t="s">
        <v>677</v>
      </c>
      <c r="Q3315" s="4" t="s">
        <v>677</v>
      </c>
      <c r="R3315" s="4" t="s">
        <v>678</v>
      </c>
      <c r="S3315" s="4" t="s">
        <v>679</v>
      </c>
      <c r="T3315" s="4" t="s">
        <v>680</v>
      </c>
      <c r="U3315" s="4" t="s">
        <v>680</v>
      </c>
      <c r="V3315" s="4" t="s">
        <v>680</v>
      </c>
      <c r="W3315" s="4" t="s">
        <v>680</v>
      </c>
      <c r="X3315" s="4" t="s">
        <v>680</v>
      </c>
      <c r="Y3315" s="4" t="s">
        <v>637</v>
      </c>
      <c r="Z3315" s="4" t="s">
        <v>637</v>
      </c>
    </row>
    <row r="3316" spans="1:98" ht="20.100000000000001" customHeight="1">
      <c r="A3316" s="31"/>
      <c r="B3316" s="30"/>
      <c r="C3316" s="21"/>
      <c r="D3316" s="21"/>
      <c r="E3316" s="21"/>
      <c r="F3316" s="19" t="s">
        <v>688</v>
      </c>
      <c r="G3316" s="19" t="s">
        <v>689</v>
      </c>
      <c r="H3316" s="17" t="s">
        <v>690</v>
      </c>
      <c r="I3316" s="17" t="s">
        <v>691</v>
      </c>
      <c r="J3316" s="17" t="s">
        <v>692</v>
      </c>
      <c r="K3316" s="17" t="s">
        <v>693</v>
      </c>
      <c r="L3316" s="17" t="s">
        <v>694</v>
      </c>
      <c r="M3316" s="17" t="s">
        <v>695</v>
      </c>
      <c r="N3316" s="17" t="s">
        <v>696</v>
      </c>
      <c r="O3316" s="17" t="s">
        <v>697</v>
      </c>
      <c r="P3316" s="17" t="s">
        <v>698</v>
      </c>
      <c r="Q3316" s="17" t="s">
        <v>699</v>
      </c>
      <c r="R3316" s="17" t="s">
        <v>700</v>
      </c>
      <c r="S3316" s="17" t="s">
        <v>701</v>
      </c>
      <c r="T3316" s="17" t="s">
        <v>702</v>
      </c>
      <c r="U3316" s="17" t="s">
        <v>703</v>
      </c>
      <c r="V3316" s="17" t="s">
        <v>704</v>
      </c>
      <c r="W3316" s="17" t="s">
        <v>705</v>
      </c>
      <c r="X3316" s="17" t="s">
        <v>706</v>
      </c>
      <c r="Y3316" s="17" t="s">
        <v>707</v>
      </c>
      <c r="Z3316" s="17" t="s">
        <v>708</v>
      </c>
    </row>
    <row r="3317" spans="1:98" ht="20.100000000000001" customHeight="1">
      <c r="A3317" s="31"/>
      <c r="C3317" s="16"/>
      <c r="D3317" s="28"/>
      <c r="E3317" s="7"/>
      <c r="F3317" s="35"/>
      <c r="G3317" s="35"/>
      <c r="H3317" s="35"/>
      <c r="I3317" s="35"/>
      <c r="J3317" s="35"/>
      <c r="K3317" s="35"/>
      <c r="L3317" s="35"/>
      <c r="M3317" s="35"/>
      <c r="N3317" s="35"/>
      <c r="O3317" s="35"/>
      <c r="P3317" s="35"/>
      <c r="Q3317" s="35"/>
      <c r="R3317" s="35"/>
      <c r="S3317" s="35"/>
      <c r="T3317" s="35"/>
      <c r="U3317" s="35"/>
      <c r="V3317" s="35"/>
      <c r="W3317" s="35"/>
      <c r="X3317" s="35"/>
      <c r="Y3317" s="35"/>
      <c r="Z3317" s="35"/>
    </row>
    <row r="3318" spans="1:98" ht="20.100000000000001" customHeight="1">
      <c r="A3318" s="31"/>
      <c r="C3318" s="6" t="s">
        <v>64</v>
      </c>
      <c r="D3318" s="33"/>
      <c r="E3318" s="27"/>
      <c r="F3318" s="26"/>
      <c r="G3318" s="26"/>
      <c r="H3318" s="26"/>
      <c r="I3318" s="26"/>
      <c r="J3318" s="26"/>
      <c r="K3318" s="26"/>
      <c r="L3318" s="26"/>
      <c r="M3318" s="26"/>
      <c r="N3318" s="26"/>
      <c r="O3318" s="26"/>
      <c r="P3318" s="26"/>
      <c r="Q3318" s="26"/>
      <c r="R3318" s="26"/>
      <c r="S3318" s="26"/>
      <c r="T3318" s="26"/>
      <c r="U3318" s="26"/>
      <c r="V3318" s="26"/>
      <c r="W3318" s="26"/>
      <c r="X3318" s="26"/>
      <c r="Y3318" s="26"/>
      <c r="Z3318" s="26"/>
    </row>
    <row r="3319" spans="1:98" ht="20.100000000000001" customHeight="1">
      <c r="A3319" s="31"/>
      <c r="C3319" s="16"/>
      <c r="D3319" s="29" t="s">
        <v>301</v>
      </c>
      <c r="E3319" s="8"/>
      <c r="F3319" s="36"/>
      <c r="G3319" s="36"/>
      <c r="H3319" s="36"/>
      <c r="I3319" s="36"/>
      <c r="J3319" s="36"/>
      <c r="K3319" s="36"/>
      <c r="L3319" s="36"/>
      <c r="M3319" s="36"/>
      <c r="N3319" s="36"/>
      <c r="O3319" s="36"/>
      <c r="P3319" s="36"/>
      <c r="Q3319" s="36"/>
      <c r="R3319" s="36"/>
      <c r="S3319" s="36"/>
      <c r="T3319" s="36"/>
      <c r="U3319" s="36"/>
      <c r="V3319" s="36"/>
      <c r="W3319" s="36"/>
      <c r="X3319" s="36"/>
      <c r="Y3319" s="36"/>
      <c r="Z3319" s="36"/>
    </row>
    <row r="3320" spans="1:98" ht="20.100000000000001" customHeight="1">
      <c r="A3320" s="31"/>
      <c r="C3320" s="6" t="s">
        <v>73</v>
      </c>
      <c r="D3320" s="34"/>
      <c r="E3320" s="27" t="str">
        <f>IF(egTextCal(D3320)&lt;&gt;0, egTextCal(D3320),"")</f>
        <v/>
      </c>
      <c r="F3320" s="26"/>
      <c r="G3320" s="26"/>
      <c r="H3320" s="26"/>
      <c r="I3320" s="26"/>
      <c r="J3320" s="26"/>
      <c r="K3320" s="26"/>
      <c r="L3320" s="26"/>
      <c r="M3320" s="26"/>
      <c r="N3320" s="26"/>
      <c r="O3320" s="26"/>
      <c r="P3320" s="26"/>
      <c r="Q3320" s="26"/>
      <c r="R3320" s="26"/>
      <c r="S3320" s="26"/>
      <c r="T3320" s="26"/>
      <c r="U3320" s="26"/>
      <c r="V3320" s="26"/>
      <c r="W3320" s="26"/>
      <c r="X3320" s="26"/>
      <c r="Y3320" s="26"/>
      <c r="Z3320" s="26"/>
    </row>
    <row r="3321" spans="1:98" ht="20.100000000000001" customHeight="1">
      <c r="A3321" s="31"/>
      <c r="C3321" s="16"/>
      <c r="D3321" s="29" t="s">
        <v>192</v>
      </c>
      <c r="E3321" s="8"/>
      <c r="F3321" s="36"/>
      <c r="G3321" s="36"/>
      <c r="H3321" s="36"/>
      <c r="I3321" s="36"/>
      <c r="J3321" s="36"/>
      <c r="K3321" s="36"/>
      <c r="L3321" s="36"/>
      <c r="M3321" s="36"/>
      <c r="N3321" s="36"/>
      <c r="O3321" s="36"/>
      <c r="P3321" s="36"/>
      <c r="Q3321" s="36"/>
      <c r="R3321" s="36"/>
      <c r="S3321" s="36"/>
      <c r="T3321" s="36">
        <v>1</v>
      </c>
      <c r="U3321" s="36"/>
      <c r="V3321" s="36"/>
      <c r="W3321" s="36"/>
      <c r="X3321" s="36"/>
      <c r="Y3321" s="36">
        <v>1</v>
      </c>
      <c r="Z3321" s="36"/>
    </row>
    <row r="3322" spans="1:98" ht="20.100000000000001" customHeight="1">
      <c r="A3322" s="31"/>
      <c r="C3322" s="6" t="s">
        <v>139</v>
      </c>
      <c r="D3322" s="52" t="e">
        <f>#REF!</f>
        <v>#REF!</v>
      </c>
      <c r="E3322" s="27" t="e">
        <f>IF(egTextCal(D3322)&lt;&gt;0, egTextCal(D3322),"")</f>
        <v>#VALUE!</v>
      </c>
      <c r="F3322" s="26"/>
      <c r="G3322" s="26"/>
      <c r="H3322" s="26"/>
      <c r="I3322" s="26"/>
      <c r="J3322" s="26"/>
      <c r="K3322" s="26"/>
      <c r="L3322" s="26"/>
      <c r="M3322" s="26"/>
      <c r="N3322" s="26"/>
      <c r="O3322" s="26"/>
      <c r="P3322" s="26"/>
      <c r="Q3322" s="26"/>
      <c r="R3322" s="26"/>
      <c r="S3322" s="26"/>
      <c r="T3322" s="26" t="e">
        <f>IF(E3322*T3321&lt;&gt;0,E3322*T3321,  )</f>
        <v>#VALUE!</v>
      </c>
      <c r="U3322" s="26"/>
      <c r="V3322" s="26"/>
      <c r="W3322" s="26"/>
      <c r="X3322" s="26"/>
      <c r="Y3322" s="26" t="e">
        <f>IF(E3322*Y3321&lt;&gt;0,E3322*Y3321,  )</f>
        <v>#VALUE!</v>
      </c>
      <c r="Z3322" s="26"/>
      <c r="CO3322" s="1" t="e">
        <f>T3322</f>
        <v>#VALUE!</v>
      </c>
      <c r="CT3322" s="1" t="e">
        <f>Y3322</f>
        <v>#VALUE!</v>
      </c>
    </row>
    <row r="3323" spans="1:98" ht="20.100000000000001" customHeight="1">
      <c r="A3323" s="31"/>
      <c r="C3323" s="16"/>
      <c r="D3323" s="28" t="s">
        <v>300</v>
      </c>
      <c r="E3323" s="7"/>
      <c r="F3323" s="36"/>
      <c r="G3323" s="36"/>
      <c r="H3323" s="36">
        <v>1</v>
      </c>
      <c r="I3323" s="36"/>
      <c r="J3323" s="36"/>
      <c r="K3323" s="36"/>
      <c r="L3323" s="36"/>
      <c r="M3323" s="36"/>
      <c r="N3323" s="36"/>
      <c r="O3323" s="36"/>
      <c r="P3323" s="36"/>
      <c r="Q3323" s="36"/>
      <c r="R3323" s="36"/>
      <c r="S3323" s="36"/>
      <c r="T3323" s="36">
        <v>1</v>
      </c>
      <c r="U3323" s="36"/>
      <c r="V3323" s="36"/>
      <c r="W3323" s="36"/>
      <c r="X3323" s="36"/>
      <c r="Y3323" s="36">
        <v>1</v>
      </c>
      <c r="Z3323" s="36"/>
    </row>
    <row r="3324" spans="1:98" ht="20.100000000000001" customHeight="1">
      <c r="A3324" s="31"/>
      <c r="C3324" s="6" t="s">
        <v>511</v>
      </c>
      <c r="D3324" s="53" t="e">
        <f>#REF!</f>
        <v>#REF!</v>
      </c>
      <c r="E3324" s="27" t="e">
        <f>IF(egTextCal(D3324)&lt;&gt;0, egTextCal(D3324),"")</f>
        <v>#VALUE!</v>
      </c>
      <c r="F3324" s="26"/>
      <c r="G3324" s="26"/>
      <c r="H3324" s="26" t="e">
        <f>IF(E3324*H3323&lt;&gt;0,E3324*H3323,  )</f>
        <v>#VALUE!</v>
      </c>
      <c r="I3324" s="26"/>
      <c r="J3324" s="26"/>
      <c r="K3324" s="26"/>
      <c r="L3324" s="26"/>
      <c r="M3324" s="26"/>
      <c r="N3324" s="26"/>
      <c r="O3324" s="26"/>
      <c r="P3324" s="26"/>
      <c r="Q3324" s="26"/>
      <c r="R3324" s="26"/>
      <c r="S3324" s="26"/>
      <c r="T3324" s="26" t="e">
        <f>IF(E3324*T3323&lt;&gt;0,E3324*T3323,  )</f>
        <v>#VALUE!</v>
      </c>
      <c r="U3324" s="26"/>
      <c r="V3324" s="26"/>
      <c r="W3324" s="26"/>
      <c r="X3324" s="26"/>
      <c r="Y3324" s="26" t="e">
        <f>IF(E3324*Y3323&lt;&gt;0,E3324*Y3323,  )</f>
        <v>#VALUE!</v>
      </c>
      <c r="Z3324" s="26"/>
      <c r="CC3324" s="1" t="e">
        <f>H3324</f>
        <v>#VALUE!</v>
      </c>
      <c r="CO3324" s="1" t="e">
        <f>T3324</f>
        <v>#VALUE!</v>
      </c>
      <c r="CT3324" s="1" t="e">
        <f>Y3324</f>
        <v>#VALUE!</v>
      </c>
    </row>
    <row r="3325" spans="1:98" ht="20.100000000000001" customHeight="1">
      <c r="A3325" s="31"/>
      <c r="C3325" s="16"/>
      <c r="D3325" s="28" t="s">
        <v>195</v>
      </c>
      <c r="E3325" s="7"/>
      <c r="F3325" s="36"/>
      <c r="G3325" s="36"/>
      <c r="H3325" s="36"/>
      <c r="I3325" s="36"/>
      <c r="J3325" s="36"/>
      <c r="K3325" s="36"/>
      <c r="L3325" s="36"/>
      <c r="M3325" s="36"/>
      <c r="N3325" s="36"/>
      <c r="O3325" s="36"/>
      <c r="P3325" s="36"/>
      <c r="Q3325" s="36"/>
      <c r="R3325" s="36"/>
      <c r="S3325" s="36"/>
      <c r="T3325" s="36"/>
      <c r="U3325" s="36"/>
      <c r="V3325" s="36"/>
      <c r="W3325" s="36"/>
      <c r="X3325" s="36"/>
      <c r="Y3325" s="36">
        <v>1</v>
      </c>
      <c r="Z3325" s="36"/>
    </row>
    <row r="3326" spans="1:98" ht="20.100000000000001" customHeight="1">
      <c r="A3326" s="31"/>
      <c r="C3326" s="6" t="s">
        <v>452</v>
      </c>
      <c r="D3326" s="53" t="e">
        <f>#REF!</f>
        <v>#REF!</v>
      </c>
      <c r="E3326" s="27" t="e">
        <f>IF(egTextCal(D3326)&lt;&gt;0, egTextCal(D3326),"")</f>
        <v>#VALUE!</v>
      </c>
      <c r="F3326" s="26"/>
      <c r="G3326" s="26"/>
      <c r="H3326" s="26"/>
      <c r="I3326" s="26"/>
      <c r="J3326" s="26"/>
      <c r="K3326" s="26"/>
      <c r="L3326" s="26"/>
      <c r="M3326" s="26"/>
      <c r="N3326" s="26"/>
      <c r="O3326" s="26"/>
      <c r="P3326" s="26"/>
      <c r="Q3326" s="26"/>
      <c r="R3326" s="26"/>
      <c r="S3326" s="26"/>
      <c r="T3326" s="26"/>
      <c r="U3326" s="26"/>
      <c r="V3326" s="26"/>
      <c r="W3326" s="26"/>
      <c r="X3326" s="26"/>
      <c r="Y3326" s="26" t="e">
        <f>IF(E3326*Y3325&lt;&gt;0,E3326*Y3325,  )</f>
        <v>#VALUE!</v>
      </c>
      <c r="Z3326" s="26"/>
      <c r="CT3326" s="1" t="e">
        <f>Y3326</f>
        <v>#VALUE!</v>
      </c>
    </row>
    <row r="3327" spans="1:98" ht="20.100000000000001" customHeight="1">
      <c r="A3327" s="31"/>
      <c r="C3327" s="16"/>
      <c r="D3327" s="28" t="s">
        <v>148</v>
      </c>
      <c r="E3327" s="7"/>
      <c r="F3327" s="36"/>
      <c r="G3327" s="36"/>
      <c r="H3327" s="36"/>
      <c r="I3327" s="36">
        <v>1</v>
      </c>
      <c r="J3327" s="36"/>
      <c r="K3327" s="36"/>
      <c r="L3327" s="36"/>
      <c r="M3327" s="36"/>
      <c r="N3327" s="36"/>
      <c r="O3327" s="36"/>
      <c r="P3327" s="36"/>
      <c r="Q3327" s="36"/>
      <c r="R3327" s="36"/>
      <c r="S3327" s="36"/>
      <c r="T3327" s="36"/>
      <c r="U3327" s="36"/>
      <c r="V3327" s="36"/>
      <c r="W3327" s="36"/>
      <c r="X3327" s="36"/>
      <c r="Y3327" s="36"/>
      <c r="Z3327" s="36"/>
    </row>
    <row r="3328" spans="1:98" ht="20.100000000000001" customHeight="1">
      <c r="A3328" s="31"/>
      <c r="C3328" s="6" t="s">
        <v>567</v>
      </c>
      <c r="D3328" s="53" t="e">
        <f>#REF!</f>
        <v>#REF!</v>
      </c>
      <c r="E3328" s="27" t="e">
        <f>IF(egTextCal(D3328)&lt;&gt;0, egTextCal(D3328),"")</f>
        <v>#VALUE!</v>
      </c>
      <c r="F3328" s="26"/>
      <c r="G3328" s="26"/>
      <c r="H3328" s="26"/>
      <c r="I3328" s="26" t="e">
        <f>IF(E3328*I3327&lt;&gt;0,E3328*I3327,  )</f>
        <v>#VALUE!</v>
      </c>
      <c r="J3328" s="26"/>
      <c r="K3328" s="26"/>
      <c r="L3328" s="26"/>
      <c r="M3328" s="26"/>
      <c r="N3328" s="26"/>
      <c r="O3328" s="26"/>
      <c r="P3328" s="26"/>
      <c r="Q3328" s="26"/>
      <c r="R3328" s="26"/>
      <c r="S3328" s="26"/>
      <c r="T3328" s="26"/>
      <c r="U3328" s="26"/>
      <c r="V3328" s="26"/>
      <c r="W3328" s="26"/>
      <c r="X3328" s="26"/>
      <c r="Y3328" s="26"/>
      <c r="Z3328" s="26"/>
      <c r="CD3328" s="1" t="e">
        <f>I3328</f>
        <v>#VALUE!</v>
      </c>
    </row>
    <row r="3329" spans="1:98" ht="20.100000000000001" customHeight="1">
      <c r="A3329" s="31"/>
      <c r="C3329" s="16"/>
      <c r="D3329" s="28"/>
      <c r="E3329" s="7"/>
      <c r="F3329" s="36"/>
      <c r="G3329" s="36"/>
      <c r="H3329" s="36"/>
      <c r="I3329" s="36"/>
      <c r="J3329" s="36"/>
      <c r="K3329" s="36"/>
      <c r="L3329" s="36"/>
      <c r="M3329" s="36"/>
      <c r="N3329" s="36"/>
      <c r="O3329" s="36"/>
      <c r="P3329" s="36"/>
      <c r="Q3329" s="36"/>
      <c r="R3329" s="36"/>
      <c r="S3329" s="36"/>
      <c r="T3329" s="36"/>
      <c r="U3329" s="36"/>
      <c r="V3329" s="36"/>
      <c r="W3329" s="36"/>
      <c r="X3329" s="36"/>
      <c r="Y3329" s="36"/>
      <c r="Z3329" s="36"/>
    </row>
    <row r="3330" spans="1:98" ht="20.100000000000001" customHeight="1">
      <c r="A3330" s="31"/>
      <c r="C3330" s="6" t="s">
        <v>568</v>
      </c>
      <c r="D3330" s="33"/>
      <c r="E3330" s="27"/>
      <c r="F3330" s="26"/>
      <c r="G3330" s="26"/>
      <c r="H3330" s="26"/>
      <c r="I3330" s="26"/>
      <c r="J3330" s="26"/>
      <c r="K3330" s="26"/>
      <c r="L3330" s="26"/>
      <c r="M3330" s="26"/>
      <c r="N3330" s="26"/>
      <c r="O3330" s="26"/>
      <c r="P3330" s="26"/>
      <c r="Q3330" s="26"/>
      <c r="R3330" s="26"/>
      <c r="S3330" s="26"/>
      <c r="T3330" s="26"/>
      <c r="U3330" s="26"/>
      <c r="V3330" s="26"/>
      <c r="W3330" s="26"/>
      <c r="X3330" s="26"/>
      <c r="Y3330" s="26"/>
      <c r="Z3330" s="26"/>
    </row>
    <row r="3331" spans="1:98" ht="20.100000000000001" customHeight="1">
      <c r="A3331" s="31"/>
      <c r="C3331" s="16"/>
      <c r="D3331" s="28" t="s">
        <v>302</v>
      </c>
      <c r="E3331" s="7"/>
      <c r="F3331" s="36"/>
      <c r="G3331" s="36"/>
      <c r="H3331" s="36"/>
      <c r="I3331" s="36"/>
      <c r="J3331" s="36"/>
      <c r="K3331" s="36"/>
      <c r="L3331" s="36"/>
      <c r="M3331" s="36"/>
      <c r="N3331" s="36"/>
      <c r="O3331" s="36"/>
      <c r="P3331" s="36"/>
      <c r="Q3331" s="36"/>
      <c r="R3331" s="36"/>
      <c r="S3331" s="36"/>
      <c r="T3331" s="36"/>
      <c r="U3331" s="36"/>
      <c r="V3331" s="36"/>
      <c r="W3331" s="36"/>
      <c r="X3331" s="36"/>
      <c r="Y3331" s="36"/>
      <c r="Z3331" s="36"/>
    </row>
    <row r="3332" spans="1:98" ht="20.100000000000001" customHeight="1">
      <c r="A3332" s="31"/>
      <c r="C3332" s="6" t="s">
        <v>434</v>
      </c>
      <c r="D3332" s="33"/>
      <c r="E3332" s="27" t="str">
        <f>IF(egTextCal(D3332)&lt;&gt;0, egTextCal(D3332),"")</f>
        <v/>
      </c>
      <c r="F3332" s="26"/>
      <c r="G3332" s="26"/>
      <c r="H3332" s="26"/>
      <c r="I3332" s="26"/>
      <c r="J3332" s="26"/>
      <c r="K3332" s="26"/>
      <c r="L3332" s="26"/>
      <c r="M3332" s="26"/>
      <c r="N3332" s="26"/>
      <c r="O3332" s="26"/>
      <c r="P3332" s="26"/>
      <c r="Q3332" s="26"/>
      <c r="R3332" s="26"/>
      <c r="S3332" s="26"/>
      <c r="T3332" s="26"/>
      <c r="U3332" s="26"/>
      <c r="V3332" s="26"/>
      <c r="W3332" s="26"/>
      <c r="X3332" s="26"/>
      <c r="Y3332" s="26"/>
      <c r="Z3332" s="26"/>
    </row>
    <row r="3333" spans="1:98" ht="20.100000000000001" customHeight="1">
      <c r="A3333" s="31"/>
      <c r="C3333" s="16"/>
      <c r="D3333" s="28" t="s">
        <v>192</v>
      </c>
      <c r="E3333" s="7"/>
      <c r="F3333" s="36"/>
      <c r="G3333" s="36"/>
      <c r="H3333" s="36"/>
      <c r="I3333" s="36"/>
      <c r="J3333" s="36"/>
      <c r="K3333" s="36"/>
      <c r="L3333" s="36"/>
      <c r="M3333" s="36"/>
      <c r="N3333" s="36"/>
      <c r="O3333" s="36"/>
      <c r="P3333" s="36"/>
      <c r="Q3333" s="36"/>
      <c r="R3333" s="36"/>
      <c r="S3333" s="36"/>
      <c r="T3333" s="36">
        <v>1</v>
      </c>
      <c r="U3333" s="36"/>
      <c r="V3333" s="36"/>
      <c r="W3333" s="36"/>
      <c r="X3333" s="36"/>
      <c r="Y3333" s="36">
        <v>1</v>
      </c>
      <c r="Z3333" s="36"/>
    </row>
    <row r="3334" spans="1:98" ht="20.100000000000001" customHeight="1">
      <c r="A3334" s="31"/>
      <c r="C3334" s="6" t="s">
        <v>650</v>
      </c>
      <c r="D3334" s="53" t="e">
        <f>#REF!</f>
        <v>#REF!</v>
      </c>
      <c r="E3334" s="27" t="e">
        <f>IF(egTextCal(D3334)&lt;&gt;0, egTextCal(D3334),"")</f>
        <v>#VALUE!</v>
      </c>
      <c r="F3334" s="26"/>
      <c r="G3334" s="26"/>
      <c r="H3334" s="26"/>
      <c r="I3334" s="26"/>
      <c r="J3334" s="26"/>
      <c r="K3334" s="26"/>
      <c r="L3334" s="26"/>
      <c r="M3334" s="26"/>
      <c r="N3334" s="26"/>
      <c r="O3334" s="26"/>
      <c r="P3334" s="26"/>
      <c r="Q3334" s="26"/>
      <c r="R3334" s="26"/>
      <c r="S3334" s="26"/>
      <c r="T3334" s="26" t="e">
        <f>IF(E3334*T3333&lt;&gt;0,E3334*T3333,  )</f>
        <v>#VALUE!</v>
      </c>
      <c r="U3334" s="26"/>
      <c r="V3334" s="26"/>
      <c r="W3334" s="26"/>
      <c r="X3334" s="26"/>
      <c r="Y3334" s="26" t="e">
        <f>IF(E3334*Y3333&lt;&gt;0,E3334*Y3333,  )</f>
        <v>#VALUE!</v>
      </c>
      <c r="Z3334" s="26"/>
      <c r="CO3334" s="1" t="e">
        <f>T3334</f>
        <v>#VALUE!</v>
      </c>
      <c r="CT3334" s="1" t="e">
        <f>Y3334</f>
        <v>#VALUE!</v>
      </c>
    </row>
    <row r="3335" spans="1:98" ht="20.100000000000001" customHeight="1">
      <c r="A3335" s="31"/>
      <c r="C3335" s="16"/>
      <c r="D3335" s="28" t="s">
        <v>300</v>
      </c>
      <c r="E3335" s="7"/>
      <c r="F3335" s="36"/>
      <c r="G3335" s="36"/>
      <c r="H3335" s="36">
        <v>1</v>
      </c>
      <c r="I3335" s="36"/>
      <c r="J3335" s="36"/>
      <c r="K3335" s="36"/>
      <c r="L3335" s="36"/>
      <c r="M3335" s="36"/>
      <c r="N3335" s="36"/>
      <c r="O3335" s="36"/>
      <c r="P3335" s="36"/>
      <c r="Q3335" s="36"/>
      <c r="R3335" s="36"/>
      <c r="S3335" s="36"/>
      <c r="T3335" s="36">
        <v>1</v>
      </c>
      <c r="U3335" s="36"/>
      <c r="V3335" s="36"/>
      <c r="W3335" s="36"/>
      <c r="X3335" s="36"/>
      <c r="Y3335" s="36">
        <v>1</v>
      </c>
      <c r="Z3335" s="36"/>
    </row>
    <row r="3336" spans="1:98" ht="20.100000000000001" customHeight="1">
      <c r="A3336" s="31"/>
      <c r="C3336" s="6" t="s">
        <v>570</v>
      </c>
      <c r="D3336" s="53" t="e">
        <f>#REF!</f>
        <v>#REF!</v>
      </c>
      <c r="E3336" s="27" t="e">
        <f>IF(egTextCal(D3336)&lt;&gt;0, egTextCal(D3336),"")</f>
        <v>#VALUE!</v>
      </c>
      <c r="F3336" s="26"/>
      <c r="G3336" s="26"/>
      <c r="H3336" s="26" t="e">
        <f>IF(E3336*H3335&lt;&gt;0,E3336*H3335,  )</f>
        <v>#VALUE!</v>
      </c>
      <c r="I3336" s="26"/>
      <c r="J3336" s="26"/>
      <c r="K3336" s="26"/>
      <c r="L3336" s="26"/>
      <c r="M3336" s="26"/>
      <c r="N3336" s="26"/>
      <c r="O3336" s="26"/>
      <c r="P3336" s="26"/>
      <c r="Q3336" s="26"/>
      <c r="R3336" s="26"/>
      <c r="S3336" s="26"/>
      <c r="T3336" s="26" t="e">
        <f>IF(E3336*T3335&lt;&gt;0,E3336*T3335,  )</f>
        <v>#VALUE!</v>
      </c>
      <c r="U3336" s="26"/>
      <c r="V3336" s="26"/>
      <c r="W3336" s="26"/>
      <c r="X3336" s="26"/>
      <c r="Y3336" s="26" t="e">
        <f>IF(E3336*Y3335&lt;&gt;0,E3336*Y3335,  )</f>
        <v>#VALUE!</v>
      </c>
      <c r="Z3336" s="26"/>
      <c r="CC3336" s="1" t="e">
        <f>H3336</f>
        <v>#VALUE!</v>
      </c>
      <c r="CO3336" s="1" t="e">
        <f>T3336</f>
        <v>#VALUE!</v>
      </c>
      <c r="CT3336" s="1" t="e">
        <f>Y3336</f>
        <v>#VALUE!</v>
      </c>
    </row>
    <row r="3337" spans="1:98" ht="20.100000000000001" customHeight="1">
      <c r="A3337" s="31"/>
      <c r="C3337" s="16"/>
      <c r="D3337" s="28" t="s">
        <v>195</v>
      </c>
      <c r="E3337" s="7"/>
      <c r="F3337" s="36"/>
      <c r="G3337" s="36"/>
      <c r="H3337" s="36"/>
      <c r="I3337" s="36"/>
      <c r="J3337" s="36"/>
      <c r="K3337" s="36"/>
      <c r="L3337" s="36"/>
      <c r="M3337" s="36"/>
      <c r="N3337" s="36"/>
      <c r="O3337" s="36"/>
      <c r="P3337" s="36"/>
      <c r="Q3337" s="36"/>
      <c r="R3337" s="36"/>
      <c r="S3337" s="36"/>
      <c r="T3337" s="36"/>
      <c r="U3337" s="36"/>
      <c r="V3337" s="36"/>
      <c r="W3337" s="36"/>
      <c r="X3337" s="36"/>
      <c r="Y3337" s="36">
        <v>1</v>
      </c>
      <c r="Z3337" s="36"/>
    </row>
    <row r="3338" spans="1:98" ht="20.100000000000001" customHeight="1">
      <c r="A3338" s="31"/>
      <c r="C3338" s="6" t="s">
        <v>651</v>
      </c>
      <c r="D3338" s="53" t="e">
        <f>#REF!</f>
        <v>#REF!</v>
      </c>
      <c r="E3338" s="27" t="e">
        <f>IF(egTextCal(D3338)&lt;&gt;0, egTextCal(D3338),"")</f>
        <v>#VALUE!</v>
      </c>
      <c r="F3338" s="26"/>
      <c r="G3338" s="26"/>
      <c r="H3338" s="26"/>
      <c r="I3338" s="26"/>
      <c r="J3338" s="26"/>
      <c r="K3338" s="26"/>
      <c r="L3338" s="26"/>
      <c r="M3338" s="26"/>
      <c r="N3338" s="26"/>
      <c r="O3338" s="26"/>
      <c r="P3338" s="26"/>
      <c r="Q3338" s="26"/>
      <c r="R3338" s="26"/>
      <c r="S3338" s="26"/>
      <c r="T3338" s="26"/>
      <c r="U3338" s="26"/>
      <c r="V3338" s="26"/>
      <c r="W3338" s="26"/>
      <c r="X3338" s="26"/>
      <c r="Y3338" s="26" t="e">
        <f>IF(E3338*Y3337&lt;&gt;0,E3338*Y3337,  )</f>
        <v>#VALUE!</v>
      </c>
      <c r="Z3338" s="26"/>
      <c r="CT3338" s="1" t="e">
        <f>Y3338</f>
        <v>#VALUE!</v>
      </c>
    </row>
    <row r="3339" spans="1:98" ht="20.100000000000001" customHeight="1">
      <c r="A3339" s="31"/>
      <c r="C3339" s="16"/>
      <c r="D3339" s="28" t="s">
        <v>148</v>
      </c>
      <c r="E3339" s="7"/>
      <c r="F3339" s="36"/>
      <c r="G3339" s="36"/>
      <c r="H3339" s="36"/>
      <c r="I3339" s="36">
        <v>1</v>
      </c>
      <c r="J3339" s="36"/>
      <c r="K3339" s="36"/>
      <c r="L3339" s="36"/>
      <c r="M3339" s="36"/>
      <c r="N3339" s="36"/>
      <c r="O3339" s="36"/>
      <c r="P3339" s="36"/>
      <c r="Q3339" s="36"/>
      <c r="R3339" s="36"/>
      <c r="S3339" s="36"/>
      <c r="T3339" s="36"/>
      <c r="U3339" s="36"/>
      <c r="V3339" s="36"/>
      <c r="W3339" s="36"/>
      <c r="X3339" s="36"/>
      <c r="Y3339" s="36"/>
      <c r="Z3339" s="36"/>
    </row>
    <row r="3340" spans="1:98" ht="20.100000000000001" customHeight="1">
      <c r="A3340" s="31"/>
      <c r="C3340" s="6" t="s">
        <v>652</v>
      </c>
      <c r="D3340" s="53" t="e">
        <f>#REF!</f>
        <v>#REF!</v>
      </c>
      <c r="E3340" s="27" t="e">
        <f>IF(egTextCal(D3340)&lt;&gt;0, egTextCal(D3340),"")</f>
        <v>#VALUE!</v>
      </c>
      <c r="F3340" s="26"/>
      <c r="G3340" s="26"/>
      <c r="H3340" s="26"/>
      <c r="I3340" s="26" t="e">
        <f>IF(E3340*I3339&lt;&gt;0,E3340*I3339,  )</f>
        <v>#VALUE!</v>
      </c>
      <c r="J3340" s="26"/>
      <c r="K3340" s="26"/>
      <c r="L3340" s="26"/>
      <c r="M3340" s="26"/>
      <c r="N3340" s="26"/>
      <c r="O3340" s="26"/>
      <c r="P3340" s="26"/>
      <c r="Q3340" s="26"/>
      <c r="R3340" s="26"/>
      <c r="S3340" s="26"/>
      <c r="T3340" s="26"/>
      <c r="U3340" s="26"/>
      <c r="V3340" s="26"/>
      <c r="W3340" s="26"/>
      <c r="X3340" s="26"/>
      <c r="Y3340" s="26"/>
      <c r="Z3340" s="26"/>
      <c r="CD3340" s="1" t="e">
        <f>I3340</f>
        <v>#VALUE!</v>
      </c>
    </row>
    <row r="3341" spans="1:98" ht="20.100000000000001" customHeight="1">
      <c r="A3341" s="31"/>
      <c r="C3341" s="16"/>
      <c r="D3341" s="28"/>
      <c r="E3341" s="7"/>
      <c r="F3341" s="36"/>
      <c r="G3341" s="36"/>
      <c r="H3341" s="36"/>
      <c r="I3341" s="36"/>
      <c r="J3341" s="36"/>
      <c r="K3341" s="36"/>
      <c r="L3341" s="36"/>
      <c r="M3341" s="36"/>
      <c r="N3341" s="36"/>
      <c r="O3341" s="36"/>
      <c r="P3341" s="36"/>
      <c r="Q3341" s="36"/>
      <c r="R3341" s="36"/>
      <c r="S3341" s="36"/>
      <c r="T3341" s="36"/>
      <c r="U3341" s="36"/>
      <c r="V3341" s="36"/>
      <c r="W3341" s="36"/>
      <c r="X3341" s="36"/>
      <c r="Y3341" s="36"/>
      <c r="Z3341" s="36"/>
    </row>
    <row r="3342" spans="1:98" ht="20.100000000000001" customHeight="1">
      <c r="A3342" s="31"/>
      <c r="C3342" s="6" t="s">
        <v>653</v>
      </c>
      <c r="D3342" s="33"/>
      <c r="E3342" s="27"/>
      <c r="F3342" s="26"/>
      <c r="G3342" s="26"/>
      <c r="H3342" s="26"/>
      <c r="I3342" s="26"/>
      <c r="J3342" s="26"/>
      <c r="K3342" s="26"/>
      <c r="L3342" s="26"/>
      <c r="M3342" s="26"/>
      <c r="N3342" s="26"/>
      <c r="O3342" s="26"/>
      <c r="P3342" s="26"/>
      <c r="Q3342" s="26"/>
      <c r="R3342" s="26"/>
      <c r="S3342" s="26"/>
      <c r="T3342" s="26"/>
      <c r="U3342" s="26"/>
      <c r="V3342" s="26"/>
      <c r="W3342" s="26"/>
      <c r="X3342" s="26"/>
      <c r="Y3342" s="26"/>
      <c r="Z3342" s="26"/>
    </row>
    <row r="3343" spans="1:98" ht="20.100000000000001" customHeight="1">
      <c r="A3343" s="31"/>
      <c r="C3343" s="16"/>
      <c r="D3343" s="28" t="s">
        <v>303</v>
      </c>
      <c r="E3343" s="7"/>
      <c r="F3343" s="36"/>
      <c r="G3343" s="36"/>
      <c r="H3343" s="36"/>
      <c r="I3343" s="36"/>
      <c r="J3343" s="36"/>
      <c r="K3343" s="36"/>
      <c r="L3343" s="36"/>
      <c r="M3343" s="36"/>
      <c r="N3343" s="36"/>
      <c r="O3343" s="36"/>
      <c r="P3343" s="36"/>
      <c r="Q3343" s="36"/>
      <c r="R3343" s="36"/>
      <c r="S3343" s="36"/>
      <c r="T3343" s="36"/>
      <c r="U3343" s="36"/>
      <c r="V3343" s="36"/>
      <c r="W3343" s="36"/>
      <c r="X3343" s="36"/>
      <c r="Y3343" s="36"/>
      <c r="Z3343" s="36"/>
    </row>
    <row r="3344" spans="1:98" ht="20.100000000000001" customHeight="1">
      <c r="A3344" s="31"/>
      <c r="C3344" s="6" t="s">
        <v>654</v>
      </c>
      <c r="D3344" s="33"/>
      <c r="E3344" s="27" t="str">
        <f>IF(egTextCal(D3344)&lt;&gt;0, egTextCal(D3344),"")</f>
        <v/>
      </c>
      <c r="F3344" s="26"/>
      <c r="G3344" s="26"/>
      <c r="H3344" s="26"/>
      <c r="I3344" s="26"/>
      <c r="J3344" s="26"/>
      <c r="K3344" s="26"/>
      <c r="L3344" s="26"/>
      <c r="M3344" s="26"/>
      <c r="N3344" s="26"/>
      <c r="O3344" s="26"/>
      <c r="P3344" s="26"/>
      <c r="Q3344" s="26"/>
      <c r="R3344" s="26"/>
      <c r="S3344" s="26"/>
      <c r="T3344" s="26"/>
      <c r="U3344" s="26"/>
      <c r="V3344" s="26"/>
      <c r="W3344" s="26"/>
      <c r="X3344" s="26"/>
      <c r="Y3344" s="26"/>
      <c r="Z3344" s="26"/>
    </row>
    <row r="3345" spans="1:93" ht="20.100000000000001" customHeight="1">
      <c r="A3345" s="31"/>
      <c r="C3345" s="16"/>
      <c r="D3345" s="28" t="s">
        <v>171</v>
      </c>
      <c r="E3345" s="7"/>
      <c r="F3345" s="36"/>
      <c r="G3345" s="36"/>
      <c r="H3345" s="36"/>
      <c r="I3345" s="36"/>
      <c r="J3345" s="36"/>
      <c r="K3345" s="36"/>
      <c r="L3345" s="36"/>
      <c r="M3345" s="36"/>
      <c r="N3345" s="36"/>
      <c r="O3345" s="36"/>
      <c r="P3345" s="36"/>
      <c r="Q3345" s="36"/>
      <c r="R3345" s="36"/>
      <c r="S3345" s="36"/>
      <c r="T3345" s="36">
        <v>1</v>
      </c>
      <c r="U3345" s="36"/>
      <c r="V3345" s="36"/>
      <c r="W3345" s="36"/>
      <c r="X3345" s="36"/>
      <c r="Y3345" s="36"/>
      <c r="Z3345" s="36"/>
    </row>
    <row r="3346" spans="1:93" ht="20.100000000000001" customHeight="1">
      <c r="A3346" s="31"/>
      <c r="C3346" s="6" t="s">
        <v>655</v>
      </c>
      <c r="D3346" s="53" t="e">
        <f>#REF!</f>
        <v>#REF!</v>
      </c>
      <c r="E3346" s="27" t="e">
        <f>IF(egTextCal(D3346)&lt;&gt;0, egTextCal(D3346),"")</f>
        <v>#VALUE!</v>
      </c>
      <c r="F3346" s="26"/>
      <c r="G3346" s="26"/>
      <c r="H3346" s="26"/>
      <c r="I3346" s="26"/>
      <c r="J3346" s="26"/>
      <c r="K3346" s="26"/>
      <c r="L3346" s="26"/>
      <c r="M3346" s="26"/>
      <c r="N3346" s="26"/>
      <c r="O3346" s="26"/>
      <c r="P3346" s="26"/>
      <c r="Q3346" s="26"/>
      <c r="R3346" s="26"/>
      <c r="S3346" s="26"/>
      <c r="T3346" s="26" t="e">
        <f>IF(E3346*T3345&lt;&gt;0,E3346*T3345,  )</f>
        <v>#VALUE!</v>
      </c>
      <c r="U3346" s="26"/>
      <c r="V3346" s="26"/>
      <c r="W3346" s="26"/>
      <c r="X3346" s="26"/>
      <c r="Y3346" s="26"/>
      <c r="Z3346" s="26"/>
      <c r="CO3346" s="1" t="e">
        <f>T3346</f>
        <v>#VALUE!</v>
      </c>
    </row>
    <row r="3347" spans="1:93" ht="20.100000000000001" customHeight="1">
      <c r="A3347" s="31"/>
      <c r="C3347" s="16"/>
      <c r="D3347" s="28" t="s">
        <v>174</v>
      </c>
      <c r="E3347" s="7"/>
      <c r="F3347" s="36"/>
      <c r="G3347" s="36"/>
      <c r="H3347" s="36">
        <v>1</v>
      </c>
      <c r="I3347" s="36"/>
      <c r="J3347" s="36"/>
      <c r="K3347" s="36"/>
      <c r="L3347" s="36"/>
      <c r="M3347" s="36"/>
      <c r="N3347" s="36"/>
      <c r="O3347" s="36"/>
      <c r="P3347" s="36"/>
      <c r="Q3347" s="36"/>
      <c r="R3347" s="36"/>
      <c r="S3347" s="36"/>
      <c r="T3347" s="36">
        <v>1</v>
      </c>
      <c r="U3347" s="36"/>
      <c r="V3347" s="36"/>
      <c r="W3347" s="36"/>
      <c r="X3347" s="36"/>
      <c r="Y3347" s="36"/>
      <c r="Z3347" s="36"/>
    </row>
    <row r="3348" spans="1:93" ht="20.100000000000001" customHeight="1">
      <c r="A3348" s="31"/>
      <c r="C3348" s="6" t="s">
        <v>656</v>
      </c>
      <c r="D3348" s="53" t="e">
        <f>#REF!</f>
        <v>#REF!</v>
      </c>
      <c r="E3348" s="27" t="e">
        <f>IF(egTextCal(D3348)&lt;&gt;0, egTextCal(D3348),"")</f>
        <v>#VALUE!</v>
      </c>
      <c r="F3348" s="26"/>
      <c r="G3348" s="26"/>
      <c r="H3348" s="26" t="e">
        <f>IF(E3348*H3347&lt;&gt;0,E3348*H3347,  )</f>
        <v>#VALUE!</v>
      </c>
      <c r="I3348" s="26"/>
      <c r="J3348" s="26"/>
      <c r="K3348" s="26"/>
      <c r="L3348" s="26"/>
      <c r="M3348" s="26"/>
      <c r="N3348" s="26"/>
      <c r="O3348" s="26"/>
      <c r="P3348" s="26"/>
      <c r="Q3348" s="26"/>
      <c r="R3348" s="26"/>
      <c r="S3348" s="26"/>
      <c r="T3348" s="26" t="e">
        <f>IF(E3348*T3347&lt;&gt;0,E3348*T3347,  )</f>
        <v>#VALUE!</v>
      </c>
      <c r="U3348" s="26"/>
      <c r="V3348" s="26"/>
      <c r="W3348" s="26"/>
      <c r="X3348" s="26"/>
      <c r="Y3348" s="26"/>
      <c r="Z3348" s="26"/>
      <c r="CC3348" s="1" t="e">
        <f>H3348</f>
        <v>#VALUE!</v>
      </c>
      <c r="CO3348" s="1" t="e">
        <f>T3348</f>
        <v>#VALUE!</v>
      </c>
    </row>
    <row r="3349" spans="1:93" ht="20.100000000000001" customHeight="1">
      <c r="A3349" s="31"/>
      <c r="C3349" s="16"/>
      <c r="D3349" s="28" t="s">
        <v>175</v>
      </c>
      <c r="E3349" s="7"/>
      <c r="F3349" s="36">
        <v>1</v>
      </c>
      <c r="G3349" s="36"/>
      <c r="H3349" s="36"/>
      <c r="I3349" s="36"/>
      <c r="J3349" s="36"/>
      <c r="K3349" s="36"/>
      <c r="L3349" s="36"/>
      <c r="M3349" s="36"/>
      <c r="N3349" s="36"/>
      <c r="O3349" s="36"/>
      <c r="P3349" s="36"/>
      <c r="Q3349" s="36"/>
      <c r="R3349" s="36"/>
      <c r="S3349" s="36"/>
      <c r="T3349" s="36">
        <v>1</v>
      </c>
      <c r="U3349" s="36"/>
      <c r="V3349" s="36"/>
      <c r="W3349" s="36"/>
      <c r="X3349" s="36"/>
      <c r="Y3349" s="36"/>
      <c r="Z3349" s="36"/>
    </row>
    <row r="3350" spans="1:93" ht="20.100000000000001" customHeight="1">
      <c r="A3350" s="31"/>
      <c r="C3350" s="6" t="s">
        <v>657</v>
      </c>
      <c r="D3350" s="53" t="e">
        <f>#REF!</f>
        <v>#REF!</v>
      </c>
      <c r="E3350" s="27" t="e">
        <f>IF(egTextCal(D3350)&lt;&gt;0, egTextCal(D3350),"")</f>
        <v>#VALUE!</v>
      </c>
      <c r="F3350" s="26" t="e">
        <f>IF(E3350*F3349&lt;&gt;0,E3350*F3349,  )</f>
        <v>#VALUE!</v>
      </c>
      <c r="G3350" s="26"/>
      <c r="H3350" s="26"/>
      <c r="I3350" s="26"/>
      <c r="J3350" s="26"/>
      <c r="K3350" s="26"/>
      <c r="L3350" s="26"/>
      <c r="M3350" s="26"/>
      <c r="N3350" s="26"/>
      <c r="O3350" s="26"/>
      <c r="P3350" s="26"/>
      <c r="Q3350" s="26"/>
      <c r="R3350" s="26"/>
      <c r="S3350" s="26"/>
      <c r="T3350" s="26" t="e">
        <f>IF(E3350*T3349&lt;&gt;0,E3350*T3349,  )</f>
        <v>#VALUE!</v>
      </c>
      <c r="U3350" s="26"/>
      <c r="V3350" s="26"/>
      <c r="W3350" s="26"/>
      <c r="X3350" s="26"/>
      <c r="Y3350" s="26"/>
      <c r="Z3350" s="26"/>
      <c r="CA3350" s="1" t="e">
        <f>F3350</f>
        <v>#VALUE!</v>
      </c>
      <c r="CO3350" s="1" t="e">
        <f>T3350</f>
        <v>#VALUE!</v>
      </c>
    </row>
    <row r="3351" spans="1:93" ht="20.100000000000001" customHeight="1">
      <c r="A3351" s="31"/>
      <c r="C3351" s="16"/>
      <c r="D3351" s="28" t="s">
        <v>176</v>
      </c>
      <c r="E3351" s="7"/>
      <c r="F3351" s="36"/>
      <c r="G3351" s="36"/>
      <c r="H3351" s="36"/>
      <c r="I3351" s="36"/>
      <c r="J3351" s="36"/>
      <c r="K3351" s="36"/>
      <c r="L3351" s="36"/>
      <c r="M3351" s="36"/>
      <c r="N3351" s="36"/>
      <c r="O3351" s="36"/>
      <c r="P3351" s="36"/>
      <c r="Q3351" s="36"/>
      <c r="R3351" s="36"/>
      <c r="S3351" s="36"/>
      <c r="T3351" s="36"/>
      <c r="U3351" s="36"/>
      <c r="V3351" s="36"/>
      <c r="W3351" s="36"/>
      <c r="X3351" s="36"/>
      <c r="Y3351" s="36"/>
      <c r="Z3351" s="36"/>
    </row>
    <row r="3352" spans="1:93" ht="20.100000000000001" customHeight="1">
      <c r="A3352" s="31"/>
      <c r="C3352" s="6" t="s">
        <v>658</v>
      </c>
      <c r="D3352" s="53" t="e">
        <f>#REF!</f>
        <v>#REF!</v>
      </c>
      <c r="E3352" s="27" t="e">
        <f>IF(egTextCal(D3352)&lt;&gt;0, egTextCal(D3352),"")</f>
        <v>#VALUE!</v>
      </c>
      <c r="F3352" s="26"/>
      <c r="G3352" s="26"/>
      <c r="H3352" s="26"/>
      <c r="I3352" s="26"/>
      <c r="J3352" s="26"/>
      <c r="K3352" s="26"/>
      <c r="L3352" s="26"/>
      <c r="M3352" s="26"/>
      <c r="N3352" s="26"/>
      <c r="O3352" s="26"/>
      <c r="P3352" s="26"/>
      <c r="Q3352" s="26"/>
      <c r="R3352" s="26"/>
      <c r="S3352" s="26"/>
      <c r="T3352" s="26"/>
      <c r="U3352" s="26"/>
      <c r="V3352" s="26"/>
      <c r="W3352" s="26"/>
      <c r="X3352" s="26"/>
      <c r="Y3352" s="26"/>
      <c r="Z3352" s="26"/>
    </row>
    <row r="3353" spans="1:93" ht="20.100000000000001" customHeight="1">
      <c r="A3353" s="31"/>
      <c r="C3353" s="16"/>
      <c r="D3353" s="28" t="s">
        <v>148</v>
      </c>
      <c r="E3353" s="7"/>
      <c r="F3353" s="36"/>
      <c r="G3353" s="36"/>
      <c r="H3353" s="36"/>
      <c r="I3353" s="36">
        <v>1</v>
      </c>
      <c r="J3353" s="36"/>
      <c r="K3353" s="36"/>
      <c r="L3353" s="36"/>
      <c r="M3353" s="36"/>
      <c r="N3353" s="36"/>
      <c r="O3353" s="36"/>
      <c r="P3353" s="36"/>
      <c r="Q3353" s="36"/>
      <c r="R3353" s="36"/>
      <c r="S3353" s="36"/>
      <c r="T3353" s="36"/>
      <c r="U3353" s="36"/>
      <c r="V3353" s="36"/>
      <c r="W3353" s="36"/>
      <c r="X3353" s="36"/>
      <c r="Y3353" s="36"/>
      <c r="Z3353" s="36"/>
    </row>
    <row r="3354" spans="1:93" ht="20.100000000000001" customHeight="1">
      <c r="A3354" s="31"/>
      <c r="C3354" s="6" t="s">
        <v>557</v>
      </c>
      <c r="D3354" s="53" t="e">
        <f>#REF!</f>
        <v>#REF!</v>
      </c>
      <c r="E3354" s="27" t="e">
        <f>IF(egTextCal(D3354)&lt;&gt;0, egTextCal(D3354),"")</f>
        <v>#VALUE!</v>
      </c>
      <c r="F3354" s="26"/>
      <c r="G3354" s="26"/>
      <c r="H3354" s="26"/>
      <c r="I3354" s="26" t="e">
        <f>IF(E3354*I3353&lt;&gt;0,E3354*I3353,  )</f>
        <v>#VALUE!</v>
      </c>
      <c r="J3354" s="26"/>
      <c r="K3354" s="26"/>
      <c r="L3354" s="26"/>
      <c r="M3354" s="26"/>
      <c r="N3354" s="26"/>
      <c r="O3354" s="26"/>
      <c r="P3354" s="26"/>
      <c r="Q3354" s="26"/>
      <c r="R3354" s="26"/>
      <c r="S3354" s="26"/>
      <c r="T3354" s="26"/>
      <c r="U3354" s="26"/>
      <c r="V3354" s="26"/>
      <c r="W3354" s="26"/>
      <c r="X3354" s="26"/>
      <c r="Y3354" s="26"/>
      <c r="Z3354" s="26"/>
      <c r="CD3354" s="1" t="e">
        <f>I3354</f>
        <v>#VALUE!</v>
      </c>
    </row>
    <row r="3355" spans="1:93" ht="20.100000000000001" customHeight="1">
      <c r="A3355" s="31"/>
      <c r="C3355" s="16"/>
      <c r="D3355" s="28" t="s">
        <v>151</v>
      </c>
      <c r="E3355" s="7"/>
      <c r="F3355" s="36"/>
      <c r="G3355" s="36"/>
      <c r="H3355" s="36"/>
      <c r="I3355" s="36"/>
      <c r="J3355" s="36"/>
      <c r="K3355" s="36"/>
      <c r="L3355" s="36"/>
      <c r="M3355" s="36"/>
      <c r="N3355" s="36"/>
      <c r="O3355" s="36"/>
      <c r="P3355" s="36"/>
      <c r="Q3355" s="36"/>
      <c r="R3355" s="36"/>
      <c r="S3355" s="36"/>
      <c r="T3355" s="36"/>
      <c r="U3355" s="36"/>
      <c r="V3355" s="36"/>
      <c r="W3355" s="36"/>
      <c r="X3355" s="36"/>
      <c r="Y3355" s="36"/>
      <c r="Z3355" s="36"/>
    </row>
    <row r="3356" spans="1:93" ht="20.100000000000001" customHeight="1">
      <c r="A3356" s="31"/>
      <c r="C3356" s="6" t="s">
        <v>78</v>
      </c>
      <c r="D3356" s="53" t="e">
        <f>#REF!</f>
        <v>#REF!</v>
      </c>
      <c r="E3356" s="27" t="e">
        <f>IF(egTextCal(D3356)&lt;&gt;0, egTextCal(D3356),"")</f>
        <v>#VALUE!</v>
      </c>
      <c r="F3356" s="26"/>
      <c r="G3356" s="26"/>
      <c r="H3356" s="26"/>
      <c r="I3356" s="26"/>
      <c r="J3356" s="26"/>
      <c r="K3356" s="26"/>
      <c r="L3356" s="26"/>
      <c r="M3356" s="26"/>
      <c r="N3356" s="26"/>
      <c r="O3356" s="26"/>
      <c r="P3356" s="26"/>
      <c r="Q3356" s="26"/>
      <c r="R3356" s="26"/>
      <c r="S3356" s="26"/>
      <c r="T3356" s="26"/>
      <c r="U3356" s="26"/>
      <c r="V3356" s="26"/>
      <c r="W3356" s="26"/>
      <c r="X3356" s="26"/>
      <c r="Y3356" s="26"/>
      <c r="Z3356" s="26"/>
    </row>
    <row r="3357" spans="1:93" ht="20.100000000000001" customHeight="1">
      <c r="A3357" s="31"/>
      <c r="C3357" s="16"/>
      <c r="D3357" s="28" t="s">
        <v>164</v>
      </c>
      <c r="E3357" s="7"/>
      <c r="F3357" s="36"/>
      <c r="G3357" s="36"/>
      <c r="H3357" s="36"/>
      <c r="I3357" s="36"/>
      <c r="J3357" s="36"/>
      <c r="K3357" s="36"/>
      <c r="L3357" s="36"/>
      <c r="M3357" s="36"/>
      <c r="N3357" s="36"/>
      <c r="O3357" s="36"/>
      <c r="P3357" s="36"/>
      <c r="Q3357" s="36"/>
      <c r="R3357" s="36"/>
      <c r="S3357" s="36"/>
      <c r="T3357" s="36"/>
      <c r="U3357" s="36"/>
      <c r="V3357" s="36"/>
      <c r="W3357" s="36"/>
      <c r="X3357" s="36"/>
      <c r="Y3357" s="36"/>
      <c r="Z3357" s="36"/>
    </row>
    <row r="3358" spans="1:93" ht="20.100000000000001" customHeight="1">
      <c r="A3358" s="31"/>
      <c r="C3358" s="6" t="s">
        <v>659</v>
      </c>
      <c r="D3358" s="53" t="e">
        <f>#REF!</f>
        <v>#REF!</v>
      </c>
      <c r="E3358" s="27" t="e">
        <f>IF(egTextCal(D3358)&lt;&gt;0, egTextCal(D3358),"")</f>
        <v>#VALUE!</v>
      </c>
      <c r="F3358" s="26"/>
      <c r="G3358" s="26"/>
      <c r="H3358" s="26"/>
      <c r="I3358" s="26"/>
      <c r="J3358" s="26"/>
      <c r="K3358" s="26"/>
      <c r="L3358" s="26"/>
      <c r="M3358" s="26"/>
      <c r="N3358" s="26"/>
      <c r="O3358" s="26"/>
      <c r="P3358" s="26"/>
      <c r="Q3358" s="26"/>
      <c r="R3358" s="26"/>
      <c r="S3358" s="26"/>
      <c r="T3358" s="26"/>
      <c r="U3358" s="26"/>
      <c r="V3358" s="26"/>
      <c r="W3358" s="26"/>
      <c r="X3358" s="26"/>
      <c r="Y3358" s="26"/>
      <c r="Z3358" s="26"/>
    </row>
    <row r="3359" spans="1:93" ht="20.100000000000001" customHeight="1">
      <c r="D3359" s="14"/>
      <c r="E3359" s="38"/>
      <c r="F3359" s="38"/>
      <c r="G3359" s="38"/>
      <c r="H3359" s="38"/>
      <c r="I3359" s="38"/>
      <c r="J3359" s="38"/>
      <c r="K3359" s="38"/>
      <c r="L3359" s="38"/>
      <c r="M3359" s="38"/>
      <c r="N3359" s="38"/>
      <c r="O3359" s="38"/>
      <c r="P3359" s="38"/>
      <c r="Q3359" s="38"/>
      <c r="R3359" s="38"/>
      <c r="S3359" s="38"/>
      <c r="T3359" s="38"/>
      <c r="U3359" s="38"/>
      <c r="V3359" s="38"/>
      <c r="W3359" s="38"/>
      <c r="X3359" s="38"/>
      <c r="Y3359" s="38"/>
      <c r="Z3359" s="38"/>
    </row>
    <row r="3360" spans="1:93" ht="20.100000000000001" customHeight="1">
      <c r="B3360" s="30"/>
      <c r="C3360" s="20"/>
      <c r="D3360" s="37"/>
      <c r="E3360" s="37"/>
      <c r="F3360" s="18" t="s">
        <v>625</v>
      </c>
      <c r="G3360" s="18" t="s">
        <v>625</v>
      </c>
      <c r="H3360" s="16" t="s">
        <v>625</v>
      </c>
      <c r="I3360" s="16" t="s">
        <v>625</v>
      </c>
      <c r="J3360" s="16" t="s">
        <v>667</v>
      </c>
      <c r="K3360" s="16" t="s">
        <v>668</v>
      </c>
      <c r="L3360" s="16" t="s">
        <v>669</v>
      </c>
      <c r="M3360" s="16" t="s">
        <v>85</v>
      </c>
      <c r="N3360" s="16"/>
      <c r="O3360" s="16" t="s">
        <v>670</v>
      </c>
      <c r="P3360" s="16" t="s">
        <v>671</v>
      </c>
      <c r="Q3360" s="16" t="s">
        <v>671</v>
      </c>
      <c r="R3360" s="16" t="s">
        <v>672</v>
      </c>
      <c r="S3360" s="16" t="s">
        <v>623</v>
      </c>
      <c r="T3360" s="16"/>
      <c r="U3360" s="16"/>
      <c r="V3360" s="16"/>
      <c r="W3360" s="16"/>
      <c r="X3360" s="16"/>
      <c r="Y3360" s="16"/>
      <c r="Z3360" s="16"/>
    </row>
    <row r="3361" spans="1:26" ht="20.100000000000001" customHeight="1">
      <c r="A3361" s="31"/>
      <c r="B3361" s="30"/>
      <c r="C3361" s="4" t="s">
        <v>632</v>
      </c>
      <c r="D3361" s="4" t="s">
        <v>633</v>
      </c>
      <c r="E3361" s="4" t="s">
        <v>634</v>
      </c>
      <c r="F3361" s="12" t="s">
        <v>637</v>
      </c>
      <c r="G3361" s="12" t="s">
        <v>637</v>
      </c>
      <c r="H3361" s="4" t="s">
        <v>637</v>
      </c>
      <c r="I3361" s="4" t="s">
        <v>637</v>
      </c>
      <c r="J3361" s="4" t="s">
        <v>681</v>
      </c>
      <c r="K3361" s="4" t="s">
        <v>682</v>
      </c>
      <c r="L3361" s="4" t="s">
        <v>683</v>
      </c>
      <c r="M3361" s="4" t="s">
        <v>638</v>
      </c>
      <c r="N3361" s="4" t="s">
        <v>684</v>
      </c>
      <c r="O3361" s="4" t="s">
        <v>685</v>
      </c>
      <c r="P3361" s="4" t="s">
        <v>686</v>
      </c>
      <c r="Q3361" s="4" t="s">
        <v>686</v>
      </c>
      <c r="R3361" s="4" t="s">
        <v>285</v>
      </c>
      <c r="S3361" s="4" t="s">
        <v>687</v>
      </c>
      <c r="T3361" s="4"/>
      <c r="U3361" s="4"/>
      <c r="V3361" s="4"/>
      <c r="W3361" s="4"/>
      <c r="X3361" s="4"/>
      <c r="Y3361" s="4"/>
      <c r="Z3361" s="4"/>
    </row>
    <row r="3362" spans="1:26" ht="20.100000000000001" customHeight="1">
      <c r="A3362" s="31"/>
      <c r="B3362" s="30"/>
      <c r="C3362" s="21"/>
      <c r="D3362" s="21"/>
      <c r="E3362" s="21"/>
      <c r="F3362" s="19" t="s">
        <v>709</v>
      </c>
      <c r="G3362" s="19" t="s">
        <v>710</v>
      </c>
      <c r="H3362" s="17" t="s">
        <v>711</v>
      </c>
      <c r="I3362" s="17" t="s">
        <v>712</v>
      </c>
      <c r="J3362" s="17" t="s">
        <v>713</v>
      </c>
      <c r="K3362" s="17" t="s">
        <v>714</v>
      </c>
      <c r="L3362" s="17" t="s">
        <v>343</v>
      </c>
      <c r="M3362" s="17" t="s">
        <v>350</v>
      </c>
      <c r="N3362" s="17"/>
      <c r="O3362" s="17" t="s">
        <v>715</v>
      </c>
      <c r="P3362" s="17" t="s">
        <v>716</v>
      </c>
      <c r="Q3362" s="17" t="s">
        <v>717</v>
      </c>
      <c r="R3362" s="17" t="s">
        <v>71</v>
      </c>
      <c r="S3362" s="17" t="s">
        <v>718</v>
      </c>
      <c r="T3362" s="17"/>
      <c r="U3362" s="17"/>
      <c r="V3362" s="17"/>
      <c r="W3362" s="17"/>
      <c r="X3362" s="17"/>
      <c r="Y3362" s="17"/>
      <c r="Z3362" s="17"/>
    </row>
    <row r="3363" spans="1:26" ht="20.100000000000001" customHeight="1">
      <c r="A3363" s="31"/>
      <c r="C3363" s="16"/>
      <c r="D3363" s="28"/>
      <c r="E3363" s="7"/>
      <c r="F3363" s="35"/>
      <c r="G3363" s="35"/>
      <c r="H3363" s="35"/>
      <c r="I3363" s="35"/>
      <c r="J3363" s="35"/>
      <c r="K3363" s="35"/>
      <c r="L3363" s="35"/>
      <c r="M3363" s="35"/>
      <c r="N3363" s="35"/>
      <c r="O3363" s="35"/>
      <c r="P3363" s="35"/>
      <c r="Q3363" s="35"/>
      <c r="R3363" s="35"/>
      <c r="S3363" s="35"/>
      <c r="T3363" s="35"/>
      <c r="U3363" s="35"/>
      <c r="V3363" s="35"/>
      <c r="W3363" s="35"/>
      <c r="X3363" s="35"/>
      <c r="Y3363" s="35"/>
      <c r="Z3363" s="35"/>
    </row>
    <row r="3364" spans="1:26" ht="20.100000000000001" customHeight="1">
      <c r="A3364" s="31"/>
      <c r="C3364" s="6" t="s">
        <v>64</v>
      </c>
      <c r="D3364" s="33"/>
      <c r="E3364" s="27"/>
      <c r="F3364" s="26"/>
      <c r="G3364" s="26"/>
      <c r="H3364" s="26"/>
      <c r="I3364" s="26"/>
      <c r="J3364" s="26"/>
      <c r="K3364" s="26"/>
      <c r="L3364" s="26"/>
      <c r="M3364" s="26"/>
      <c r="N3364" s="26"/>
      <c r="O3364" s="26"/>
      <c r="P3364" s="26"/>
      <c r="Q3364" s="26"/>
      <c r="R3364" s="26"/>
      <c r="S3364" s="26"/>
      <c r="T3364" s="26"/>
      <c r="U3364" s="26"/>
      <c r="V3364" s="26"/>
      <c r="W3364" s="26"/>
      <c r="X3364" s="26"/>
      <c r="Y3364" s="26"/>
      <c r="Z3364" s="26"/>
    </row>
    <row r="3365" spans="1:26" ht="20.100000000000001" customHeight="1">
      <c r="A3365" s="31"/>
      <c r="C3365" s="16"/>
      <c r="D3365" s="29" t="s">
        <v>301</v>
      </c>
      <c r="E3365" s="8"/>
      <c r="F3365" s="36"/>
      <c r="G3365" s="36"/>
      <c r="H3365" s="36"/>
      <c r="I3365" s="36"/>
      <c r="J3365" s="36"/>
      <c r="K3365" s="36"/>
      <c r="L3365" s="36"/>
      <c r="M3365" s="36"/>
      <c r="N3365" s="36"/>
      <c r="O3365" s="36"/>
      <c r="P3365" s="36"/>
      <c r="Q3365" s="36"/>
      <c r="R3365" s="36"/>
      <c r="S3365" s="36"/>
      <c r="T3365" s="36"/>
      <c r="U3365" s="36"/>
      <c r="V3365" s="36"/>
      <c r="W3365" s="36"/>
      <c r="X3365" s="36"/>
      <c r="Y3365" s="36"/>
      <c r="Z3365" s="36"/>
    </row>
    <row r="3366" spans="1:26" ht="20.100000000000001" customHeight="1">
      <c r="A3366" s="31"/>
      <c r="C3366" s="6" t="s">
        <v>73</v>
      </c>
      <c r="D3366" s="34"/>
      <c r="E3366" s="27" t="str">
        <f>IF(egTextCal(D3366)&lt;&gt;0, egTextCal(D3366),"")</f>
        <v/>
      </c>
      <c r="F3366" s="26"/>
      <c r="G3366" s="26"/>
      <c r="H3366" s="26"/>
      <c r="I3366" s="26"/>
      <c r="J3366" s="26"/>
      <c r="K3366" s="26"/>
      <c r="L3366" s="26"/>
      <c r="M3366" s="26"/>
      <c r="N3366" s="26"/>
      <c r="O3366" s="26"/>
      <c r="P3366" s="26"/>
      <c r="Q3366" s="26"/>
      <c r="R3366" s="26"/>
      <c r="S3366" s="26"/>
      <c r="T3366" s="26"/>
      <c r="U3366" s="26"/>
      <c r="V3366" s="26"/>
      <c r="W3366" s="26"/>
      <c r="X3366" s="26"/>
      <c r="Y3366" s="26"/>
      <c r="Z3366" s="26"/>
    </row>
    <row r="3367" spans="1:26" ht="20.100000000000001" customHeight="1">
      <c r="A3367" s="31"/>
      <c r="C3367" s="16"/>
      <c r="D3367" s="29" t="s">
        <v>192</v>
      </c>
      <c r="E3367" s="8"/>
      <c r="F3367" s="36"/>
      <c r="G3367" s="36"/>
      <c r="H3367" s="36"/>
      <c r="I3367" s="36"/>
      <c r="J3367" s="36"/>
      <c r="K3367" s="36"/>
      <c r="L3367" s="36"/>
      <c r="M3367" s="36"/>
      <c r="N3367" s="36"/>
      <c r="O3367" s="36"/>
      <c r="P3367" s="36"/>
      <c r="Q3367" s="36"/>
      <c r="R3367" s="36"/>
      <c r="S3367" s="36"/>
      <c r="T3367" s="36"/>
      <c r="U3367" s="36"/>
      <c r="V3367" s="36"/>
      <c r="W3367" s="36"/>
      <c r="X3367" s="36"/>
      <c r="Y3367" s="36"/>
      <c r="Z3367" s="36"/>
    </row>
    <row r="3368" spans="1:26" ht="20.100000000000001" customHeight="1">
      <c r="A3368" s="31"/>
      <c r="C3368" s="6" t="s">
        <v>139</v>
      </c>
      <c r="D3368" s="52" t="e">
        <f>#REF!</f>
        <v>#REF!</v>
      </c>
      <c r="E3368" s="27" t="e">
        <f>IF(egTextCal(D3368)&lt;&gt;0, egTextCal(D3368),"")</f>
        <v>#VALUE!</v>
      </c>
      <c r="F3368" s="26"/>
      <c r="G3368" s="26"/>
      <c r="H3368" s="26"/>
      <c r="I3368" s="26"/>
      <c r="J3368" s="26"/>
      <c r="K3368" s="26"/>
      <c r="L3368" s="26"/>
      <c r="M3368" s="26"/>
      <c r="N3368" s="26"/>
      <c r="O3368" s="26"/>
      <c r="P3368" s="26"/>
      <c r="Q3368" s="26"/>
      <c r="R3368" s="26"/>
      <c r="S3368" s="26"/>
      <c r="T3368" s="26"/>
      <c r="U3368" s="26"/>
      <c r="V3368" s="26"/>
      <c r="W3368" s="26"/>
      <c r="X3368" s="26"/>
      <c r="Y3368" s="26"/>
      <c r="Z3368" s="26"/>
    </row>
    <row r="3369" spans="1:26" ht="20.100000000000001" customHeight="1">
      <c r="A3369" s="31"/>
      <c r="C3369" s="16"/>
      <c r="D3369" s="28" t="s">
        <v>300</v>
      </c>
      <c r="E3369" s="7"/>
      <c r="F3369" s="36"/>
      <c r="G3369" s="36"/>
      <c r="H3369" s="36"/>
      <c r="I3369" s="36"/>
      <c r="J3369" s="36"/>
      <c r="K3369" s="36"/>
      <c r="L3369" s="36"/>
      <c r="M3369" s="36"/>
      <c r="N3369" s="36"/>
      <c r="O3369" s="36"/>
      <c r="P3369" s="36"/>
      <c r="Q3369" s="36"/>
      <c r="R3369" s="36"/>
      <c r="S3369" s="36"/>
      <c r="T3369" s="36"/>
      <c r="U3369" s="36"/>
      <c r="V3369" s="36"/>
      <c r="W3369" s="36"/>
      <c r="X3369" s="36"/>
      <c r="Y3369" s="36"/>
      <c r="Z3369" s="36"/>
    </row>
    <row r="3370" spans="1:26" ht="20.100000000000001" customHeight="1">
      <c r="A3370" s="31"/>
      <c r="C3370" s="6" t="s">
        <v>511</v>
      </c>
      <c r="D3370" s="53" t="e">
        <f>#REF!</f>
        <v>#REF!</v>
      </c>
      <c r="E3370" s="27" t="e">
        <f>IF(egTextCal(D3370)&lt;&gt;0, egTextCal(D3370),"")</f>
        <v>#VALUE!</v>
      </c>
      <c r="F3370" s="26"/>
      <c r="G3370" s="26"/>
      <c r="H3370" s="26"/>
      <c r="I3370" s="26"/>
      <c r="J3370" s="26"/>
      <c r="K3370" s="26"/>
      <c r="L3370" s="26"/>
      <c r="M3370" s="26"/>
      <c r="N3370" s="26"/>
      <c r="O3370" s="26"/>
      <c r="P3370" s="26"/>
      <c r="Q3370" s="26"/>
      <c r="R3370" s="26"/>
      <c r="S3370" s="26"/>
      <c r="T3370" s="26"/>
      <c r="U3370" s="26"/>
      <c r="V3370" s="26"/>
      <c r="W3370" s="26"/>
      <c r="X3370" s="26"/>
      <c r="Y3370" s="26"/>
      <c r="Z3370" s="26"/>
    </row>
    <row r="3371" spans="1:26" ht="20.100000000000001" customHeight="1">
      <c r="A3371" s="31"/>
      <c r="C3371" s="16"/>
      <c r="D3371" s="28" t="s">
        <v>195</v>
      </c>
      <c r="E3371" s="7"/>
      <c r="F3371" s="36"/>
      <c r="G3371" s="36"/>
      <c r="H3371" s="36"/>
      <c r="I3371" s="36"/>
      <c r="J3371" s="36"/>
      <c r="K3371" s="36"/>
      <c r="L3371" s="36"/>
      <c r="M3371" s="36"/>
      <c r="N3371" s="36"/>
      <c r="O3371" s="36"/>
      <c r="P3371" s="36"/>
      <c r="Q3371" s="36"/>
      <c r="R3371" s="36"/>
      <c r="S3371" s="36"/>
      <c r="T3371" s="36"/>
      <c r="U3371" s="36"/>
      <c r="V3371" s="36"/>
      <c r="W3371" s="36"/>
      <c r="X3371" s="36"/>
      <c r="Y3371" s="36"/>
      <c r="Z3371" s="36"/>
    </row>
    <row r="3372" spans="1:26" ht="20.100000000000001" customHeight="1">
      <c r="A3372" s="31"/>
      <c r="C3372" s="6" t="s">
        <v>452</v>
      </c>
      <c r="D3372" s="53" t="e">
        <f>#REF!</f>
        <v>#REF!</v>
      </c>
      <c r="E3372" s="27" t="e">
        <f>IF(egTextCal(D3372)&lt;&gt;0, egTextCal(D3372),"")</f>
        <v>#VALUE!</v>
      </c>
      <c r="F3372" s="26"/>
      <c r="G3372" s="26"/>
      <c r="H3372" s="26"/>
      <c r="I3372" s="26"/>
      <c r="J3372" s="26"/>
      <c r="K3372" s="26"/>
      <c r="L3372" s="26"/>
      <c r="M3372" s="26"/>
      <c r="N3372" s="26"/>
      <c r="O3372" s="26"/>
      <c r="P3372" s="26"/>
      <c r="Q3372" s="26"/>
      <c r="R3372" s="26"/>
      <c r="S3372" s="26"/>
      <c r="T3372" s="26"/>
      <c r="U3372" s="26"/>
      <c r="V3372" s="26"/>
      <c r="W3372" s="26"/>
      <c r="X3372" s="26"/>
      <c r="Y3372" s="26"/>
      <c r="Z3372" s="26"/>
    </row>
    <row r="3373" spans="1:26" ht="20.100000000000001" customHeight="1">
      <c r="A3373" s="31"/>
      <c r="C3373" s="16"/>
      <c r="D3373" s="28" t="s">
        <v>148</v>
      </c>
      <c r="E3373" s="7"/>
      <c r="F3373" s="36"/>
      <c r="G3373" s="36"/>
      <c r="H3373" s="36"/>
      <c r="I3373" s="36"/>
      <c r="J3373" s="36"/>
      <c r="K3373" s="36"/>
      <c r="L3373" s="36"/>
      <c r="M3373" s="36"/>
      <c r="N3373" s="36"/>
      <c r="O3373" s="36"/>
      <c r="P3373" s="36"/>
      <c r="Q3373" s="36"/>
      <c r="R3373" s="36"/>
      <c r="S3373" s="36"/>
      <c r="T3373" s="36"/>
      <c r="U3373" s="36"/>
      <c r="V3373" s="36"/>
      <c r="W3373" s="36"/>
      <c r="X3373" s="36"/>
      <c r="Y3373" s="36"/>
      <c r="Z3373" s="36"/>
    </row>
    <row r="3374" spans="1:26" ht="20.100000000000001" customHeight="1">
      <c r="A3374" s="31"/>
      <c r="C3374" s="6" t="s">
        <v>567</v>
      </c>
      <c r="D3374" s="53" t="e">
        <f>#REF!</f>
        <v>#REF!</v>
      </c>
      <c r="E3374" s="27" t="e">
        <f>IF(egTextCal(D3374)&lt;&gt;0, egTextCal(D3374),"")</f>
        <v>#VALUE!</v>
      </c>
      <c r="F3374" s="26"/>
      <c r="G3374" s="26"/>
      <c r="H3374" s="26"/>
      <c r="I3374" s="26"/>
      <c r="J3374" s="26"/>
      <c r="K3374" s="26"/>
      <c r="L3374" s="26"/>
      <c r="M3374" s="26"/>
      <c r="N3374" s="26"/>
      <c r="O3374" s="26"/>
      <c r="P3374" s="26"/>
      <c r="Q3374" s="26"/>
      <c r="R3374" s="26"/>
      <c r="S3374" s="26"/>
      <c r="T3374" s="26"/>
      <c r="U3374" s="26"/>
      <c r="V3374" s="26"/>
      <c r="W3374" s="26"/>
      <c r="X3374" s="26"/>
      <c r="Y3374" s="26"/>
      <c r="Z3374" s="26"/>
    </row>
    <row r="3375" spans="1:26" ht="20.100000000000001" customHeight="1">
      <c r="A3375" s="31"/>
      <c r="C3375" s="16"/>
      <c r="D3375" s="28"/>
      <c r="E3375" s="7"/>
      <c r="F3375" s="36"/>
      <c r="G3375" s="36"/>
      <c r="H3375" s="36"/>
      <c r="I3375" s="36"/>
      <c r="J3375" s="36"/>
      <c r="K3375" s="36"/>
      <c r="L3375" s="36"/>
      <c r="M3375" s="36"/>
      <c r="N3375" s="36"/>
      <c r="O3375" s="36"/>
      <c r="P3375" s="36"/>
      <c r="Q3375" s="36"/>
      <c r="R3375" s="36"/>
      <c r="S3375" s="36"/>
      <c r="T3375" s="36"/>
      <c r="U3375" s="36"/>
      <c r="V3375" s="36"/>
      <c r="W3375" s="36"/>
      <c r="X3375" s="36"/>
      <c r="Y3375" s="36"/>
      <c r="Z3375" s="36"/>
    </row>
    <row r="3376" spans="1:26" ht="20.100000000000001" customHeight="1">
      <c r="A3376" s="31"/>
      <c r="C3376" s="6" t="s">
        <v>568</v>
      </c>
      <c r="D3376" s="33"/>
      <c r="E3376" s="27"/>
      <c r="F3376" s="26"/>
      <c r="G3376" s="26"/>
      <c r="H3376" s="26"/>
      <c r="I3376" s="26"/>
      <c r="J3376" s="26"/>
      <c r="K3376" s="26"/>
      <c r="L3376" s="26"/>
      <c r="M3376" s="26"/>
      <c r="N3376" s="26"/>
      <c r="O3376" s="26"/>
      <c r="P3376" s="26"/>
      <c r="Q3376" s="26"/>
      <c r="R3376" s="26"/>
      <c r="S3376" s="26"/>
      <c r="T3376" s="26"/>
      <c r="U3376" s="26"/>
      <c r="V3376" s="26"/>
      <c r="W3376" s="26"/>
      <c r="X3376" s="26"/>
      <c r="Y3376" s="26"/>
      <c r="Z3376" s="26"/>
    </row>
    <row r="3377" spans="1:102" ht="20.100000000000001" customHeight="1">
      <c r="A3377" s="31"/>
      <c r="C3377" s="16"/>
      <c r="D3377" s="28" t="s">
        <v>302</v>
      </c>
      <c r="E3377" s="7"/>
      <c r="F3377" s="36"/>
      <c r="G3377" s="36"/>
      <c r="H3377" s="36"/>
      <c r="I3377" s="36"/>
      <c r="J3377" s="36"/>
      <c r="K3377" s="36"/>
      <c r="L3377" s="36"/>
      <c r="M3377" s="36"/>
      <c r="N3377" s="36"/>
      <c r="O3377" s="36"/>
      <c r="P3377" s="36"/>
      <c r="Q3377" s="36"/>
      <c r="R3377" s="36"/>
      <c r="S3377" s="36"/>
      <c r="T3377" s="36"/>
      <c r="U3377" s="36"/>
      <c r="V3377" s="36"/>
      <c r="W3377" s="36"/>
      <c r="X3377" s="36"/>
      <c r="Y3377" s="36"/>
      <c r="Z3377" s="36"/>
    </row>
    <row r="3378" spans="1:102" ht="20.100000000000001" customHeight="1">
      <c r="A3378" s="31"/>
      <c r="C3378" s="6" t="s">
        <v>434</v>
      </c>
      <c r="D3378" s="33"/>
      <c r="E3378" s="27" t="str">
        <f>IF(egTextCal(D3378)&lt;&gt;0, egTextCal(D3378),"")</f>
        <v/>
      </c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</row>
    <row r="3379" spans="1:102" ht="20.100000000000001" customHeight="1">
      <c r="A3379" s="31"/>
      <c r="C3379" s="16"/>
      <c r="D3379" s="28" t="s">
        <v>192</v>
      </c>
      <c r="E3379" s="7"/>
      <c r="F3379" s="36"/>
      <c r="G3379" s="36"/>
      <c r="H3379" s="36"/>
      <c r="I3379" s="36"/>
      <c r="J3379" s="36"/>
      <c r="K3379" s="36"/>
      <c r="L3379" s="36"/>
      <c r="M3379" s="36"/>
      <c r="N3379" s="36"/>
      <c r="O3379" s="36"/>
      <c r="P3379" s="36"/>
      <c r="Q3379" s="36"/>
      <c r="R3379" s="36"/>
      <c r="S3379" s="36"/>
      <c r="T3379" s="36"/>
      <c r="U3379" s="36"/>
      <c r="V3379" s="36"/>
      <c r="W3379" s="36"/>
      <c r="X3379" s="36"/>
      <c r="Y3379" s="36"/>
      <c r="Z3379" s="36"/>
    </row>
    <row r="3380" spans="1:102" ht="20.100000000000001" customHeight="1">
      <c r="A3380" s="31"/>
      <c r="C3380" s="6" t="s">
        <v>650</v>
      </c>
      <c r="D3380" s="53" t="e">
        <f>#REF!</f>
        <v>#REF!</v>
      </c>
      <c r="E3380" s="27" t="e">
        <f>IF(egTextCal(D3380)&lt;&gt;0, egTextCal(D3380),"")</f>
        <v>#VALUE!</v>
      </c>
      <c r="F3380" s="26"/>
      <c r="G3380" s="26"/>
      <c r="H3380" s="26"/>
      <c r="I3380" s="26"/>
      <c r="J3380" s="26"/>
      <c r="K3380" s="26"/>
      <c r="L3380" s="26"/>
      <c r="M3380" s="26"/>
      <c r="N3380" s="26"/>
      <c r="O3380" s="26"/>
      <c r="P3380" s="26"/>
      <c r="Q3380" s="26"/>
      <c r="R3380" s="26"/>
      <c r="S3380" s="26"/>
      <c r="T3380" s="26"/>
      <c r="U3380" s="26"/>
      <c r="V3380" s="26"/>
      <c r="W3380" s="26"/>
      <c r="X3380" s="26"/>
      <c r="Y3380" s="26"/>
      <c r="Z3380" s="26"/>
    </row>
    <row r="3381" spans="1:102" ht="20.100000000000001" customHeight="1">
      <c r="A3381" s="31"/>
      <c r="C3381" s="16"/>
      <c r="D3381" s="28" t="s">
        <v>300</v>
      </c>
      <c r="E3381" s="7"/>
      <c r="F3381" s="36"/>
      <c r="G3381" s="36"/>
      <c r="H3381" s="36"/>
      <c r="I3381" s="36"/>
      <c r="J3381" s="36"/>
      <c r="K3381" s="36"/>
      <c r="L3381" s="36"/>
      <c r="M3381" s="36"/>
      <c r="N3381" s="36"/>
      <c r="O3381" s="36"/>
      <c r="P3381" s="36"/>
      <c r="Q3381" s="36"/>
      <c r="R3381" s="36"/>
      <c r="S3381" s="36"/>
      <c r="T3381" s="36"/>
      <c r="U3381" s="36"/>
      <c r="V3381" s="36"/>
      <c r="W3381" s="36"/>
      <c r="X3381" s="36"/>
      <c r="Y3381" s="36"/>
      <c r="Z3381" s="36"/>
    </row>
    <row r="3382" spans="1:102" ht="20.100000000000001" customHeight="1">
      <c r="A3382" s="31"/>
      <c r="C3382" s="6" t="s">
        <v>570</v>
      </c>
      <c r="D3382" s="53" t="e">
        <f>#REF!</f>
        <v>#REF!</v>
      </c>
      <c r="E3382" s="27" t="e">
        <f>IF(egTextCal(D3382)&lt;&gt;0, egTextCal(D3382),"")</f>
        <v>#VALUE!</v>
      </c>
      <c r="F3382" s="26"/>
      <c r="G3382" s="26"/>
      <c r="H3382" s="26"/>
      <c r="I3382" s="26"/>
      <c r="J3382" s="26"/>
      <c r="K3382" s="26"/>
      <c r="L3382" s="26"/>
      <c r="M3382" s="26"/>
      <c r="N3382" s="26"/>
      <c r="O3382" s="26"/>
      <c r="P3382" s="26"/>
      <c r="Q3382" s="26"/>
      <c r="R3382" s="26"/>
      <c r="S3382" s="26"/>
      <c r="T3382" s="26"/>
      <c r="U3382" s="26"/>
      <c r="V3382" s="26"/>
      <c r="W3382" s="26"/>
      <c r="X3382" s="26"/>
      <c r="Y3382" s="26"/>
      <c r="Z3382" s="26"/>
    </row>
    <row r="3383" spans="1:102" ht="20.100000000000001" customHeight="1">
      <c r="A3383" s="31"/>
      <c r="C3383" s="16"/>
      <c r="D3383" s="28" t="s">
        <v>195</v>
      </c>
      <c r="E3383" s="7"/>
      <c r="F3383" s="36"/>
      <c r="G3383" s="36"/>
      <c r="H3383" s="36"/>
      <c r="I3383" s="36"/>
      <c r="J3383" s="36"/>
      <c r="K3383" s="36"/>
      <c r="L3383" s="36"/>
      <c r="M3383" s="36"/>
      <c r="N3383" s="36"/>
      <c r="O3383" s="36"/>
      <c r="P3383" s="36"/>
      <c r="Q3383" s="36"/>
      <c r="R3383" s="36"/>
      <c r="S3383" s="36"/>
      <c r="T3383" s="36"/>
      <c r="U3383" s="36"/>
      <c r="V3383" s="36"/>
      <c r="W3383" s="36"/>
      <c r="X3383" s="36"/>
      <c r="Y3383" s="36"/>
      <c r="Z3383" s="36"/>
    </row>
    <row r="3384" spans="1:102" ht="20.100000000000001" customHeight="1">
      <c r="A3384" s="31"/>
      <c r="C3384" s="6" t="s">
        <v>651</v>
      </c>
      <c r="D3384" s="53" t="e">
        <f>#REF!</f>
        <v>#REF!</v>
      </c>
      <c r="E3384" s="27" t="e">
        <f>IF(egTextCal(D3384)&lt;&gt;0, egTextCal(D3384),"")</f>
        <v>#VALUE!</v>
      </c>
      <c r="F3384" s="26"/>
      <c r="G3384" s="26"/>
      <c r="H3384" s="26"/>
      <c r="I3384" s="26"/>
      <c r="J3384" s="26"/>
      <c r="K3384" s="26"/>
      <c r="L3384" s="26"/>
      <c r="M3384" s="26"/>
      <c r="N3384" s="26"/>
      <c r="O3384" s="26"/>
      <c r="P3384" s="26"/>
      <c r="Q3384" s="26"/>
      <c r="R3384" s="26"/>
      <c r="S3384" s="26"/>
      <c r="T3384" s="26"/>
      <c r="U3384" s="26"/>
      <c r="V3384" s="26"/>
      <c r="W3384" s="26"/>
      <c r="X3384" s="26"/>
      <c r="Y3384" s="26"/>
      <c r="Z3384" s="26"/>
    </row>
    <row r="3385" spans="1:102" ht="20.100000000000001" customHeight="1">
      <c r="A3385" s="31"/>
      <c r="C3385" s="16"/>
      <c r="D3385" s="28" t="s">
        <v>148</v>
      </c>
      <c r="E3385" s="7"/>
      <c r="F3385" s="36"/>
      <c r="G3385" s="36"/>
      <c r="H3385" s="36"/>
      <c r="I3385" s="36"/>
      <c r="J3385" s="36"/>
      <c r="K3385" s="36"/>
      <c r="L3385" s="36"/>
      <c r="M3385" s="36"/>
      <c r="N3385" s="36"/>
      <c r="O3385" s="36"/>
      <c r="P3385" s="36"/>
      <c r="Q3385" s="36"/>
      <c r="R3385" s="36"/>
      <c r="S3385" s="36"/>
      <c r="T3385" s="36"/>
      <c r="U3385" s="36"/>
      <c r="V3385" s="36"/>
      <c r="W3385" s="36"/>
      <c r="X3385" s="36"/>
      <c r="Y3385" s="36"/>
      <c r="Z3385" s="36"/>
    </row>
    <row r="3386" spans="1:102" ht="20.100000000000001" customHeight="1">
      <c r="A3386" s="31"/>
      <c r="C3386" s="6" t="s">
        <v>652</v>
      </c>
      <c r="D3386" s="53" t="e">
        <f>#REF!</f>
        <v>#REF!</v>
      </c>
      <c r="E3386" s="27" t="e">
        <f>IF(egTextCal(D3386)&lt;&gt;0, egTextCal(D3386),"")</f>
        <v>#VALUE!</v>
      </c>
      <c r="F3386" s="26"/>
      <c r="G3386" s="26"/>
      <c r="H3386" s="26"/>
      <c r="I3386" s="26"/>
      <c r="J3386" s="26"/>
      <c r="K3386" s="26"/>
      <c r="L3386" s="26"/>
      <c r="M3386" s="26"/>
      <c r="N3386" s="26"/>
      <c r="O3386" s="26"/>
      <c r="P3386" s="26"/>
      <c r="Q3386" s="26"/>
      <c r="R3386" s="26"/>
      <c r="S3386" s="26"/>
      <c r="T3386" s="26"/>
      <c r="U3386" s="26"/>
      <c r="V3386" s="26"/>
      <c r="W3386" s="26"/>
      <c r="X3386" s="26"/>
      <c r="Y3386" s="26"/>
      <c r="Z3386" s="26"/>
    </row>
    <row r="3387" spans="1:102" ht="20.100000000000001" customHeight="1">
      <c r="A3387" s="31"/>
      <c r="C3387" s="16"/>
      <c r="D3387" s="28"/>
      <c r="E3387" s="7"/>
      <c r="F3387" s="36"/>
      <c r="G3387" s="36"/>
      <c r="H3387" s="36"/>
      <c r="I3387" s="36"/>
      <c r="J3387" s="36"/>
      <c r="K3387" s="36"/>
      <c r="L3387" s="36"/>
      <c r="M3387" s="36"/>
      <c r="N3387" s="36"/>
      <c r="O3387" s="36"/>
      <c r="P3387" s="36"/>
      <c r="Q3387" s="36"/>
      <c r="R3387" s="36"/>
      <c r="S3387" s="36"/>
      <c r="T3387" s="36"/>
      <c r="U3387" s="36"/>
      <c r="V3387" s="36"/>
      <c r="W3387" s="36"/>
      <c r="X3387" s="36"/>
      <c r="Y3387" s="36"/>
      <c r="Z3387" s="36"/>
    </row>
    <row r="3388" spans="1:102" ht="20.100000000000001" customHeight="1">
      <c r="A3388" s="31"/>
      <c r="C3388" s="6" t="s">
        <v>653</v>
      </c>
      <c r="D3388" s="33"/>
      <c r="E3388" s="27"/>
      <c r="F3388" s="26"/>
      <c r="G3388" s="26"/>
      <c r="H3388" s="26"/>
      <c r="I3388" s="26"/>
      <c r="J3388" s="26"/>
      <c r="K3388" s="26"/>
      <c r="L3388" s="26"/>
      <c r="M3388" s="26"/>
      <c r="N3388" s="26"/>
      <c r="O3388" s="26"/>
      <c r="P3388" s="26"/>
      <c r="Q3388" s="26"/>
      <c r="R3388" s="26"/>
      <c r="S3388" s="26"/>
      <c r="T3388" s="26"/>
      <c r="U3388" s="26"/>
      <c r="V3388" s="26"/>
      <c r="W3388" s="26"/>
      <c r="X3388" s="26"/>
      <c r="Y3388" s="26"/>
      <c r="Z3388" s="26"/>
    </row>
    <row r="3389" spans="1:102" ht="20.100000000000001" customHeight="1">
      <c r="A3389" s="31"/>
      <c r="C3389" s="16"/>
      <c r="D3389" s="28" t="s">
        <v>303</v>
      </c>
      <c r="E3389" s="7"/>
      <c r="F3389" s="36"/>
      <c r="G3389" s="36"/>
      <c r="H3389" s="36"/>
      <c r="I3389" s="36"/>
      <c r="J3389" s="36"/>
      <c r="K3389" s="36"/>
      <c r="L3389" s="36"/>
      <c r="M3389" s="36"/>
      <c r="N3389" s="36"/>
      <c r="O3389" s="36"/>
      <c r="P3389" s="36"/>
      <c r="Q3389" s="36"/>
      <c r="R3389" s="36"/>
      <c r="S3389" s="36"/>
      <c r="T3389" s="36"/>
      <c r="U3389" s="36"/>
      <c r="V3389" s="36"/>
      <c r="W3389" s="36"/>
      <c r="X3389" s="36"/>
      <c r="Y3389" s="36"/>
      <c r="Z3389" s="36"/>
    </row>
    <row r="3390" spans="1:102" ht="20.100000000000001" customHeight="1">
      <c r="A3390" s="31"/>
      <c r="C3390" s="6" t="s">
        <v>654</v>
      </c>
      <c r="D3390" s="33"/>
      <c r="E3390" s="27" t="str">
        <f>IF(egTextCal(D3390)&lt;&gt;0, egTextCal(D3390),"")</f>
        <v/>
      </c>
      <c r="F3390" s="26"/>
      <c r="G3390" s="26"/>
      <c r="H3390" s="26"/>
      <c r="I3390" s="26"/>
      <c r="J3390" s="26"/>
      <c r="K3390" s="26"/>
      <c r="L3390" s="26"/>
      <c r="M3390" s="26"/>
      <c r="N3390" s="26"/>
      <c r="O3390" s="26"/>
      <c r="P3390" s="26"/>
      <c r="Q3390" s="26"/>
      <c r="R3390" s="26"/>
      <c r="S3390" s="26"/>
      <c r="T3390" s="26"/>
      <c r="U3390" s="26"/>
      <c r="V3390" s="26"/>
      <c r="W3390" s="26"/>
      <c r="X3390" s="26"/>
      <c r="Y3390" s="26"/>
      <c r="Z3390" s="26"/>
    </row>
    <row r="3391" spans="1:102" ht="20.100000000000001" customHeight="1">
      <c r="A3391" s="31"/>
      <c r="C3391" s="16"/>
      <c r="D3391" s="28" t="s">
        <v>171</v>
      </c>
      <c r="E3391" s="7"/>
      <c r="F3391" s="36"/>
      <c r="G3391" s="36"/>
      <c r="H3391" s="36">
        <v>1</v>
      </c>
      <c r="I3391" s="36"/>
      <c r="J3391" s="36"/>
      <c r="K3391" s="36"/>
      <c r="L3391" s="36"/>
      <c r="M3391" s="36"/>
      <c r="N3391" s="36"/>
      <c r="O3391" s="36"/>
      <c r="P3391" s="36"/>
      <c r="Q3391" s="36"/>
      <c r="R3391" s="36"/>
      <c r="S3391" s="36"/>
      <c r="T3391" s="36"/>
      <c r="U3391" s="36"/>
      <c r="V3391" s="36"/>
      <c r="W3391" s="36"/>
      <c r="X3391" s="36"/>
      <c r="Y3391" s="36"/>
      <c r="Z3391" s="36"/>
    </row>
    <row r="3392" spans="1:102" ht="20.100000000000001" customHeight="1">
      <c r="A3392" s="31"/>
      <c r="C3392" s="6" t="s">
        <v>655</v>
      </c>
      <c r="D3392" s="53" t="e">
        <f>#REF!</f>
        <v>#REF!</v>
      </c>
      <c r="E3392" s="27" t="e">
        <f>IF(egTextCal(D3392)&lt;&gt;0, egTextCal(D3392),"")</f>
        <v>#VALUE!</v>
      </c>
      <c r="F3392" s="26"/>
      <c r="G3392" s="26"/>
      <c r="H3392" s="26" t="e">
        <f>IF(E3392*H3391&lt;&gt;0,E3392*H3391,  )</f>
        <v>#VALUE!</v>
      </c>
      <c r="I3392" s="26"/>
      <c r="J3392" s="26"/>
      <c r="K3392" s="26"/>
      <c r="L3392" s="26"/>
      <c r="M3392" s="26"/>
      <c r="N3392" s="26"/>
      <c r="O3392" s="26"/>
      <c r="P3392" s="26"/>
      <c r="Q3392" s="26"/>
      <c r="R3392" s="26"/>
      <c r="S3392" s="26"/>
      <c r="T3392" s="26"/>
      <c r="U3392" s="26"/>
      <c r="V3392" s="26"/>
      <c r="W3392" s="26"/>
      <c r="X3392" s="26"/>
      <c r="Y3392" s="26"/>
      <c r="Z3392" s="26"/>
      <c r="CX3392" s="1" t="e">
        <f>H3392</f>
        <v>#VALUE!</v>
      </c>
    </row>
    <row r="3393" spans="1:109" ht="20.100000000000001" customHeight="1">
      <c r="A3393" s="31"/>
      <c r="C3393" s="16"/>
      <c r="D3393" s="28" t="s">
        <v>174</v>
      </c>
      <c r="E3393" s="7"/>
      <c r="F3393" s="36"/>
      <c r="G3393" s="36"/>
      <c r="H3393" s="36">
        <v>1</v>
      </c>
      <c r="I3393" s="36"/>
      <c r="J3393" s="36"/>
      <c r="K3393" s="36"/>
      <c r="L3393" s="36"/>
      <c r="M3393" s="36"/>
      <c r="N3393" s="36"/>
      <c r="O3393" s="36"/>
      <c r="P3393" s="36"/>
      <c r="Q3393" s="36"/>
      <c r="R3393" s="36"/>
      <c r="S3393" s="36"/>
      <c r="T3393" s="36"/>
      <c r="U3393" s="36"/>
      <c r="V3393" s="36"/>
      <c r="W3393" s="36"/>
      <c r="X3393" s="36"/>
      <c r="Y3393" s="36"/>
      <c r="Z3393" s="36"/>
    </row>
    <row r="3394" spans="1:109" ht="20.100000000000001" customHeight="1">
      <c r="A3394" s="31"/>
      <c r="C3394" s="6" t="s">
        <v>656</v>
      </c>
      <c r="D3394" s="53" t="e">
        <f>#REF!</f>
        <v>#REF!</v>
      </c>
      <c r="E3394" s="27" t="e">
        <f>IF(egTextCal(D3394)&lt;&gt;0, egTextCal(D3394),"")</f>
        <v>#VALUE!</v>
      </c>
      <c r="F3394" s="26"/>
      <c r="G3394" s="26"/>
      <c r="H3394" s="26" t="e">
        <f>IF(E3394*H3393&lt;&gt;0,E3394*H3393,  )</f>
        <v>#VALUE!</v>
      </c>
      <c r="I3394" s="26"/>
      <c r="J3394" s="26"/>
      <c r="K3394" s="26"/>
      <c r="L3394" s="26"/>
      <c r="M3394" s="26"/>
      <c r="N3394" s="26"/>
      <c r="O3394" s="26"/>
      <c r="P3394" s="26"/>
      <c r="Q3394" s="26"/>
      <c r="R3394" s="26"/>
      <c r="S3394" s="26"/>
      <c r="T3394" s="26"/>
      <c r="U3394" s="26"/>
      <c r="V3394" s="26"/>
      <c r="W3394" s="26"/>
      <c r="X3394" s="26"/>
      <c r="Y3394" s="26"/>
      <c r="Z3394" s="26"/>
      <c r="CX3394" s="1" t="e">
        <f>H3394</f>
        <v>#VALUE!</v>
      </c>
    </row>
    <row r="3395" spans="1:109" ht="20.100000000000001" customHeight="1">
      <c r="A3395" s="31"/>
      <c r="C3395" s="16"/>
      <c r="D3395" s="28" t="s">
        <v>175</v>
      </c>
      <c r="E3395" s="7"/>
      <c r="F3395" s="36"/>
      <c r="G3395" s="36"/>
      <c r="H3395" s="36">
        <v>1</v>
      </c>
      <c r="I3395" s="36"/>
      <c r="J3395" s="36"/>
      <c r="K3395" s="36"/>
      <c r="L3395" s="36"/>
      <c r="M3395" s="36"/>
      <c r="N3395" s="36"/>
      <c r="O3395" s="36"/>
      <c r="P3395" s="36"/>
      <c r="Q3395" s="36"/>
      <c r="R3395" s="36"/>
      <c r="S3395" s="36"/>
      <c r="T3395" s="36"/>
      <c r="U3395" s="36"/>
      <c r="V3395" s="36"/>
      <c r="W3395" s="36"/>
      <c r="X3395" s="36"/>
      <c r="Y3395" s="36"/>
      <c r="Z3395" s="36"/>
    </row>
    <row r="3396" spans="1:109" ht="20.100000000000001" customHeight="1">
      <c r="A3396" s="31"/>
      <c r="C3396" s="6" t="s">
        <v>657</v>
      </c>
      <c r="D3396" s="53" t="e">
        <f>#REF!</f>
        <v>#REF!</v>
      </c>
      <c r="E3396" s="27" t="e">
        <f>IF(egTextCal(D3396)&lt;&gt;0, egTextCal(D3396),"")</f>
        <v>#VALUE!</v>
      </c>
      <c r="F3396" s="26"/>
      <c r="G3396" s="26"/>
      <c r="H3396" s="26" t="e">
        <f>IF(E3396*H3395&lt;&gt;0,E3396*H3395,  )</f>
        <v>#VALUE!</v>
      </c>
      <c r="I3396" s="26"/>
      <c r="J3396" s="26"/>
      <c r="K3396" s="26"/>
      <c r="L3396" s="26"/>
      <c r="M3396" s="26"/>
      <c r="N3396" s="26"/>
      <c r="O3396" s="26"/>
      <c r="P3396" s="26"/>
      <c r="Q3396" s="26"/>
      <c r="R3396" s="26"/>
      <c r="S3396" s="26"/>
      <c r="T3396" s="26"/>
      <c r="U3396" s="26"/>
      <c r="V3396" s="26"/>
      <c r="W3396" s="26"/>
      <c r="X3396" s="26"/>
      <c r="Y3396" s="26"/>
      <c r="Z3396" s="26"/>
      <c r="CX3396" s="1" t="e">
        <f>H3396</f>
        <v>#VALUE!</v>
      </c>
    </row>
    <row r="3397" spans="1:109" ht="20.100000000000001" customHeight="1">
      <c r="A3397" s="31"/>
      <c r="C3397" s="16"/>
      <c r="D3397" s="28" t="s">
        <v>176</v>
      </c>
      <c r="E3397" s="7"/>
      <c r="F3397" s="36"/>
      <c r="G3397" s="36"/>
      <c r="H3397" s="36">
        <v>1</v>
      </c>
      <c r="I3397" s="36"/>
      <c r="J3397" s="36"/>
      <c r="K3397" s="36"/>
      <c r="L3397" s="36"/>
      <c r="M3397" s="36"/>
      <c r="N3397" s="36"/>
      <c r="O3397" s="36"/>
      <c r="P3397" s="36"/>
      <c r="Q3397" s="36"/>
      <c r="R3397" s="36"/>
      <c r="S3397" s="36"/>
      <c r="T3397" s="36"/>
      <c r="U3397" s="36"/>
      <c r="V3397" s="36"/>
      <c r="W3397" s="36"/>
      <c r="X3397" s="36"/>
      <c r="Y3397" s="36"/>
      <c r="Z3397" s="36"/>
    </row>
    <row r="3398" spans="1:109" ht="20.100000000000001" customHeight="1">
      <c r="A3398" s="31"/>
      <c r="C3398" s="6" t="s">
        <v>658</v>
      </c>
      <c r="D3398" s="53" t="e">
        <f>#REF!</f>
        <v>#REF!</v>
      </c>
      <c r="E3398" s="27" t="e">
        <f>IF(egTextCal(D3398)&lt;&gt;0, egTextCal(D3398),"")</f>
        <v>#VALUE!</v>
      </c>
      <c r="F3398" s="26"/>
      <c r="G3398" s="26"/>
      <c r="H3398" s="26" t="e">
        <f>IF(E3398*H3397&lt;&gt;0,E3398*H3397,  )</f>
        <v>#VALUE!</v>
      </c>
      <c r="I3398" s="26"/>
      <c r="J3398" s="26"/>
      <c r="K3398" s="26"/>
      <c r="L3398" s="26"/>
      <c r="M3398" s="26"/>
      <c r="N3398" s="26"/>
      <c r="O3398" s="26"/>
      <c r="P3398" s="26"/>
      <c r="Q3398" s="26"/>
      <c r="R3398" s="26"/>
      <c r="S3398" s="26"/>
      <c r="T3398" s="26"/>
      <c r="U3398" s="26"/>
      <c r="V3398" s="26"/>
      <c r="W3398" s="26"/>
      <c r="X3398" s="26"/>
      <c r="Y3398" s="26"/>
      <c r="Z3398" s="26"/>
      <c r="CX3398" s="1" t="e">
        <f>H3398</f>
        <v>#VALUE!</v>
      </c>
    </row>
    <row r="3399" spans="1:109" ht="20.100000000000001" customHeight="1">
      <c r="A3399" s="31"/>
      <c r="C3399" s="16"/>
      <c r="D3399" s="28" t="s">
        <v>148</v>
      </c>
      <c r="E3399" s="7"/>
      <c r="F3399" s="36"/>
      <c r="G3399" s="36"/>
      <c r="H3399" s="36"/>
      <c r="I3399" s="36"/>
      <c r="J3399" s="36"/>
      <c r="K3399" s="36"/>
      <c r="L3399" s="36"/>
      <c r="M3399" s="36"/>
      <c r="N3399" s="36"/>
      <c r="O3399" s="36"/>
      <c r="P3399" s="36"/>
      <c r="Q3399" s="36"/>
      <c r="R3399" s="36"/>
      <c r="S3399" s="36"/>
      <c r="T3399" s="36"/>
      <c r="U3399" s="36"/>
      <c r="V3399" s="36"/>
      <c r="W3399" s="36"/>
      <c r="X3399" s="36"/>
      <c r="Y3399" s="36"/>
      <c r="Z3399" s="36"/>
    </row>
    <row r="3400" spans="1:109" ht="20.100000000000001" customHeight="1">
      <c r="A3400" s="31"/>
      <c r="C3400" s="6" t="s">
        <v>557</v>
      </c>
      <c r="D3400" s="53" t="e">
        <f>#REF!</f>
        <v>#REF!</v>
      </c>
      <c r="E3400" s="27" t="e">
        <f>IF(egTextCal(D3400)&lt;&gt;0, egTextCal(D3400),"")</f>
        <v>#VALUE!</v>
      </c>
      <c r="F3400" s="26"/>
      <c r="G3400" s="26"/>
      <c r="H3400" s="26"/>
      <c r="I3400" s="26"/>
      <c r="J3400" s="26"/>
      <c r="K3400" s="26"/>
      <c r="L3400" s="26"/>
      <c r="M3400" s="26"/>
      <c r="N3400" s="26"/>
      <c r="O3400" s="26"/>
      <c r="P3400" s="26"/>
      <c r="Q3400" s="26"/>
      <c r="R3400" s="26"/>
      <c r="S3400" s="26"/>
      <c r="T3400" s="26"/>
      <c r="U3400" s="26"/>
      <c r="V3400" s="26"/>
      <c r="W3400" s="26"/>
      <c r="X3400" s="26"/>
      <c r="Y3400" s="26"/>
      <c r="Z3400" s="26"/>
    </row>
    <row r="3401" spans="1:109" ht="20.100000000000001" customHeight="1">
      <c r="A3401" s="31"/>
      <c r="C3401" s="16"/>
      <c r="D3401" s="28" t="s">
        <v>151</v>
      </c>
      <c r="E3401" s="7"/>
      <c r="F3401" s="36"/>
      <c r="G3401" s="36"/>
      <c r="H3401" s="36"/>
      <c r="I3401" s="36"/>
      <c r="J3401" s="36"/>
      <c r="K3401" s="36"/>
      <c r="L3401" s="36"/>
      <c r="M3401" s="36"/>
      <c r="N3401" s="36"/>
      <c r="O3401" s="36">
        <v>1</v>
      </c>
      <c r="P3401" s="36"/>
      <c r="Q3401" s="36"/>
      <c r="R3401" s="36"/>
      <c r="S3401" s="36"/>
      <c r="T3401" s="36"/>
      <c r="U3401" s="36"/>
      <c r="V3401" s="36"/>
      <c r="W3401" s="36"/>
      <c r="X3401" s="36"/>
      <c r="Y3401" s="36"/>
      <c r="Z3401" s="36"/>
    </row>
    <row r="3402" spans="1:109" ht="20.100000000000001" customHeight="1">
      <c r="A3402" s="31"/>
      <c r="C3402" s="6" t="s">
        <v>78</v>
      </c>
      <c r="D3402" s="53" t="e">
        <f>#REF!</f>
        <v>#REF!</v>
      </c>
      <c r="E3402" s="27" t="e">
        <f>IF(egTextCal(D3402)&lt;&gt;0, egTextCal(D3402),"")</f>
        <v>#VALUE!</v>
      </c>
      <c r="F3402" s="26"/>
      <c r="G3402" s="26"/>
      <c r="H3402" s="26"/>
      <c r="I3402" s="26"/>
      <c r="J3402" s="26"/>
      <c r="K3402" s="26"/>
      <c r="L3402" s="26"/>
      <c r="M3402" s="26"/>
      <c r="N3402" s="26"/>
      <c r="O3402" s="26" t="e">
        <f>IF(E3402*O3401&lt;&gt;0,E3402*O3401,  )</f>
        <v>#VALUE!</v>
      </c>
      <c r="P3402" s="26"/>
      <c r="Q3402" s="26"/>
      <c r="R3402" s="26"/>
      <c r="S3402" s="26"/>
      <c r="T3402" s="26"/>
      <c r="U3402" s="26"/>
      <c r="V3402" s="26"/>
      <c r="W3402" s="26"/>
      <c r="X3402" s="26"/>
      <c r="Y3402" s="26"/>
      <c r="Z3402" s="26"/>
      <c r="DE3402" s="1" t="e">
        <f>O3402</f>
        <v>#VALUE!</v>
      </c>
    </row>
    <row r="3403" spans="1:109" ht="20.100000000000001" customHeight="1">
      <c r="A3403" s="31"/>
      <c r="C3403" s="16"/>
      <c r="D3403" s="28" t="s">
        <v>164</v>
      </c>
      <c r="E3403" s="7"/>
      <c r="F3403" s="36"/>
      <c r="G3403" s="36"/>
      <c r="H3403" s="36"/>
      <c r="I3403" s="36"/>
      <c r="J3403" s="36"/>
      <c r="K3403" s="36"/>
      <c r="L3403" s="36">
        <v>1</v>
      </c>
      <c r="M3403" s="36"/>
      <c r="N3403" s="36"/>
      <c r="O3403" s="36"/>
      <c r="P3403" s="36"/>
      <c r="Q3403" s="36"/>
      <c r="R3403" s="36"/>
      <c r="S3403" s="36"/>
      <c r="T3403" s="36"/>
      <c r="U3403" s="36"/>
      <c r="V3403" s="36"/>
      <c r="W3403" s="36"/>
      <c r="X3403" s="36"/>
      <c r="Y3403" s="36"/>
      <c r="Z3403" s="36"/>
    </row>
    <row r="3404" spans="1:109" ht="20.100000000000001" customHeight="1">
      <c r="A3404" s="31"/>
      <c r="C3404" s="6" t="s">
        <v>659</v>
      </c>
      <c r="D3404" s="53" t="e">
        <f>#REF!</f>
        <v>#REF!</v>
      </c>
      <c r="E3404" s="27" t="e">
        <f>IF(egTextCal(D3404)&lt;&gt;0, egTextCal(D3404),"")</f>
        <v>#VALUE!</v>
      </c>
      <c r="F3404" s="26"/>
      <c r="G3404" s="26"/>
      <c r="H3404" s="26"/>
      <c r="I3404" s="26"/>
      <c r="J3404" s="26"/>
      <c r="K3404" s="26"/>
      <c r="L3404" s="26" t="e">
        <f>IF(E3404*L3403&lt;&gt;0,E3404*L3403,  )</f>
        <v>#VALUE!</v>
      </c>
      <c r="M3404" s="26"/>
      <c r="N3404" s="26"/>
      <c r="O3404" s="26"/>
      <c r="P3404" s="26"/>
      <c r="Q3404" s="26"/>
      <c r="R3404" s="26"/>
      <c r="S3404" s="26"/>
      <c r="T3404" s="26"/>
      <c r="U3404" s="26"/>
      <c r="V3404" s="26"/>
      <c r="W3404" s="26"/>
      <c r="X3404" s="26"/>
      <c r="Y3404" s="26"/>
      <c r="Z3404" s="26"/>
      <c r="DB3404" s="1" t="e">
        <f>L3404</f>
        <v>#VALUE!</v>
      </c>
    </row>
    <row r="3405" spans="1:109" ht="20.100000000000001" customHeight="1">
      <c r="D3405" s="14"/>
      <c r="E3405" s="38"/>
      <c r="F3405" s="38"/>
      <c r="G3405" s="38"/>
      <c r="H3405" s="38"/>
      <c r="I3405" s="38"/>
      <c r="J3405" s="38"/>
      <c r="K3405" s="38"/>
      <c r="L3405" s="38"/>
      <c r="M3405" s="38"/>
      <c r="N3405" s="38"/>
      <c r="O3405" s="38"/>
      <c r="P3405" s="38"/>
      <c r="Q3405" s="38"/>
      <c r="R3405" s="38"/>
      <c r="S3405" s="38"/>
      <c r="T3405" s="38"/>
      <c r="U3405" s="38"/>
      <c r="V3405" s="38"/>
      <c r="W3405" s="38"/>
      <c r="X3405" s="38"/>
      <c r="Y3405" s="38"/>
      <c r="Z3405" s="38"/>
    </row>
    <row r="3406" spans="1:109" ht="20.100000000000001" customHeight="1">
      <c r="B3406" s="30"/>
      <c r="C3406" s="20"/>
      <c r="D3406" s="37"/>
      <c r="E3406" s="37"/>
      <c r="F3406" s="18" t="s">
        <v>623</v>
      </c>
      <c r="G3406" s="18" t="s">
        <v>623</v>
      </c>
      <c r="H3406" s="16" t="s">
        <v>663</v>
      </c>
      <c r="I3406" s="16" t="s">
        <v>663</v>
      </c>
      <c r="J3406" s="16" t="s">
        <v>664</v>
      </c>
      <c r="K3406" s="16" t="s">
        <v>368</v>
      </c>
      <c r="L3406" s="16" t="s">
        <v>665</v>
      </c>
      <c r="M3406" s="16" t="s">
        <v>665</v>
      </c>
      <c r="N3406" s="16" t="s">
        <v>665</v>
      </c>
      <c r="O3406" s="16" t="s">
        <v>665</v>
      </c>
      <c r="P3406" s="16" t="s">
        <v>665</v>
      </c>
      <c r="Q3406" s="16" t="s">
        <v>665</v>
      </c>
      <c r="R3406" s="16" t="s">
        <v>665</v>
      </c>
      <c r="S3406" s="16" t="s">
        <v>665</v>
      </c>
      <c r="T3406" s="16" t="s">
        <v>666</v>
      </c>
      <c r="U3406" s="16" t="s">
        <v>666</v>
      </c>
      <c r="V3406" s="16" t="s">
        <v>666</v>
      </c>
      <c r="W3406" s="16" t="s">
        <v>666</v>
      </c>
      <c r="X3406" s="16" t="s">
        <v>666</v>
      </c>
      <c r="Y3406" s="16" t="s">
        <v>625</v>
      </c>
      <c r="Z3406" s="16" t="s">
        <v>625</v>
      </c>
    </row>
    <row r="3407" spans="1:109" ht="20.100000000000001" customHeight="1">
      <c r="A3407" s="31"/>
      <c r="B3407" s="30"/>
      <c r="C3407" s="4" t="s">
        <v>632</v>
      </c>
      <c r="D3407" s="4" t="s">
        <v>633</v>
      </c>
      <c r="E3407" s="4" t="s">
        <v>634</v>
      </c>
      <c r="F3407" s="12" t="s">
        <v>673</v>
      </c>
      <c r="G3407" s="12" t="s">
        <v>674</v>
      </c>
      <c r="H3407" s="4" t="s">
        <v>623</v>
      </c>
      <c r="I3407" s="4" t="s">
        <v>623</v>
      </c>
      <c r="J3407" s="4"/>
      <c r="K3407" s="4" t="s">
        <v>646</v>
      </c>
      <c r="L3407" s="4" t="s">
        <v>675</v>
      </c>
      <c r="M3407" s="4" t="s">
        <v>675</v>
      </c>
      <c r="N3407" s="4" t="s">
        <v>676</v>
      </c>
      <c r="O3407" s="4" t="s">
        <v>676</v>
      </c>
      <c r="P3407" s="4" t="s">
        <v>677</v>
      </c>
      <c r="Q3407" s="4" t="s">
        <v>677</v>
      </c>
      <c r="R3407" s="4" t="s">
        <v>678</v>
      </c>
      <c r="S3407" s="4" t="s">
        <v>679</v>
      </c>
      <c r="T3407" s="4" t="s">
        <v>680</v>
      </c>
      <c r="U3407" s="4" t="s">
        <v>680</v>
      </c>
      <c r="V3407" s="4" t="s">
        <v>680</v>
      </c>
      <c r="W3407" s="4" t="s">
        <v>680</v>
      </c>
      <c r="X3407" s="4" t="s">
        <v>680</v>
      </c>
      <c r="Y3407" s="4" t="s">
        <v>637</v>
      </c>
      <c r="Z3407" s="4" t="s">
        <v>637</v>
      </c>
    </row>
    <row r="3408" spans="1:109" ht="20.100000000000001" customHeight="1">
      <c r="A3408" s="31"/>
      <c r="B3408" s="30"/>
      <c r="C3408" s="21"/>
      <c r="D3408" s="21"/>
      <c r="E3408" s="21"/>
      <c r="F3408" s="19" t="s">
        <v>688</v>
      </c>
      <c r="G3408" s="19" t="s">
        <v>689</v>
      </c>
      <c r="H3408" s="17" t="s">
        <v>690</v>
      </c>
      <c r="I3408" s="17" t="s">
        <v>691</v>
      </c>
      <c r="J3408" s="17" t="s">
        <v>692</v>
      </c>
      <c r="K3408" s="17" t="s">
        <v>693</v>
      </c>
      <c r="L3408" s="17" t="s">
        <v>694</v>
      </c>
      <c r="M3408" s="17" t="s">
        <v>695</v>
      </c>
      <c r="N3408" s="17" t="s">
        <v>696</v>
      </c>
      <c r="O3408" s="17" t="s">
        <v>697</v>
      </c>
      <c r="P3408" s="17" t="s">
        <v>698</v>
      </c>
      <c r="Q3408" s="17" t="s">
        <v>699</v>
      </c>
      <c r="R3408" s="17" t="s">
        <v>700</v>
      </c>
      <c r="S3408" s="17" t="s">
        <v>701</v>
      </c>
      <c r="T3408" s="17" t="s">
        <v>702</v>
      </c>
      <c r="U3408" s="17" t="s">
        <v>703</v>
      </c>
      <c r="V3408" s="17" t="s">
        <v>704</v>
      </c>
      <c r="W3408" s="17" t="s">
        <v>705</v>
      </c>
      <c r="X3408" s="17" t="s">
        <v>706</v>
      </c>
      <c r="Y3408" s="17" t="s">
        <v>707</v>
      </c>
      <c r="Z3408" s="17" t="s">
        <v>708</v>
      </c>
    </row>
    <row r="3409" spans="1:93" ht="20.100000000000001" customHeight="1">
      <c r="A3409" s="31"/>
      <c r="C3409" s="16"/>
      <c r="D3409" s="28"/>
      <c r="E3409" s="7"/>
      <c r="F3409" s="35"/>
      <c r="G3409" s="35"/>
      <c r="H3409" s="35"/>
      <c r="I3409" s="35"/>
      <c r="J3409" s="35"/>
      <c r="K3409" s="35"/>
      <c r="L3409" s="35"/>
      <c r="M3409" s="35"/>
      <c r="N3409" s="35"/>
      <c r="O3409" s="35"/>
      <c r="P3409" s="35"/>
      <c r="Q3409" s="35"/>
      <c r="R3409" s="35"/>
      <c r="S3409" s="35"/>
      <c r="T3409" s="35"/>
      <c r="U3409" s="35"/>
      <c r="V3409" s="35"/>
      <c r="W3409" s="35"/>
      <c r="X3409" s="35"/>
      <c r="Y3409" s="35"/>
      <c r="Z3409" s="35"/>
    </row>
    <row r="3410" spans="1:93" ht="20.100000000000001" customHeight="1">
      <c r="A3410" s="31"/>
      <c r="C3410" s="6" t="s">
        <v>64</v>
      </c>
      <c r="D3410" s="33"/>
      <c r="E3410" s="27"/>
      <c r="F3410" s="26"/>
      <c r="G3410" s="26"/>
      <c r="H3410" s="26"/>
      <c r="I3410" s="26"/>
      <c r="J3410" s="26"/>
      <c r="K3410" s="26"/>
      <c r="L3410" s="26"/>
      <c r="M3410" s="26"/>
      <c r="N3410" s="26"/>
      <c r="O3410" s="26"/>
      <c r="P3410" s="26"/>
      <c r="Q3410" s="26"/>
      <c r="R3410" s="26"/>
      <c r="S3410" s="26"/>
      <c r="T3410" s="26"/>
      <c r="U3410" s="26"/>
      <c r="V3410" s="26"/>
      <c r="W3410" s="26"/>
      <c r="X3410" s="26"/>
      <c r="Y3410" s="26"/>
      <c r="Z3410" s="26"/>
    </row>
    <row r="3411" spans="1:93" ht="20.100000000000001" customHeight="1">
      <c r="A3411" s="31"/>
      <c r="C3411" s="16"/>
      <c r="D3411" s="29" t="s">
        <v>304</v>
      </c>
      <c r="E3411" s="8"/>
      <c r="F3411" s="36"/>
      <c r="G3411" s="36"/>
      <c r="H3411" s="36"/>
      <c r="I3411" s="36"/>
      <c r="J3411" s="36"/>
      <c r="K3411" s="36"/>
      <c r="L3411" s="36"/>
      <c r="M3411" s="36"/>
      <c r="N3411" s="36"/>
      <c r="O3411" s="36"/>
      <c r="P3411" s="36"/>
      <c r="Q3411" s="36"/>
      <c r="R3411" s="36"/>
      <c r="S3411" s="36"/>
      <c r="T3411" s="36"/>
      <c r="U3411" s="36"/>
      <c r="V3411" s="36"/>
      <c r="W3411" s="36"/>
      <c r="X3411" s="36"/>
      <c r="Y3411" s="36"/>
      <c r="Z3411" s="36"/>
    </row>
    <row r="3412" spans="1:93" ht="20.100000000000001" customHeight="1">
      <c r="A3412" s="31"/>
      <c r="C3412" s="6" t="s">
        <v>73</v>
      </c>
      <c r="D3412" s="34"/>
      <c r="E3412" s="27" t="str">
        <f>IF(egTextCal(D3412)&lt;&gt;0, egTextCal(D3412),"")</f>
        <v/>
      </c>
      <c r="F3412" s="26"/>
      <c r="G3412" s="26"/>
      <c r="H3412" s="26"/>
      <c r="I3412" s="26"/>
      <c r="J3412" s="26"/>
      <c r="K3412" s="26"/>
      <c r="L3412" s="26"/>
      <c r="M3412" s="26"/>
      <c r="N3412" s="26"/>
      <c r="O3412" s="26"/>
      <c r="P3412" s="26"/>
      <c r="Q3412" s="26"/>
      <c r="R3412" s="26"/>
      <c r="S3412" s="26"/>
      <c r="T3412" s="26"/>
      <c r="U3412" s="26"/>
      <c r="V3412" s="26"/>
      <c r="W3412" s="26"/>
      <c r="X3412" s="26"/>
      <c r="Y3412" s="26"/>
      <c r="Z3412" s="26"/>
    </row>
    <row r="3413" spans="1:93" ht="20.100000000000001" customHeight="1">
      <c r="A3413" s="31"/>
      <c r="C3413" s="16"/>
      <c r="D3413" s="29" t="s">
        <v>171</v>
      </c>
      <c r="E3413" s="8"/>
      <c r="F3413" s="36"/>
      <c r="G3413" s="36"/>
      <c r="H3413" s="36"/>
      <c r="I3413" s="36"/>
      <c r="J3413" s="36"/>
      <c r="K3413" s="36"/>
      <c r="L3413" s="36"/>
      <c r="M3413" s="36"/>
      <c r="N3413" s="36"/>
      <c r="O3413" s="36"/>
      <c r="P3413" s="36"/>
      <c r="Q3413" s="36"/>
      <c r="R3413" s="36"/>
      <c r="S3413" s="36"/>
      <c r="T3413" s="36">
        <v>1</v>
      </c>
      <c r="U3413" s="36"/>
      <c r="V3413" s="36"/>
      <c r="W3413" s="36"/>
      <c r="X3413" s="36"/>
      <c r="Y3413" s="36"/>
      <c r="Z3413" s="36"/>
    </row>
    <row r="3414" spans="1:93" ht="20.100000000000001" customHeight="1">
      <c r="A3414" s="31"/>
      <c r="C3414" s="6" t="s">
        <v>139</v>
      </c>
      <c r="D3414" s="52" t="e">
        <f>#REF!</f>
        <v>#REF!</v>
      </c>
      <c r="E3414" s="27" t="e">
        <f>IF(egTextCal(D3414)&lt;&gt;0, egTextCal(D3414),"")</f>
        <v>#VALUE!</v>
      </c>
      <c r="F3414" s="26"/>
      <c r="G3414" s="26"/>
      <c r="H3414" s="26"/>
      <c r="I3414" s="26"/>
      <c r="J3414" s="26"/>
      <c r="K3414" s="26"/>
      <c r="L3414" s="26"/>
      <c r="M3414" s="26"/>
      <c r="N3414" s="26"/>
      <c r="O3414" s="26"/>
      <c r="P3414" s="26"/>
      <c r="Q3414" s="26"/>
      <c r="R3414" s="26"/>
      <c r="S3414" s="26"/>
      <c r="T3414" s="26" t="e">
        <f>IF(E3414*T3413&lt;&gt;0,E3414*T3413,  )</f>
        <v>#VALUE!</v>
      </c>
      <c r="U3414" s="26"/>
      <c r="V3414" s="26"/>
      <c r="W3414" s="26"/>
      <c r="X3414" s="26"/>
      <c r="Y3414" s="26"/>
      <c r="Z3414" s="26"/>
      <c r="CO3414" s="1" t="e">
        <f>T3414</f>
        <v>#VALUE!</v>
      </c>
    </row>
    <row r="3415" spans="1:93" ht="20.100000000000001" customHeight="1">
      <c r="A3415" s="31"/>
      <c r="C3415" s="16"/>
      <c r="D3415" s="28" t="s">
        <v>174</v>
      </c>
      <c r="E3415" s="7"/>
      <c r="F3415" s="36"/>
      <c r="G3415" s="36"/>
      <c r="H3415" s="36">
        <v>1</v>
      </c>
      <c r="I3415" s="36"/>
      <c r="J3415" s="36"/>
      <c r="K3415" s="36"/>
      <c r="L3415" s="36"/>
      <c r="M3415" s="36"/>
      <c r="N3415" s="36"/>
      <c r="O3415" s="36"/>
      <c r="P3415" s="36"/>
      <c r="Q3415" s="36"/>
      <c r="R3415" s="36"/>
      <c r="S3415" s="36"/>
      <c r="T3415" s="36">
        <v>1</v>
      </c>
      <c r="U3415" s="36"/>
      <c r="V3415" s="36"/>
      <c r="W3415" s="36"/>
      <c r="X3415" s="36"/>
      <c r="Y3415" s="36"/>
      <c r="Z3415" s="36"/>
    </row>
    <row r="3416" spans="1:93" ht="20.100000000000001" customHeight="1">
      <c r="A3416" s="31"/>
      <c r="C3416" s="6" t="s">
        <v>511</v>
      </c>
      <c r="D3416" s="53" t="e">
        <f>#REF!</f>
        <v>#REF!</v>
      </c>
      <c r="E3416" s="27" t="e">
        <f>IF(egTextCal(D3416)&lt;&gt;0, egTextCal(D3416),"")</f>
        <v>#VALUE!</v>
      </c>
      <c r="F3416" s="26"/>
      <c r="G3416" s="26"/>
      <c r="H3416" s="26" t="e">
        <f>IF(E3416*H3415&lt;&gt;0,E3416*H3415,  )</f>
        <v>#VALUE!</v>
      </c>
      <c r="I3416" s="26"/>
      <c r="J3416" s="26"/>
      <c r="K3416" s="26"/>
      <c r="L3416" s="26"/>
      <c r="M3416" s="26"/>
      <c r="N3416" s="26"/>
      <c r="O3416" s="26"/>
      <c r="P3416" s="26"/>
      <c r="Q3416" s="26"/>
      <c r="R3416" s="26"/>
      <c r="S3416" s="26"/>
      <c r="T3416" s="26" t="e">
        <f>IF(E3416*T3415&lt;&gt;0,E3416*T3415,  )</f>
        <v>#VALUE!</v>
      </c>
      <c r="U3416" s="26"/>
      <c r="V3416" s="26"/>
      <c r="W3416" s="26"/>
      <c r="X3416" s="26"/>
      <c r="Y3416" s="26"/>
      <c r="Z3416" s="26"/>
      <c r="CC3416" s="1" t="e">
        <f>H3416</f>
        <v>#VALUE!</v>
      </c>
      <c r="CO3416" s="1" t="e">
        <f>T3416</f>
        <v>#VALUE!</v>
      </c>
    </row>
    <row r="3417" spans="1:93" ht="20.100000000000001" customHeight="1">
      <c r="A3417" s="31"/>
      <c r="C3417" s="16"/>
      <c r="D3417" s="28" t="s">
        <v>175</v>
      </c>
      <c r="E3417" s="7"/>
      <c r="F3417" s="36">
        <v>1</v>
      </c>
      <c r="G3417" s="36"/>
      <c r="H3417" s="36"/>
      <c r="I3417" s="36"/>
      <c r="J3417" s="36"/>
      <c r="K3417" s="36"/>
      <c r="L3417" s="36"/>
      <c r="M3417" s="36"/>
      <c r="N3417" s="36"/>
      <c r="O3417" s="36"/>
      <c r="P3417" s="36"/>
      <c r="Q3417" s="36"/>
      <c r="R3417" s="36"/>
      <c r="S3417" s="36"/>
      <c r="T3417" s="36">
        <v>1</v>
      </c>
      <c r="U3417" s="36"/>
      <c r="V3417" s="36"/>
      <c r="W3417" s="36"/>
      <c r="X3417" s="36"/>
      <c r="Y3417" s="36"/>
      <c r="Z3417" s="36"/>
    </row>
    <row r="3418" spans="1:93" ht="20.100000000000001" customHeight="1">
      <c r="A3418" s="31"/>
      <c r="C3418" s="6" t="s">
        <v>452</v>
      </c>
      <c r="D3418" s="53" t="e">
        <f>#REF!</f>
        <v>#REF!</v>
      </c>
      <c r="E3418" s="27" t="e">
        <f>IF(egTextCal(D3418)&lt;&gt;0, egTextCal(D3418),"")</f>
        <v>#VALUE!</v>
      </c>
      <c r="F3418" s="26" t="e">
        <f>IF(E3418*F3417&lt;&gt;0,E3418*F3417,  )</f>
        <v>#VALUE!</v>
      </c>
      <c r="G3418" s="26"/>
      <c r="H3418" s="26"/>
      <c r="I3418" s="26"/>
      <c r="J3418" s="26"/>
      <c r="K3418" s="26"/>
      <c r="L3418" s="26"/>
      <c r="M3418" s="26"/>
      <c r="N3418" s="26"/>
      <c r="O3418" s="26"/>
      <c r="P3418" s="26"/>
      <c r="Q3418" s="26"/>
      <c r="R3418" s="26"/>
      <c r="S3418" s="26"/>
      <c r="T3418" s="26" t="e">
        <f>IF(E3418*T3417&lt;&gt;0,E3418*T3417,  )</f>
        <v>#VALUE!</v>
      </c>
      <c r="U3418" s="26"/>
      <c r="V3418" s="26"/>
      <c r="W3418" s="26"/>
      <c r="X3418" s="26"/>
      <c r="Y3418" s="26"/>
      <c r="Z3418" s="26"/>
      <c r="CA3418" s="1" t="e">
        <f>F3418</f>
        <v>#VALUE!</v>
      </c>
      <c r="CO3418" s="1" t="e">
        <f>T3418</f>
        <v>#VALUE!</v>
      </c>
    </row>
    <row r="3419" spans="1:93" ht="20.100000000000001" customHeight="1">
      <c r="A3419" s="31"/>
      <c r="C3419" s="16"/>
      <c r="D3419" s="28" t="s">
        <v>176</v>
      </c>
      <c r="E3419" s="7"/>
      <c r="F3419" s="36"/>
      <c r="G3419" s="36"/>
      <c r="H3419" s="36"/>
      <c r="I3419" s="36"/>
      <c r="J3419" s="36"/>
      <c r="K3419" s="36"/>
      <c r="L3419" s="36"/>
      <c r="M3419" s="36"/>
      <c r="N3419" s="36"/>
      <c r="O3419" s="36"/>
      <c r="P3419" s="36"/>
      <c r="Q3419" s="36"/>
      <c r="R3419" s="36"/>
      <c r="S3419" s="36"/>
      <c r="T3419" s="36"/>
      <c r="U3419" s="36"/>
      <c r="V3419" s="36"/>
      <c r="W3419" s="36"/>
      <c r="X3419" s="36"/>
      <c r="Y3419" s="36"/>
      <c r="Z3419" s="36"/>
    </row>
    <row r="3420" spans="1:93" ht="20.100000000000001" customHeight="1">
      <c r="A3420" s="31"/>
      <c r="C3420" s="6" t="s">
        <v>567</v>
      </c>
      <c r="D3420" s="53" t="e">
        <f>#REF!</f>
        <v>#REF!</v>
      </c>
      <c r="E3420" s="27" t="e">
        <f>IF(egTextCal(D3420)&lt;&gt;0, egTextCal(D3420),"")</f>
        <v>#VALUE!</v>
      </c>
      <c r="F3420" s="26"/>
      <c r="G3420" s="26"/>
      <c r="H3420" s="26"/>
      <c r="I3420" s="26"/>
      <c r="J3420" s="26"/>
      <c r="K3420" s="26"/>
      <c r="L3420" s="26"/>
      <c r="M3420" s="26"/>
      <c r="N3420" s="26"/>
      <c r="O3420" s="26"/>
      <c r="P3420" s="26"/>
      <c r="Q3420" s="26"/>
      <c r="R3420" s="26"/>
      <c r="S3420" s="26"/>
      <c r="T3420" s="26"/>
      <c r="U3420" s="26"/>
      <c r="V3420" s="26"/>
      <c r="W3420" s="26"/>
      <c r="X3420" s="26"/>
      <c r="Y3420" s="26"/>
      <c r="Z3420" s="26"/>
    </row>
    <row r="3421" spans="1:93" ht="20.100000000000001" customHeight="1">
      <c r="A3421" s="31"/>
      <c r="C3421" s="16"/>
      <c r="D3421" s="28" t="s">
        <v>148</v>
      </c>
      <c r="E3421" s="7"/>
      <c r="F3421" s="36"/>
      <c r="G3421" s="36"/>
      <c r="H3421" s="36"/>
      <c r="I3421" s="36">
        <v>1</v>
      </c>
      <c r="J3421" s="36"/>
      <c r="K3421" s="36"/>
      <c r="L3421" s="36"/>
      <c r="M3421" s="36"/>
      <c r="N3421" s="36"/>
      <c r="O3421" s="36"/>
      <c r="P3421" s="36"/>
      <c r="Q3421" s="36"/>
      <c r="R3421" s="36"/>
      <c r="S3421" s="36"/>
      <c r="T3421" s="36"/>
      <c r="U3421" s="36"/>
      <c r="V3421" s="36"/>
      <c r="W3421" s="36"/>
      <c r="X3421" s="36"/>
      <c r="Y3421" s="36"/>
      <c r="Z3421" s="36"/>
    </row>
    <row r="3422" spans="1:93" ht="20.100000000000001" customHeight="1">
      <c r="A3422" s="31"/>
      <c r="C3422" s="6" t="s">
        <v>568</v>
      </c>
      <c r="D3422" s="53" t="e">
        <f>#REF!</f>
        <v>#REF!</v>
      </c>
      <c r="E3422" s="27" t="e">
        <f>IF(egTextCal(D3422)&lt;&gt;0, egTextCal(D3422),"")</f>
        <v>#VALUE!</v>
      </c>
      <c r="F3422" s="26"/>
      <c r="G3422" s="26"/>
      <c r="H3422" s="26"/>
      <c r="I3422" s="26" t="e">
        <f>IF(E3422*I3421&lt;&gt;0,E3422*I3421,  )</f>
        <v>#VALUE!</v>
      </c>
      <c r="J3422" s="26"/>
      <c r="K3422" s="26"/>
      <c r="L3422" s="26"/>
      <c r="M3422" s="26"/>
      <c r="N3422" s="26"/>
      <c r="O3422" s="26"/>
      <c r="P3422" s="26"/>
      <c r="Q3422" s="26"/>
      <c r="R3422" s="26"/>
      <c r="S3422" s="26"/>
      <c r="T3422" s="26"/>
      <c r="U3422" s="26"/>
      <c r="V3422" s="26"/>
      <c r="W3422" s="26"/>
      <c r="X3422" s="26"/>
      <c r="Y3422" s="26"/>
      <c r="Z3422" s="26"/>
      <c r="CD3422" s="1" t="e">
        <f>I3422</f>
        <v>#VALUE!</v>
      </c>
    </row>
    <row r="3423" spans="1:93" ht="20.100000000000001" customHeight="1">
      <c r="A3423" s="31"/>
      <c r="C3423" s="16"/>
      <c r="D3423" s="28" t="s">
        <v>151</v>
      </c>
      <c r="E3423" s="7"/>
      <c r="F3423" s="36"/>
      <c r="G3423" s="36"/>
      <c r="H3423" s="36"/>
      <c r="I3423" s="36"/>
      <c r="J3423" s="36"/>
      <c r="K3423" s="36"/>
      <c r="L3423" s="36"/>
      <c r="M3423" s="36"/>
      <c r="N3423" s="36"/>
      <c r="O3423" s="36"/>
      <c r="P3423" s="36"/>
      <c r="Q3423" s="36"/>
      <c r="R3423" s="36"/>
      <c r="S3423" s="36"/>
      <c r="T3423" s="36"/>
      <c r="U3423" s="36"/>
      <c r="V3423" s="36"/>
      <c r="W3423" s="36"/>
      <c r="X3423" s="36"/>
      <c r="Y3423" s="36"/>
      <c r="Z3423" s="36"/>
    </row>
    <row r="3424" spans="1:93" ht="20.100000000000001" customHeight="1">
      <c r="A3424" s="31"/>
      <c r="C3424" s="6" t="s">
        <v>434</v>
      </c>
      <c r="D3424" s="53" t="e">
        <f>#REF!</f>
        <v>#REF!</v>
      </c>
      <c r="E3424" s="27" t="e">
        <f>IF(egTextCal(D3424)&lt;&gt;0, egTextCal(D3424),"")</f>
        <v>#VALUE!</v>
      </c>
      <c r="F3424" s="26"/>
      <c r="G3424" s="26"/>
      <c r="H3424" s="26"/>
      <c r="I3424" s="26"/>
      <c r="J3424" s="26"/>
      <c r="K3424" s="26"/>
      <c r="L3424" s="26"/>
      <c r="M3424" s="26"/>
      <c r="N3424" s="26"/>
      <c r="O3424" s="26"/>
      <c r="P3424" s="26"/>
      <c r="Q3424" s="26"/>
      <c r="R3424" s="26"/>
      <c r="S3424" s="26"/>
      <c r="T3424" s="26"/>
      <c r="U3424" s="26"/>
      <c r="V3424" s="26"/>
      <c r="W3424" s="26"/>
      <c r="X3424" s="26"/>
      <c r="Y3424" s="26"/>
      <c r="Z3424" s="26"/>
    </row>
    <row r="3425" spans="1:93" ht="20.100000000000001" customHeight="1">
      <c r="A3425" s="31"/>
      <c r="C3425" s="16"/>
      <c r="D3425" s="28" t="s">
        <v>164</v>
      </c>
      <c r="E3425" s="7"/>
      <c r="F3425" s="36"/>
      <c r="G3425" s="36"/>
      <c r="H3425" s="36"/>
      <c r="I3425" s="36"/>
      <c r="J3425" s="36"/>
      <c r="K3425" s="36"/>
      <c r="L3425" s="36"/>
      <c r="M3425" s="36"/>
      <c r="N3425" s="36"/>
      <c r="O3425" s="36"/>
      <c r="P3425" s="36"/>
      <c r="Q3425" s="36"/>
      <c r="R3425" s="36"/>
      <c r="S3425" s="36"/>
      <c r="T3425" s="36"/>
      <c r="U3425" s="36"/>
      <c r="V3425" s="36"/>
      <c r="W3425" s="36"/>
      <c r="X3425" s="36"/>
      <c r="Y3425" s="36"/>
      <c r="Z3425" s="36"/>
    </row>
    <row r="3426" spans="1:93" ht="20.100000000000001" customHeight="1">
      <c r="A3426" s="31"/>
      <c r="C3426" s="6" t="s">
        <v>650</v>
      </c>
      <c r="D3426" s="53" t="e">
        <f>#REF!</f>
        <v>#REF!</v>
      </c>
      <c r="E3426" s="27" t="e">
        <f>IF(egTextCal(D3426)&lt;&gt;0, egTextCal(D3426),"")</f>
        <v>#VALUE!</v>
      </c>
      <c r="F3426" s="26"/>
      <c r="G3426" s="26"/>
      <c r="H3426" s="26"/>
      <c r="I3426" s="26"/>
      <c r="J3426" s="26"/>
      <c r="K3426" s="26"/>
      <c r="L3426" s="26"/>
      <c r="M3426" s="26"/>
      <c r="N3426" s="26"/>
      <c r="O3426" s="26"/>
      <c r="P3426" s="26"/>
      <c r="Q3426" s="26"/>
      <c r="R3426" s="26"/>
      <c r="S3426" s="26"/>
      <c r="T3426" s="26"/>
      <c r="U3426" s="26"/>
      <c r="V3426" s="26"/>
      <c r="W3426" s="26"/>
      <c r="X3426" s="26"/>
      <c r="Y3426" s="26"/>
      <c r="Z3426" s="26"/>
    </row>
    <row r="3427" spans="1:93" ht="20.100000000000001" customHeight="1">
      <c r="A3427" s="31"/>
      <c r="C3427" s="16"/>
      <c r="D3427" s="28"/>
      <c r="E3427" s="7"/>
      <c r="F3427" s="36"/>
      <c r="G3427" s="36"/>
      <c r="H3427" s="36"/>
      <c r="I3427" s="36"/>
      <c r="J3427" s="36"/>
      <c r="K3427" s="36"/>
      <c r="L3427" s="36"/>
      <c r="M3427" s="36"/>
      <c r="N3427" s="36"/>
      <c r="O3427" s="36"/>
      <c r="P3427" s="36"/>
      <c r="Q3427" s="36"/>
      <c r="R3427" s="36"/>
      <c r="S3427" s="36"/>
      <c r="T3427" s="36"/>
      <c r="U3427" s="36"/>
      <c r="V3427" s="36"/>
      <c r="W3427" s="36"/>
      <c r="X3427" s="36"/>
      <c r="Y3427" s="36"/>
      <c r="Z3427" s="36"/>
    </row>
    <row r="3428" spans="1:93" ht="20.100000000000001" customHeight="1">
      <c r="A3428" s="31"/>
      <c r="C3428" s="6" t="s">
        <v>570</v>
      </c>
      <c r="D3428" s="33"/>
      <c r="E3428" s="27"/>
      <c r="F3428" s="26"/>
      <c r="G3428" s="26"/>
      <c r="H3428" s="26"/>
      <c r="I3428" s="26"/>
      <c r="J3428" s="26"/>
      <c r="K3428" s="26"/>
      <c r="L3428" s="26"/>
      <c r="M3428" s="26"/>
      <c r="N3428" s="26"/>
      <c r="O3428" s="26"/>
      <c r="P3428" s="26"/>
      <c r="Q3428" s="26"/>
      <c r="R3428" s="26"/>
      <c r="S3428" s="26"/>
      <c r="T3428" s="26"/>
      <c r="U3428" s="26"/>
      <c r="V3428" s="26"/>
      <c r="W3428" s="26"/>
      <c r="X3428" s="26"/>
      <c r="Y3428" s="26"/>
      <c r="Z3428" s="26"/>
    </row>
    <row r="3429" spans="1:93" ht="20.100000000000001" customHeight="1">
      <c r="A3429" s="31"/>
      <c r="C3429" s="16"/>
      <c r="D3429" s="28" t="s">
        <v>305</v>
      </c>
      <c r="E3429" s="7"/>
      <c r="F3429" s="36"/>
      <c r="G3429" s="36"/>
      <c r="H3429" s="36"/>
      <c r="I3429" s="36"/>
      <c r="J3429" s="36"/>
      <c r="K3429" s="36"/>
      <c r="L3429" s="36"/>
      <c r="M3429" s="36"/>
      <c r="N3429" s="36"/>
      <c r="O3429" s="36"/>
      <c r="P3429" s="36"/>
      <c r="Q3429" s="36"/>
      <c r="R3429" s="36"/>
      <c r="S3429" s="36"/>
      <c r="T3429" s="36"/>
      <c r="U3429" s="36"/>
      <c r="V3429" s="36"/>
      <c r="W3429" s="36"/>
      <c r="X3429" s="36"/>
      <c r="Y3429" s="36"/>
      <c r="Z3429" s="36"/>
    </row>
    <row r="3430" spans="1:93" ht="20.100000000000001" customHeight="1">
      <c r="A3430" s="31"/>
      <c r="C3430" s="6" t="s">
        <v>651</v>
      </c>
      <c r="D3430" s="33"/>
      <c r="E3430" s="27" t="str">
        <f>IF(egTextCal(D3430)&lt;&gt;0, egTextCal(D3430),"")</f>
        <v/>
      </c>
      <c r="F3430" s="26"/>
      <c r="G3430" s="26"/>
      <c r="H3430" s="26"/>
      <c r="I3430" s="26"/>
      <c r="J3430" s="26"/>
      <c r="K3430" s="26"/>
      <c r="L3430" s="26"/>
      <c r="M3430" s="26"/>
      <c r="N3430" s="26"/>
      <c r="O3430" s="26"/>
      <c r="P3430" s="26"/>
      <c r="Q3430" s="26"/>
      <c r="R3430" s="26"/>
      <c r="S3430" s="26"/>
      <c r="T3430" s="26"/>
      <c r="U3430" s="26"/>
      <c r="V3430" s="26"/>
      <c r="W3430" s="26"/>
      <c r="X3430" s="26"/>
      <c r="Y3430" s="26"/>
      <c r="Z3430" s="26"/>
    </row>
    <row r="3431" spans="1:93" ht="20.100000000000001" customHeight="1">
      <c r="A3431" s="31"/>
      <c r="C3431" s="16"/>
      <c r="D3431" s="28" t="s">
        <v>171</v>
      </c>
      <c r="E3431" s="7"/>
      <c r="F3431" s="36"/>
      <c r="G3431" s="36"/>
      <c r="H3431" s="36"/>
      <c r="I3431" s="36"/>
      <c r="J3431" s="36"/>
      <c r="K3431" s="36"/>
      <c r="L3431" s="36"/>
      <c r="M3431" s="36"/>
      <c r="N3431" s="36"/>
      <c r="O3431" s="36"/>
      <c r="P3431" s="36"/>
      <c r="Q3431" s="36"/>
      <c r="R3431" s="36"/>
      <c r="S3431" s="36"/>
      <c r="T3431" s="36">
        <v>1</v>
      </c>
      <c r="U3431" s="36"/>
      <c r="V3431" s="36"/>
      <c r="W3431" s="36"/>
      <c r="X3431" s="36"/>
      <c r="Y3431" s="36"/>
      <c r="Z3431" s="36"/>
    </row>
    <row r="3432" spans="1:93" ht="20.100000000000001" customHeight="1">
      <c r="A3432" s="31"/>
      <c r="C3432" s="6" t="s">
        <v>652</v>
      </c>
      <c r="D3432" s="53" t="e">
        <f>#REF!</f>
        <v>#REF!</v>
      </c>
      <c r="E3432" s="27" t="e">
        <f>IF(egTextCal(D3432)&lt;&gt;0, egTextCal(D3432),"")</f>
        <v>#VALUE!</v>
      </c>
      <c r="F3432" s="26"/>
      <c r="G3432" s="26"/>
      <c r="H3432" s="26"/>
      <c r="I3432" s="26"/>
      <c r="J3432" s="26"/>
      <c r="K3432" s="26"/>
      <c r="L3432" s="26"/>
      <c r="M3432" s="26"/>
      <c r="N3432" s="26"/>
      <c r="O3432" s="26"/>
      <c r="P3432" s="26"/>
      <c r="Q3432" s="26"/>
      <c r="R3432" s="26"/>
      <c r="S3432" s="26"/>
      <c r="T3432" s="26" t="e">
        <f>IF(E3432*T3431&lt;&gt;0,E3432*T3431,  )</f>
        <v>#VALUE!</v>
      </c>
      <c r="U3432" s="26"/>
      <c r="V3432" s="26"/>
      <c r="W3432" s="26"/>
      <c r="X3432" s="26"/>
      <c r="Y3432" s="26"/>
      <c r="Z3432" s="26"/>
      <c r="CO3432" s="1" t="e">
        <f>T3432</f>
        <v>#VALUE!</v>
      </c>
    </row>
    <row r="3433" spans="1:93" ht="20.100000000000001" customHeight="1">
      <c r="A3433" s="31"/>
      <c r="C3433" s="16"/>
      <c r="D3433" s="28" t="s">
        <v>174</v>
      </c>
      <c r="E3433" s="7"/>
      <c r="F3433" s="36"/>
      <c r="G3433" s="36"/>
      <c r="H3433" s="36">
        <v>1</v>
      </c>
      <c r="I3433" s="36"/>
      <c r="J3433" s="36"/>
      <c r="K3433" s="36"/>
      <c r="L3433" s="36"/>
      <c r="M3433" s="36"/>
      <c r="N3433" s="36"/>
      <c r="O3433" s="36"/>
      <c r="P3433" s="36"/>
      <c r="Q3433" s="36"/>
      <c r="R3433" s="36"/>
      <c r="S3433" s="36"/>
      <c r="T3433" s="36">
        <v>1</v>
      </c>
      <c r="U3433" s="36"/>
      <c r="V3433" s="36"/>
      <c r="W3433" s="36"/>
      <c r="X3433" s="36"/>
      <c r="Y3433" s="36"/>
      <c r="Z3433" s="36"/>
    </row>
    <row r="3434" spans="1:93" ht="20.100000000000001" customHeight="1">
      <c r="A3434" s="31"/>
      <c r="C3434" s="6" t="s">
        <v>653</v>
      </c>
      <c r="D3434" s="53" t="e">
        <f>#REF!</f>
        <v>#REF!</v>
      </c>
      <c r="E3434" s="27" t="e">
        <f>IF(egTextCal(D3434)&lt;&gt;0, egTextCal(D3434),"")</f>
        <v>#VALUE!</v>
      </c>
      <c r="F3434" s="26"/>
      <c r="G3434" s="26"/>
      <c r="H3434" s="26" t="e">
        <f>IF(E3434*H3433&lt;&gt;0,E3434*H3433,  )</f>
        <v>#VALUE!</v>
      </c>
      <c r="I3434" s="26"/>
      <c r="J3434" s="26"/>
      <c r="K3434" s="26"/>
      <c r="L3434" s="26"/>
      <c r="M3434" s="26"/>
      <c r="N3434" s="26"/>
      <c r="O3434" s="26"/>
      <c r="P3434" s="26"/>
      <c r="Q3434" s="26"/>
      <c r="R3434" s="26"/>
      <c r="S3434" s="26"/>
      <c r="T3434" s="26" t="e">
        <f>IF(E3434*T3433&lt;&gt;0,E3434*T3433,  )</f>
        <v>#VALUE!</v>
      </c>
      <c r="U3434" s="26"/>
      <c r="V3434" s="26"/>
      <c r="W3434" s="26"/>
      <c r="X3434" s="26"/>
      <c r="Y3434" s="26"/>
      <c r="Z3434" s="26"/>
      <c r="CC3434" s="1" t="e">
        <f>H3434</f>
        <v>#VALUE!</v>
      </c>
      <c r="CO3434" s="1" t="e">
        <f>T3434</f>
        <v>#VALUE!</v>
      </c>
    </row>
    <row r="3435" spans="1:93" ht="20.100000000000001" customHeight="1">
      <c r="A3435" s="31"/>
      <c r="C3435" s="16"/>
      <c r="D3435" s="28" t="s">
        <v>175</v>
      </c>
      <c r="E3435" s="7"/>
      <c r="F3435" s="36">
        <v>1</v>
      </c>
      <c r="G3435" s="36"/>
      <c r="H3435" s="36"/>
      <c r="I3435" s="36"/>
      <c r="J3435" s="36"/>
      <c r="K3435" s="36"/>
      <c r="L3435" s="36"/>
      <c r="M3435" s="36"/>
      <c r="N3435" s="36"/>
      <c r="O3435" s="36"/>
      <c r="P3435" s="36"/>
      <c r="Q3435" s="36"/>
      <c r="R3435" s="36"/>
      <c r="S3435" s="36"/>
      <c r="T3435" s="36">
        <v>1</v>
      </c>
      <c r="U3435" s="36"/>
      <c r="V3435" s="36"/>
      <c r="W3435" s="36"/>
      <c r="X3435" s="36"/>
      <c r="Y3435" s="36"/>
      <c r="Z3435" s="36"/>
    </row>
    <row r="3436" spans="1:93" ht="20.100000000000001" customHeight="1">
      <c r="A3436" s="31"/>
      <c r="C3436" s="6" t="s">
        <v>654</v>
      </c>
      <c r="D3436" s="53" t="e">
        <f>#REF!</f>
        <v>#REF!</v>
      </c>
      <c r="E3436" s="27" t="e">
        <f>IF(egTextCal(D3436)&lt;&gt;0, egTextCal(D3436),"")</f>
        <v>#VALUE!</v>
      </c>
      <c r="F3436" s="26" t="e">
        <f>IF(E3436*F3435&lt;&gt;0,E3436*F3435,  )</f>
        <v>#VALUE!</v>
      </c>
      <c r="G3436" s="26"/>
      <c r="H3436" s="26"/>
      <c r="I3436" s="26"/>
      <c r="J3436" s="26"/>
      <c r="K3436" s="26"/>
      <c r="L3436" s="26"/>
      <c r="M3436" s="26"/>
      <c r="N3436" s="26"/>
      <c r="O3436" s="26"/>
      <c r="P3436" s="26"/>
      <c r="Q3436" s="26"/>
      <c r="R3436" s="26"/>
      <c r="S3436" s="26"/>
      <c r="T3436" s="26" t="e">
        <f>IF(E3436*T3435&lt;&gt;0,E3436*T3435,  )</f>
        <v>#VALUE!</v>
      </c>
      <c r="U3436" s="26"/>
      <c r="V3436" s="26"/>
      <c r="W3436" s="26"/>
      <c r="X3436" s="26"/>
      <c r="Y3436" s="26"/>
      <c r="Z3436" s="26"/>
      <c r="CA3436" s="1" t="e">
        <f>F3436</f>
        <v>#VALUE!</v>
      </c>
      <c r="CO3436" s="1" t="e">
        <f>T3436</f>
        <v>#VALUE!</v>
      </c>
    </row>
    <row r="3437" spans="1:93" ht="20.100000000000001" customHeight="1">
      <c r="A3437" s="31"/>
      <c r="C3437" s="16"/>
      <c r="D3437" s="28" t="s">
        <v>176</v>
      </c>
      <c r="E3437" s="7"/>
      <c r="F3437" s="36"/>
      <c r="G3437" s="36"/>
      <c r="H3437" s="36"/>
      <c r="I3437" s="36"/>
      <c r="J3437" s="36"/>
      <c r="K3437" s="36"/>
      <c r="L3437" s="36"/>
      <c r="M3437" s="36"/>
      <c r="N3437" s="36"/>
      <c r="O3437" s="36"/>
      <c r="P3437" s="36"/>
      <c r="Q3437" s="36"/>
      <c r="R3437" s="36"/>
      <c r="S3437" s="36"/>
      <c r="T3437" s="36"/>
      <c r="U3437" s="36"/>
      <c r="V3437" s="36"/>
      <c r="W3437" s="36"/>
      <c r="X3437" s="36"/>
      <c r="Y3437" s="36"/>
      <c r="Z3437" s="36"/>
    </row>
    <row r="3438" spans="1:93" ht="20.100000000000001" customHeight="1">
      <c r="A3438" s="31"/>
      <c r="C3438" s="6" t="s">
        <v>655</v>
      </c>
      <c r="D3438" s="53" t="e">
        <f>#REF!</f>
        <v>#REF!</v>
      </c>
      <c r="E3438" s="27" t="e">
        <f>IF(egTextCal(D3438)&lt;&gt;0, egTextCal(D3438),"")</f>
        <v>#VALUE!</v>
      </c>
      <c r="F3438" s="26"/>
      <c r="G3438" s="26"/>
      <c r="H3438" s="26"/>
      <c r="I3438" s="26"/>
      <c r="J3438" s="26"/>
      <c r="K3438" s="26"/>
      <c r="L3438" s="26"/>
      <c r="M3438" s="26"/>
      <c r="N3438" s="26"/>
      <c r="O3438" s="26"/>
      <c r="P3438" s="26"/>
      <c r="Q3438" s="26"/>
      <c r="R3438" s="26"/>
      <c r="S3438" s="26"/>
      <c r="T3438" s="26"/>
      <c r="U3438" s="26"/>
      <c r="V3438" s="26"/>
      <c r="W3438" s="26"/>
      <c r="X3438" s="26"/>
      <c r="Y3438" s="26"/>
      <c r="Z3438" s="26"/>
    </row>
    <row r="3439" spans="1:93" ht="20.100000000000001" customHeight="1">
      <c r="A3439" s="31"/>
      <c r="C3439" s="16"/>
      <c r="D3439" s="28" t="s">
        <v>148</v>
      </c>
      <c r="E3439" s="7"/>
      <c r="F3439" s="36"/>
      <c r="G3439" s="36"/>
      <c r="H3439" s="36"/>
      <c r="I3439" s="36">
        <v>1</v>
      </c>
      <c r="J3439" s="36"/>
      <c r="K3439" s="36"/>
      <c r="L3439" s="36"/>
      <c r="M3439" s="36"/>
      <c r="N3439" s="36"/>
      <c r="O3439" s="36"/>
      <c r="P3439" s="36"/>
      <c r="Q3439" s="36"/>
      <c r="R3439" s="36"/>
      <c r="S3439" s="36"/>
      <c r="T3439" s="36"/>
      <c r="U3439" s="36"/>
      <c r="V3439" s="36"/>
      <c r="W3439" s="36"/>
      <c r="X3439" s="36"/>
      <c r="Y3439" s="36"/>
      <c r="Z3439" s="36"/>
    </row>
    <row r="3440" spans="1:93" ht="20.100000000000001" customHeight="1">
      <c r="A3440" s="31"/>
      <c r="C3440" s="6" t="s">
        <v>656</v>
      </c>
      <c r="D3440" s="53" t="e">
        <f>#REF!</f>
        <v>#REF!</v>
      </c>
      <c r="E3440" s="27" t="e">
        <f>IF(egTextCal(D3440)&lt;&gt;0, egTextCal(D3440),"")</f>
        <v>#VALUE!</v>
      </c>
      <c r="F3440" s="26"/>
      <c r="G3440" s="26"/>
      <c r="H3440" s="26"/>
      <c r="I3440" s="26" t="e">
        <f>IF(E3440*I3439&lt;&gt;0,E3440*I3439,  )</f>
        <v>#VALUE!</v>
      </c>
      <c r="J3440" s="26"/>
      <c r="K3440" s="26"/>
      <c r="L3440" s="26"/>
      <c r="M3440" s="26"/>
      <c r="N3440" s="26"/>
      <c r="O3440" s="26"/>
      <c r="P3440" s="26"/>
      <c r="Q3440" s="26"/>
      <c r="R3440" s="26"/>
      <c r="S3440" s="26"/>
      <c r="T3440" s="26"/>
      <c r="U3440" s="26"/>
      <c r="V3440" s="26"/>
      <c r="W3440" s="26"/>
      <c r="X3440" s="26"/>
      <c r="Y3440" s="26"/>
      <c r="Z3440" s="26"/>
      <c r="CD3440" s="1" t="e">
        <f>I3440</f>
        <v>#VALUE!</v>
      </c>
    </row>
    <row r="3441" spans="1:85" ht="20.100000000000001" customHeight="1">
      <c r="A3441" s="31"/>
      <c r="C3441" s="16"/>
      <c r="D3441" s="28" t="s">
        <v>151</v>
      </c>
      <c r="E3441" s="7"/>
      <c r="F3441" s="36"/>
      <c r="G3441" s="36"/>
      <c r="H3441" s="36"/>
      <c r="I3441" s="36"/>
      <c r="J3441" s="36"/>
      <c r="K3441" s="36"/>
      <c r="L3441" s="36"/>
      <c r="M3441" s="36"/>
      <c r="N3441" s="36"/>
      <c r="O3441" s="36"/>
      <c r="P3441" s="36"/>
      <c r="Q3441" s="36"/>
      <c r="R3441" s="36"/>
      <c r="S3441" s="36"/>
      <c r="T3441" s="36"/>
      <c r="U3441" s="36"/>
      <c r="V3441" s="36"/>
      <c r="W3441" s="36"/>
      <c r="X3441" s="36"/>
      <c r="Y3441" s="36"/>
      <c r="Z3441" s="36"/>
    </row>
    <row r="3442" spans="1:85" ht="20.100000000000001" customHeight="1">
      <c r="A3442" s="31"/>
      <c r="C3442" s="6" t="s">
        <v>657</v>
      </c>
      <c r="D3442" s="53" t="e">
        <f>#REF!</f>
        <v>#REF!</v>
      </c>
      <c r="E3442" s="27" t="e">
        <f>IF(egTextCal(D3442)&lt;&gt;0, egTextCal(D3442),"")</f>
        <v>#VALUE!</v>
      </c>
      <c r="F3442" s="26"/>
      <c r="G3442" s="26"/>
      <c r="H3442" s="26"/>
      <c r="I3442" s="26"/>
      <c r="J3442" s="26"/>
      <c r="K3442" s="26"/>
      <c r="L3442" s="26"/>
      <c r="M3442" s="26"/>
      <c r="N3442" s="26"/>
      <c r="O3442" s="26"/>
      <c r="P3442" s="26"/>
      <c r="Q3442" s="26"/>
      <c r="R3442" s="26"/>
      <c r="S3442" s="26"/>
      <c r="T3442" s="26"/>
      <c r="U3442" s="26"/>
      <c r="V3442" s="26"/>
      <c r="W3442" s="26"/>
      <c r="X3442" s="26"/>
      <c r="Y3442" s="26"/>
      <c r="Z3442" s="26"/>
    </row>
    <row r="3443" spans="1:85" ht="20.100000000000001" customHeight="1">
      <c r="A3443" s="31"/>
      <c r="C3443" s="16"/>
      <c r="D3443" s="28" t="s">
        <v>164</v>
      </c>
      <c r="E3443" s="7"/>
      <c r="F3443" s="36"/>
      <c r="G3443" s="36"/>
      <c r="H3443" s="36"/>
      <c r="I3443" s="36"/>
      <c r="J3443" s="36"/>
      <c r="K3443" s="36"/>
      <c r="L3443" s="36"/>
      <c r="M3443" s="36"/>
      <c r="N3443" s="36"/>
      <c r="O3443" s="36"/>
      <c r="P3443" s="36"/>
      <c r="Q3443" s="36"/>
      <c r="R3443" s="36"/>
      <c r="S3443" s="36"/>
      <c r="T3443" s="36"/>
      <c r="U3443" s="36"/>
      <c r="V3443" s="36"/>
      <c r="W3443" s="36"/>
      <c r="X3443" s="36"/>
      <c r="Y3443" s="36"/>
      <c r="Z3443" s="36"/>
    </row>
    <row r="3444" spans="1:85" ht="20.100000000000001" customHeight="1">
      <c r="A3444" s="31"/>
      <c r="C3444" s="6" t="s">
        <v>658</v>
      </c>
      <c r="D3444" s="53" t="e">
        <f>#REF!</f>
        <v>#REF!</v>
      </c>
      <c r="E3444" s="27" t="e">
        <f>IF(egTextCal(D3444)&lt;&gt;0, egTextCal(D3444),"")</f>
        <v>#VALUE!</v>
      </c>
      <c r="F3444" s="26"/>
      <c r="G3444" s="26"/>
      <c r="H3444" s="26"/>
      <c r="I3444" s="26"/>
      <c r="J3444" s="26"/>
      <c r="K3444" s="26"/>
      <c r="L3444" s="26"/>
      <c r="M3444" s="26"/>
      <c r="N3444" s="26"/>
      <c r="O3444" s="26"/>
      <c r="P3444" s="26"/>
      <c r="Q3444" s="26"/>
      <c r="R3444" s="26"/>
      <c r="S3444" s="26"/>
      <c r="T3444" s="26"/>
      <c r="U3444" s="26"/>
      <c r="V3444" s="26"/>
      <c r="W3444" s="26"/>
      <c r="X3444" s="26"/>
      <c r="Y3444" s="26"/>
      <c r="Z3444" s="26"/>
    </row>
    <row r="3445" spans="1:85" ht="20.100000000000001" customHeight="1">
      <c r="A3445" s="31"/>
      <c r="C3445" s="16"/>
      <c r="D3445" s="28"/>
      <c r="E3445" s="7"/>
      <c r="F3445" s="36"/>
      <c r="G3445" s="36"/>
      <c r="H3445" s="36"/>
      <c r="I3445" s="36"/>
      <c r="J3445" s="36"/>
      <c r="K3445" s="36"/>
      <c r="L3445" s="36"/>
      <c r="M3445" s="36"/>
      <c r="N3445" s="36"/>
      <c r="O3445" s="36"/>
      <c r="P3445" s="36"/>
      <c r="Q3445" s="36"/>
      <c r="R3445" s="36"/>
      <c r="S3445" s="36"/>
      <c r="T3445" s="36"/>
      <c r="U3445" s="36"/>
      <c r="V3445" s="36"/>
      <c r="W3445" s="36"/>
      <c r="X3445" s="36"/>
      <c r="Y3445" s="36"/>
      <c r="Z3445" s="36"/>
    </row>
    <row r="3446" spans="1:85" ht="20.100000000000001" customHeight="1">
      <c r="A3446" s="31"/>
      <c r="C3446" s="6" t="s">
        <v>557</v>
      </c>
      <c r="D3446" s="33"/>
      <c r="E3446" s="27"/>
      <c r="F3446" s="26"/>
      <c r="G3446" s="26"/>
      <c r="H3446" s="26"/>
      <c r="I3446" s="26"/>
      <c r="J3446" s="26"/>
      <c r="K3446" s="26"/>
      <c r="L3446" s="26"/>
      <c r="M3446" s="26"/>
      <c r="N3446" s="26"/>
      <c r="O3446" s="26"/>
      <c r="P3446" s="26"/>
      <c r="Q3446" s="26"/>
      <c r="R3446" s="26"/>
      <c r="S3446" s="26"/>
      <c r="T3446" s="26"/>
      <c r="U3446" s="26"/>
      <c r="V3446" s="26"/>
      <c r="W3446" s="26"/>
      <c r="X3446" s="26"/>
      <c r="Y3446" s="26"/>
      <c r="Z3446" s="26"/>
    </row>
    <row r="3447" spans="1:85" ht="20.100000000000001" customHeight="1">
      <c r="A3447" s="31"/>
      <c r="C3447" s="16"/>
      <c r="D3447" s="28" t="s">
        <v>306</v>
      </c>
      <c r="E3447" s="7"/>
      <c r="F3447" s="36"/>
      <c r="G3447" s="36"/>
      <c r="H3447" s="36"/>
      <c r="I3447" s="36"/>
      <c r="J3447" s="36"/>
      <c r="K3447" s="36"/>
      <c r="L3447" s="36"/>
      <c r="M3447" s="36"/>
      <c r="N3447" s="36"/>
      <c r="O3447" s="36"/>
      <c r="P3447" s="36"/>
      <c r="Q3447" s="36"/>
      <c r="R3447" s="36"/>
      <c r="S3447" s="36"/>
      <c r="T3447" s="36"/>
      <c r="U3447" s="36"/>
      <c r="V3447" s="36"/>
      <c r="W3447" s="36"/>
      <c r="X3447" s="36"/>
      <c r="Y3447" s="36"/>
      <c r="Z3447" s="36"/>
    </row>
    <row r="3448" spans="1:85" ht="20.100000000000001" customHeight="1">
      <c r="A3448" s="31"/>
      <c r="C3448" s="6" t="s">
        <v>78</v>
      </c>
      <c r="D3448" s="33"/>
      <c r="E3448" s="27" t="str">
        <f>IF(egTextCal(D3448)&lt;&gt;0, egTextCal(D3448),"")</f>
        <v/>
      </c>
      <c r="F3448" s="26"/>
      <c r="G3448" s="26"/>
      <c r="H3448" s="26"/>
      <c r="I3448" s="26"/>
      <c r="J3448" s="26"/>
      <c r="K3448" s="26"/>
      <c r="L3448" s="26"/>
      <c r="M3448" s="26"/>
      <c r="N3448" s="26"/>
      <c r="O3448" s="26"/>
      <c r="P3448" s="26"/>
      <c r="Q3448" s="26"/>
      <c r="R3448" s="26"/>
      <c r="S3448" s="26"/>
      <c r="T3448" s="26"/>
      <c r="U3448" s="26"/>
      <c r="V3448" s="26"/>
      <c r="W3448" s="26"/>
      <c r="X3448" s="26"/>
      <c r="Y3448" s="26"/>
      <c r="Z3448" s="26"/>
    </row>
    <row r="3449" spans="1:85" ht="20.100000000000001" customHeight="1">
      <c r="A3449" s="31"/>
      <c r="C3449" s="16"/>
      <c r="D3449" s="28" t="s">
        <v>307</v>
      </c>
      <c r="E3449" s="7"/>
      <c r="F3449" s="36"/>
      <c r="G3449" s="36"/>
      <c r="H3449" s="36"/>
      <c r="I3449" s="36"/>
      <c r="J3449" s="36"/>
      <c r="K3449" s="36"/>
      <c r="L3449" s="36">
        <v>1</v>
      </c>
      <c r="M3449" s="36"/>
      <c r="N3449" s="36"/>
      <c r="O3449" s="36"/>
      <c r="P3449" s="36"/>
      <c r="Q3449" s="36"/>
      <c r="R3449" s="36"/>
      <c r="S3449" s="36"/>
      <c r="T3449" s="36"/>
      <c r="U3449" s="36"/>
      <c r="V3449" s="36"/>
      <c r="W3449" s="36"/>
      <c r="X3449" s="36"/>
      <c r="Y3449" s="36"/>
      <c r="Z3449" s="36"/>
    </row>
    <row r="3450" spans="1:85" ht="20.100000000000001" customHeight="1">
      <c r="A3450" s="31"/>
      <c r="C3450" s="6" t="s">
        <v>659</v>
      </c>
      <c r="D3450" s="53" t="e">
        <f>#REF!</f>
        <v>#REF!</v>
      </c>
      <c r="E3450" s="27" t="e">
        <f>IF(egTextCal(D3450)&lt;&gt;0, egTextCal(D3450),"")</f>
        <v>#VALUE!</v>
      </c>
      <c r="F3450" s="26"/>
      <c r="G3450" s="26"/>
      <c r="H3450" s="26"/>
      <c r="I3450" s="26"/>
      <c r="J3450" s="26"/>
      <c r="K3450" s="26"/>
      <c r="L3450" s="26" t="e">
        <f>IF(E3450*L3449&lt;&gt;0,E3450*L3449,  )</f>
        <v>#VALUE!</v>
      </c>
      <c r="M3450" s="26"/>
      <c r="N3450" s="26"/>
      <c r="O3450" s="26"/>
      <c r="P3450" s="26"/>
      <c r="Q3450" s="26"/>
      <c r="R3450" s="26"/>
      <c r="S3450" s="26"/>
      <c r="T3450" s="26"/>
      <c r="U3450" s="26"/>
      <c r="V3450" s="26"/>
      <c r="W3450" s="26"/>
      <c r="X3450" s="26"/>
      <c r="Y3450" s="26"/>
      <c r="Z3450" s="26"/>
      <c r="CG3450" s="1" t="e">
        <f>L3450</f>
        <v>#VALUE!</v>
      </c>
    </row>
    <row r="3451" spans="1:85" ht="20.100000000000001" customHeight="1">
      <c r="D3451" s="14"/>
      <c r="E3451" s="38"/>
      <c r="F3451" s="38"/>
      <c r="G3451" s="38"/>
      <c r="H3451" s="38"/>
      <c r="I3451" s="38"/>
      <c r="J3451" s="38"/>
      <c r="K3451" s="38"/>
      <c r="L3451" s="38"/>
      <c r="M3451" s="38"/>
      <c r="N3451" s="38"/>
      <c r="O3451" s="38"/>
      <c r="P3451" s="38"/>
      <c r="Q3451" s="38"/>
      <c r="R3451" s="38"/>
      <c r="S3451" s="38"/>
      <c r="T3451" s="38"/>
      <c r="U3451" s="38"/>
      <c r="V3451" s="38"/>
      <c r="W3451" s="38"/>
      <c r="X3451" s="38"/>
      <c r="Y3451" s="38"/>
      <c r="Z3451" s="38"/>
    </row>
    <row r="3452" spans="1:85" ht="20.100000000000001" customHeight="1">
      <c r="B3452" s="30"/>
      <c r="C3452" s="20"/>
      <c r="D3452" s="37"/>
      <c r="E3452" s="37"/>
      <c r="F3452" s="18" t="s">
        <v>625</v>
      </c>
      <c r="G3452" s="18" t="s">
        <v>625</v>
      </c>
      <c r="H3452" s="16" t="s">
        <v>625</v>
      </c>
      <c r="I3452" s="16" t="s">
        <v>625</v>
      </c>
      <c r="J3452" s="16" t="s">
        <v>667</v>
      </c>
      <c r="K3452" s="16" t="s">
        <v>668</v>
      </c>
      <c r="L3452" s="16" t="s">
        <v>669</v>
      </c>
      <c r="M3452" s="16" t="s">
        <v>85</v>
      </c>
      <c r="N3452" s="16"/>
      <c r="O3452" s="16" t="s">
        <v>670</v>
      </c>
      <c r="P3452" s="16" t="s">
        <v>671</v>
      </c>
      <c r="Q3452" s="16" t="s">
        <v>671</v>
      </c>
      <c r="R3452" s="16" t="s">
        <v>672</v>
      </c>
      <c r="S3452" s="16" t="s">
        <v>623</v>
      </c>
      <c r="T3452" s="16"/>
      <c r="U3452" s="16"/>
      <c r="V3452" s="16"/>
      <c r="W3452" s="16"/>
      <c r="X3452" s="16"/>
      <c r="Y3452" s="16"/>
      <c r="Z3452" s="16"/>
    </row>
    <row r="3453" spans="1:85" ht="20.100000000000001" customHeight="1">
      <c r="A3453" s="31"/>
      <c r="B3453" s="30"/>
      <c r="C3453" s="4" t="s">
        <v>632</v>
      </c>
      <c r="D3453" s="4" t="s">
        <v>633</v>
      </c>
      <c r="E3453" s="4" t="s">
        <v>634</v>
      </c>
      <c r="F3453" s="12" t="s">
        <v>637</v>
      </c>
      <c r="G3453" s="12" t="s">
        <v>637</v>
      </c>
      <c r="H3453" s="4" t="s">
        <v>637</v>
      </c>
      <c r="I3453" s="4" t="s">
        <v>637</v>
      </c>
      <c r="J3453" s="4" t="s">
        <v>681</v>
      </c>
      <c r="K3453" s="4" t="s">
        <v>682</v>
      </c>
      <c r="L3453" s="4" t="s">
        <v>683</v>
      </c>
      <c r="M3453" s="4" t="s">
        <v>638</v>
      </c>
      <c r="N3453" s="4" t="s">
        <v>684</v>
      </c>
      <c r="O3453" s="4" t="s">
        <v>685</v>
      </c>
      <c r="P3453" s="4" t="s">
        <v>686</v>
      </c>
      <c r="Q3453" s="4" t="s">
        <v>686</v>
      </c>
      <c r="R3453" s="4" t="s">
        <v>285</v>
      </c>
      <c r="S3453" s="4" t="s">
        <v>687</v>
      </c>
      <c r="T3453" s="4"/>
      <c r="U3453" s="4"/>
      <c r="V3453" s="4"/>
      <c r="W3453" s="4"/>
      <c r="X3453" s="4"/>
      <c r="Y3453" s="4"/>
      <c r="Z3453" s="4"/>
    </row>
    <row r="3454" spans="1:85" ht="20.100000000000001" customHeight="1">
      <c r="A3454" s="31"/>
      <c r="B3454" s="30"/>
      <c r="C3454" s="21"/>
      <c r="D3454" s="21"/>
      <c r="E3454" s="21"/>
      <c r="F3454" s="19" t="s">
        <v>709</v>
      </c>
      <c r="G3454" s="19" t="s">
        <v>710</v>
      </c>
      <c r="H3454" s="17" t="s">
        <v>711</v>
      </c>
      <c r="I3454" s="17" t="s">
        <v>712</v>
      </c>
      <c r="J3454" s="17" t="s">
        <v>713</v>
      </c>
      <c r="K3454" s="17" t="s">
        <v>714</v>
      </c>
      <c r="L3454" s="17" t="s">
        <v>343</v>
      </c>
      <c r="M3454" s="17" t="s">
        <v>350</v>
      </c>
      <c r="N3454" s="17"/>
      <c r="O3454" s="17" t="s">
        <v>715</v>
      </c>
      <c r="P3454" s="17" t="s">
        <v>716</v>
      </c>
      <c r="Q3454" s="17" t="s">
        <v>717</v>
      </c>
      <c r="R3454" s="17" t="s">
        <v>71</v>
      </c>
      <c r="S3454" s="17" t="s">
        <v>718</v>
      </c>
      <c r="T3454" s="17"/>
      <c r="U3454" s="17"/>
      <c r="V3454" s="17"/>
      <c r="W3454" s="17"/>
      <c r="X3454" s="17"/>
      <c r="Y3454" s="17"/>
      <c r="Z3454" s="17"/>
    </row>
    <row r="3455" spans="1:85" ht="20.100000000000001" customHeight="1">
      <c r="A3455" s="31"/>
      <c r="C3455" s="16"/>
      <c r="D3455" s="28"/>
      <c r="E3455" s="7"/>
      <c r="F3455" s="35"/>
      <c r="G3455" s="35"/>
      <c r="H3455" s="35"/>
      <c r="I3455" s="35"/>
      <c r="J3455" s="35"/>
      <c r="K3455" s="35"/>
      <c r="L3455" s="35"/>
      <c r="M3455" s="35"/>
      <c r="N3455" s="35"/>
      <c r="O3455" s="35"/>
      <c r="P3455" s="35"/>
      <c r="Q3455" s="35"/>
      <c r="R3455" s="35"/>
      <c r="S3455" s="35"/>
      <c r="T3455" s="35"/>
      <c r="U3455" s="35"/>
      <c r="V3455" s="35"/>
      <c r="W3455" s="35"/>
      <c r="X3455" s="35"/>
      <c r="Y3455" s="35"/>
      <c r="Z3455" s="35"/>
    </row>
    <row r="3456" spans="1:85" ht="20.100000000000001" customHeight="1">
      <c r="A3456" s="31"/>
      <c r="C3456" s="6" t="s">
        <v>64</v>
      </c>
      <c r="D3456" s="33"/>
      <c r="E3456" s="27"/>
      <c r="F3456" s="26"/>
      <c r="G3456" s="26"/>
      <c r="H3456" s="26"/>
      <c r="I3456" s="26"/>
      <c r="J3456" s="26"/>
      <c r="K3456" s="26"/>
      <c r="L3456" s="26"/>
      <c r="M3456" s="26"/>
      <c r="N3456" s="26"/>
      <c r="O3456" s="26"/>
      <c r="P3456" s="26"/>
      <c r="Q3456" s="26"/>
      <c r="R3456" s="26"/>
      <c r="S3456" s="26"/>
      <c r="T3456" s="26"/>
      <c r="U3456" s="26"/>
      <c r="V3456" s="26"/>
      <c r="W3456" s="26"/>
      <c r="X3456" s="26"/>
      <c r="Y3456" s="26"/>
      <c r="Z3456" s="26"/>
    </row>
    <row r="3457" spans="1:109" ht="20.100000000000001" customHeight="1">
      <c r="A3457" s="31"/>
      <c r="C3457" s="16"/>
      <c r="D3457" s="29" t="s">
        <v>304</v>
      </c>
      <c r="E3457" s="8"/>
      <c r="F3457" s="36"/>
      <c r="G3457" s="36"/>
      <c r="H3457" s="36"/>
      <c r="I3457" s="36"/>
      <c r="J3457" s="36"/>
      <c r="K3457" s="36"/>
      <c r="L3457" s="36"/>
      <c r="M3457" s="36"/>
      <c r="N3457" s="36"/>
      <c r="O3457" s="36"/>
      <c r="P3457" s="36"/>
      <c r="Q3457" s="36"/>
      <c r="R3457" s="36"/>
      <c r="S3457" s="36"/>
      <c r="T3457" s="36"/>
      <c r="U3457" s="36"/>
      <c r="V3457" s="36"/>
      <c r="W3457" s="36"/>
      <c r="X3457" s="36"/>
      <c r="Y3457" s="36"/>
      <c r="Z3457" s="36"/>
    </row>
    <row r="3458" spans="1:109" ht="20.100000000000001" customHeight="1">
      <c r="A3458" s="31"/>
      <c r="C3458" s="6" t="s">
        <v>73</v>
      </c>
      <c r="D3458" s="34"/>
      <c r="E3458" s="27" t="str">
        <f>IF(egTextCal(D3458)&lt;&gt;0, egTextCal(D3458),"")</f>
        <v/>
      </c>
      <c r="F3458" s="26"/>
      <c r="G3458" s="26"/>
      <c r="H3458" s="26"/>
      <c r="I3458" s="26"/>
      <c r="J3458" s="26"/>
      <c r="K3458" s="26"/>
      <c r="L3458" s="26"/>
      <c r="M3458" s="26"/>
      <c r="N3458" s="26"/>
      <c r="O3458" s="26"/>
      <c r="P3458" s="26"/>
      <c r="Q3458" s="26"/>
      <c r="R3458" s="26"/>
      <c r="S3458" s="26"/>
      <c r="T3458" s="26"/>
      <c r="U3458" s="26"/>
      <c r="V3458" s="26"/>
      <c r="W3458" s="26"/>
      <c r="X3458" s="26"/>
      <c r="Y3458" s="26"/>
      <c r="Z3458" s="26"/>
    </row>
    <row r="3459" spans="1:109" ht="20.100000000000001" customHeight="1">
      <c r="A3459" s="31"/>
      <c r="C3459" s="16"/>
      <c r="D3459" s="29" t="s">
        <v>171</v>
      </c>
      <c r="E3459" s="8"/>
      <c r="F3459" s="36"/>
      <c r="G3459" s="36"/>
      <c r="H3459" s="36">
        <v>1</v>
      </c>
      <c r="I3459" s="36"/>
      <c r="J3459" s="36"/>
      <c r="K3459" s="36"/>
      <c r="L3459" s="36"/>
      <c r="M3459" s="36"/>
      <c r="N3459" s="36"/>
      <c r="O3459" s="36"/>
      <c r="P3459" s="36"/>
      <c r="Q3459" s="36"/>
      <c r="R3459" s="36"/>
      <c r="S3459" s="36"/>
      <c r="T3459" s="36"/>
      <c r="U3459" s="36"/>
      <c r="V3459" s="36"/>
      <c r="W3459" s="36"/>
      <c r="X3459" s="36"/>
      <c r="Y3459" s="36"/>
      <c r="Z3459" s="36"/>
    </row>
    <row r="3460" spans="1:109" ht="20.100000000000001" customHeight="1">
      <c r="A3460" s="31"/>
      <c r="C3460" s="6" t="s">
        <v>139</v>
      </c>
      <c r="D3460" s="52" t="e">
        <f>#REF!</f>
        <v>#REF!</v>
      </c>
      <c r="E3460" s="27" t="e">
        <f>IF(egTextCal(D3460)&lt;&gt;0, egTextCal(D3460),"")</f>
        <v>#VALUE!</v>
      </c>
      <c r="F3460" s="26"/>
      <c r="G3460" s="26"/>
      <c r="H3460" s="26" t="e">
        <f>IF(E3460*H3459&lt;&gt;0,E3460*H3459,  )</f>
        <v>#VALUE!</v>
      </c>
      <c r="I3460" s="26"/>
      <c r="J3460" s="26"/>
      <c r="K3460" s="26"/>
      <c r="L3460" s="26"/>
      <c r="M3460" s="26"/>
      <c r="N3460" s="26"/>
      <c r="O3460" s="26"/>
      <c r="P3460" s="26"/>
      <c r="Q3460" s="26"/>
      <c r="R3460" s="26"/>
      <c r="S3460" s="26"/>
      <c r="T3460" s="26"/>
      <c r="U3460" s="26"/>
      <c r="V3460" s="26"/>
      <c r="W3460" s="26"/>
      <c r="X3460" s="26"/>
      <c r="Y3460" s="26"/>
      <c r="Z3460" s="26"/>
      <c r="CX3460" s="1" t="e">
        <f>H3460</f>
        <v>#VALUE!</v>
      </c>
    </row>
    <row r="3461" spans="1:109" ht="20.100000000000001" customHeight="1">
      <c r="A3461" s="31"/>
      <c r="C3461" s="16"/>
      <c r="D3461" s="28" t="s">
        <v>174</v>
      </c>
      <c r="E3461" s="7"/>
      <c r="F3461" s="36"/>
      <c r="G3461" s="36"/>
      <c r="H3461" s="36">
        <v>1</v>
      </c>
      <c r="I3461" s="36"/>
      <c r="J3461" s="36"/>
      <c r="K3461" s="36"/>
      <c r="L3461" s="36"/>
      <c r="M3461" s="36"/>
      <c r="N3461" s="36"/>
      <c r="O3461" s="36"/>
      <c r="P3461" s="36"/>
      <c r="Q3461" s="36"/>
      <c r="R3461" s="36"/>
      <c r="S3461" s="36"/>
      <c r="T3461" s="36"/>
      <c r="U3461" s="36"/>
      <c r="V3461" s="36"/>
      <c r="W3461" s="36"/>
      <c r="X3461" s="36"/>
      <c r="Y3461" s="36"/>
      <c r="Z3461" s="36"/>
    </row>
    <row r="3462" spans="1:109" ht="20.100000000000001" customHeight="1">
      <c r="A3462" s="31"/>
      <c r="C3462" s="6" t="s">
        <v>511</v>
      </c>
      <c r="D3462" s="53" t="e">
        <f>#REF!</f>
        <v>#REF!</v>
      </c>
      <c r="E3462" s="27" t="e">
        <f>IF(egTextCal(D3462)&lt;&gt;0, egTextCal(D3462),"")</f>
        <v>#VALUE!</v>
      </c>
      <c r="F3462" s="26"/>
      <c r="G3462" s="26"/>
      <c r="H3462" s="26" t="e">
        <f>IF(E3462*H3461&lt;&gt;0,E3462*H3461,  )</f>
        <v>#VALUE!</v>
      </c>
      <c r="I3462" s="26"/>
      <c r="J3462" s="26"/>
      <c r="K3462" s="26"/>
      <c r="L3462" s="26"/>
      <c r="M3462" s="26"/>
      <c r="N3462" s="26"/>
      <c r="O3462" s="26"/>
      <c r="P3462" s="26"/>
      <c r="Q3462" s="26"/>
      <c r="R3462" s="26"/>
      <c r="S3462" s="26"/>
      <c r="T3462" s="26"/>
      <c r="U3462" s="26"/>
      <c r="V3462" s="26"/>
      <c r="W3462" s="26"/>
      <c r="X3462" s="26"/>
      <c r="Y3462" s="26"/>
      <c r="Z3462" s="26"/>
      <c r="CX3462" s="1" t="e">
        <f>H3462</f>
        <v>#VALUE!</v>
      </c>
    </row>
    <row r="3463" spans="1:109" ht="20.100000000000001" customHeight="1">
      <c r="A3463" s="31"/>
      <c r="C3463" s="16"/>
      <c r="D3463" s="28" t="s">
        <v>175</v>
      </c>
      <c r="E3463" s="7"/>
      <c r="F3463" s="36"/>
      <c r="G3463" s="36"/>
      <c r="H3463" s="36">
        <v>1</v>
      </c>
      <c r="I3463" s="36"/>
      <c r="J3463" s="36"/>
      <c r="K3463" s="36"/>
      <c r="L3463" s="36"/>
      <c r="M3463" s="36"/>
      <c r="N3463" s="36"/>
      <c r="O3463" s="36"/>
      <c r="P3463" s="36"/>
      <c r="Q3463" s="36"/>
      <c r="R3463" s="36"/>
      <c r="S3463" s="36"/>
      <c r="T3463" s="36"/>
      <c r="U3463" s="36"/>
      <c r="V3463" s="36"/>
      <c r="W3463" s="36"/>
      <c r="X3463" s="36"/>
      <c r="Y3463" s="36"/>
      <c r="Z3463" s="36"/>
    </row>
    <row r="3464" spans="1:109" ht="20.100000000000001" customHeight="1">
      <c r="A3464" s="31"/>
      <c r="C3464" s="6" t="s">
        <v>452</v>
      </c>
      <c r="D3464" s="53" t="e">
        <f>#REF!</f>
        <v>#REF!</v>
      </c>
      <c r="E3464" s="27" t="e">
        <f>IF(egTextCal(D3464)&lt;&gt;0, egTextCal(D3464),"")</f>
        <v>#VALUE!</v>
      </c>
      <c r="F3464" s="26"/>
      <c r="G3464" s="26"/>
      <c r="H3464" s="26" t="e">
        <f>IF(E3464*H3463&lt;&gt;0,E3464*H3463,  )</f>
        <v>#VALUE!</v>
      </c>
      <c r="I3464" s="26"/>
      <c r="J3464" s="26"/>
      <c r="K3464" s="26"/>
      <c r="L3464" s="26"/>
      <c r="M3464" s="26"/>
      <c r="N3464" s="26"/>
      <c r="O3464" s="26"/>
      <c r="P3464" s="26"/>
      <c r="Q3464" s="26"/>
      <c r="R3464" s="26"/>
      <c r="S3464" s="26"/>
      <c r="T3464" s="26"/>
      <c r="U3464" s="26"/>
      <c r="V3464" s="26"/>
      <c r="W3464" s="26"/>
      <c r="X3464" s="26"/>
      <c r="Y3464" s="26"/>
      <c r="Z3464" s="26"/>
      <c r="CX3464" s="1" t="e">
        <f>H3464</f>
        <v>#VALUE!</v>
      </c>
    </row>
    <row r="3465" spans="1:109" ht="20.100000000000001" customHeight="1">
      <c r="A3465" s="31"/>
      <c r="C3465" s="16"/>
      <c r="D3465" s="28" t="s">
        <v>176</v>
      </c>
      <c r="E3465" s="7"/>
      <c r="F3465" s="36"/>
      <c r="G3465" s="36"/>
      <c r="H3465" s="36">
        <v>1</v>
      </c>
      <c r="I3465" s="36"/>
      <c r="J3465" s="36"/>
      <c r="K3465" s="36"/>
      <c r="L3465" s="36"/>
      <c r="M3465" s="36"/>
      <c r="N3465" s="36"/>
      <c r="O3465" s="36"/>
      <c r="P3465" s="36"/>
      <c r="Q3465" s="36"/>
      <c r="R3465" s="36"/>
      <c r="S3465" s="36"/>
      <c r="T3465" s="36"/>
      <c r="U3465" s="36"/>
      <c r="V3465" s="36"/>
      <c r="W3465" s="36"/>
      <c r="X3465" s="36"/>
      <c r="Y3465" s="36"/>
      <c r="Z3465" s="36"/>
    </row>
    <row r="3466" spans="1:109" ht="20.100000000000001" customHeight="1">
      <c r="A3466" s="31"/>
      <c r="C3466" s="6" t="s">
        <v>567</v>
      </c>
      <c r="D3466" s="53" t="e">
        <f>#REF!</f>
        <v>#REF!</v>
      </c>
      <c r="E3466" s="27" t="e">
        <f>IF(egTextCal(D3466)&lt;&gt;0, egTextCal(D3466),"")</f>
        <v>#VALUE!</v>
      </c>
      <c r="F3466" s="26"/>
      <c r="G3466" s="26"/>
      <c r="H3466" s="26" t="e">
        <f>IF(E3466*H3465&lt;&gt;0,E3466*H3465,  )</f>
        <v>#VALUE!</v>
      </c>
      <c r="I3466" s="26"/>
      <c r="J3466" s="26"/>
      <c r="K3466" s="26"/>
      <c r="L3466" s="26"/>
      <c r="M3466" s="26"/>
      <c r="N3466" s="26"/>
      <c r="O3466" s="26"/>
      <c r="P3466" s="26"/>
      <c r="Q3466" s="26"/>
      <c r="R3466" s="26"/>
      <c r="S3466" s="26"/>
      <c r="T3466" s="26"/>
      <c r="U3466" s="26"/>
      <c r="V3466" s="26"/>
      <c r="W3466" s="26"/>
      <c r="X3466" s="26"/>
      <c r="Y3466" s="26"/>
      <c r="Z3466" s="26"/>
      <c r="CX3466" s="1" t="e">
        <f>H3466</f>
        <v>#VALUE!</v>
      </c>
    </row>
    <row r="3467" spans="1:109" ht="20.100000000000001" customHeight="1">
      <c r="A3467" s="31"/>
      <c r="C3467" s="16"/>
      <c r="D3467" s="28" t="s">
        <v>148</v>
      </c>
      <c r="E3467" s="7"/>
      <c r="F3467" s="36"/>
      <c r="G3467" s="36"/>
      <c r="H3467" s="36"/>
      <c r="I3467" s="36"/>
      <c r="J3467" s="36"/>
      <c r="K3467" s="36"/>
      <c r="L3467" s="36"/>
      <c r="M3467" s="36"/>
      <c r="N3467" s="36"/>
      <c r="O3467" s="36"/>
      <c r="P3467" s="36"/>
      <c r="Q3467" s="36"/>
      <c r="R3467" s="36"/>
      <c r="S3467" s="36"/>
      <c r="T3467" s="36"/>
      <c r="U3467" s="36"/>
      <c r="V3467" s="36"/>
      <c r="W3467" s="36"/>
      <c r="X3467" s="36"/>
      <c r="Y3467" s="36"/>
      <c r="Z3467" s="36"/>
    </row>
    <row r="3468" spans="1:109" ht="20.100000000000001" customHeight="1">
      <c r="A3468" s="31"/>
      <c r="C3468" s="6" t="s">
        <v>568</v>
      </c>
      <c r="D3468" s="53" t="e">
        <f>#REF!</f>
        <v>#REF!</v>
      </c>
      <c r="E3468" s="27" t="e">
        <f>IF(egTextCal(D3468)&lt;&gt;0, egTextCal(D3468),"")</f>
        <v>#VALUE!</v>
      </c>
      <c r="F3468" s="26"/>
      <c r="G3468" s="26"/>
      <c r="H3468" s="26"/>
      <c r="I3468" s="26"/>
      <c r="J3468" s="26"/>
      <c r="K3468" s="26"/>
      <c r="L3468" s="26"/>
      <c r="M3468" s="26"/>
      <c r="N3468" s="26"/>
      <c r="O3468" s="26"/>
      <c r="P3468" s="26"/>
      <c r="Q3468" s="26"/>
      <c r="R3468" s="26"/>
      <c r="S3468" s="26"/>
      <c r="T3468" s="26"/>
      <c r="U3468" s="26"/>
      <c r="V3468" s="26"/>
      <c r="W3468" s="26"/>
      <c r="X3468" s="26"/>
      <c r="Y3468" s="26"/>
      <c r="Z3468" s="26"/>
    </row>
    <row r="3469" spans="1:109" ht="20.100000000000001" customHeight="1">
      <c r="A3469" s="31"/>
      <c r="C3469" s="16"/>
      <c r="D3469" s="28" t="s">
        <v>151</v>
      </c>
      <c r="E3469" s="7"/>
      <c r="F3469" s="36"/>
      <c r="G3469" s="36"/>
      <c r="H3469" s="36"/>
      <c r="I3469" s="36"/>
      <c r="J3469" s="36"/>
      <c r="K3469" s="36"/>
      <c r="L3469" s="36"/>
      <c r="M3469" s="36"/>
      <c r="N3469" s="36"/>
      <c r="O3469" s="36">
        <v>1</v>
      </c>
      <c r="P3469" s="36"/>
      <c r="Q3469" s="36"/>
      <c r="R3469" s="36"/>
      <c r="S3469" s="36"/>
      <c r="T3469" s="36"/>
      <c r="U3469" s="36"/>
      <c r="V3469" s="36"/>
      <c r="W3469" s="36"/>
      <c r="X3469" s="36"/>
      <c r="Y3469" s="36"/>
      <c r="Z3469" s="36"/>
    </row>
    <row r="3470" spans="1:109" ht="20.100000000000001" customHeight="1">
      <c r="A3470" s="31"/>
      <c r="C3470" s="6" t="s">
        <v>434</v>
      </c>
      <c r="D3470" s="53" t="e">
        <f>#REF!</f>
        <v>#REF!</v>
      </c>
      <c r="E3470" s="27" t="e">
        <f>IF(egTextCal(D3470)&lt;&gt;0, egTextCal(D3470),"")</f>
        <v>#VALUE!</v>
      </c>
      <c r="F3470" s="26"/>
      <c r="G3470" s="26"/>
      <c r="H3470" s="26"/>
      <c r="I3470" s="26"/>
      <c r="J3470" s="26"/>
      <c r="K3470" s="26"/>
      <c r="L3470" s="26"/>
      <c r="M3470" s="26"/>
      <c r="N3470" s="26"/>
      <c r="O3470" s="26" t="e">
        <f>IF(E3470*O3469&lt;&gt;0,E3470*O3469,  )</f>
        <v>#VALUE!</v>
      </c>
      <c r="P3470" s="26"/>
      <c r="Q3470" s="26"/>
      <c r="R3470" s="26"/>
      <c r="S3470" s="26"/>
      <c r="T3470" s="26"/>
      <c r="U3470" s="26"/>
      <c r="V3470" s="26"/>
      <c r="W3470" s="26"/>
      <c r="X3470" s="26"/>
      <c r="Y3470" s="26"/>
      <c r="Z3470" s="26"/>
      <c r="DE3470" s="1" t="e">
        <f>O3470</f>
        <v>#VALUE!</v>
      </c>
    </row>
    <row r="3471" spans="1:109" ht="20.100000000000001" customHeight="1">
      <c r="A3471" s="31"/>
      <c r="C3471" s="16"/>
      <c r="D3471" s="28" t="s">
        <v>164</v>
      </c>
      <c r="E3471" s="7"/>
      <c r="F3471" s="36"/>
      <c r="G3471" s="36"/>
      <c r="H3471" s="36"/>
      <c r="I3471" s="36"/>
      <c r="J3471" s="36"/>
      <c r="K3471" s="36"/>
      <c r="L3471" s="36">
        <v>1</v>
      </c>
      <c r="M3471" s="36"/>
      <c r="N3471" s="36"/>
      <c r="O3471" s="36"/>
      <c r="P3471" s="36"/>
      <c r="Q3471" s="36"/>
      <c r="R3471" s="36"/>
      <c r="S3471" s="36"/>
      <c r="T3471" s="36"/>
      <c r="U3471" s="36"/>
      <c r="V3471" s="36"/>
      <c r="W3471" s="36"/>
      <c r="X3471" s="36"/>
      <c r="Y3471" s="36"/>
      <c r="Z3471" s="36"/>
    </row>
    <row r="3472" spans="1:109" ht="20.100000000000001" customHeight="1">
      <c r="A3472" s="31"/>
      <c r="C3472" s="6" t="s">
        <v>650</v>
      </c>
      <c r="D3472" s="53" t="e">
        <f>#REF!</f>
        <v>#REF!</v>
      </c>
      <c r="E3472" s="27" t="e">
        <f>IF(egTextCal(D3472)&lt;&gt;0, egTextCal(D3472),"")</f>
        <v>#VALUE!</v>
      </c>
      <c r="F3472" s="26"/>
      <c r="G3472" s="26"/>
      <c r="H3472" s="26"/>
      <c r="I3472" s="26"/>
      <c r="J3472" s="26"/>
      <c r="K3472" s="26"/>
      <c r="L3472" s="26" t="e">
        <f>IF(E3472*L3471&lt;&gt;0,E3472*L3471,  )</f>
        <v>#VALUE!</v>
      </c>
      <c r="M3472" s="26"/>
      <c r="N3472" s="26"/>
      <c r="O3472" s="26"/>
      <c r="P3472" s="26"/>
      <c r="Q3472" s="26"/>
      <c r="R3472" s="26"/>
      <c r="S3472" s="26"/>
      <c r="T3472" s="26"/>
      <c r="U3472" s="26"/>
      <c r="V3472" s="26"/>
      <c r="W3472" s="26"/>
      <c r="X3472" s="26"/>
      <c r="Y3472" s="26"/>
      <c r="Z3472" s="26"/>
      <c r="DB3472" s="1" t="e">
        <f>L3472</f>
        <v>#VALUE!</v>
      </c>
    </row>
    <row r="3473" spans="1:109" ht="20.100000000000001" customHeight="1">
      <c r="A3473" s="31"/>
      <c r="C3473" s="16"/>
      <c r="D3473" s="28"/>
      <c r="E3473" s="7"/>
      <c r="F3473" s="36"/>
      <c r="G3473" s="36"/>
      <c r="H3473" s="36"/>
      <c r="I3473" s="36"/>
      <c r="J3473" s="36"/>
      <c r="K3473" s="36"/>
      <c r="L3473" s="36"/>
      <c r="M3473" s="36"/>
      <c r="N3473" s="36"/>
      <c r="O3473" s="36"/>
      <c r="P3473" s="36"/>
      <c r="Q3473" s="36"/>
      <c r="R3473" s="36"/>
      <c r="S3473" s="36"/>
      <c r="T3473" s="36"/>
      <c r="U3473" s="36"/>
      <c r="V3473" s="36"/>
      <c r="W3473" s="36"/>
      <c r="X3473" s="36"/>
      <c r="Y3473" s="36"/>
      <c r="Z3473" s="36"/>
    </row>
    <row r="3474" spans="1:109" ht="20.100000000000001" customHeight="1">
      <c r="A3474" s="31"/>
      <c r="C3474" s="6" t="s">
        <v>570</v>
      </c>
      <c r="D3474" s="33"/>
      <c r="E3474" s="27"/>
      <c r="F3474" s="26"/>
      <c r="G3474" s="26"/>
      <c r="H3474" s="26"/>
      <c r="I3474" s="26"/>
      <c r="J3474" s="26"/>
      <c r="K3474" s="26"/>
      <c r="L3474" s="26"/>
      <c r="M3474" s="26"/>
      <c r="N3474" s="26"/>
      <c r="O3474" s="26"/>
      <c r="P3474" s="26"/>
      <c r="Q3474" s="26"/>
      <c r="R3474" s="26"/>
      <c r="S3474" s="26"/>
      <c r="T3474" s="26"/>
      <c r="U3474" s="26"/>
      <c r="V3474" s="26"/>
      <c r="W3474" s="26"/>
      <c r="X3474" s="26"/>
      <c r="Y3474" s="26"/>
      <c r="Z3474" s="26"/>
    </row>
    <row r="3475" spans="1:109" ht="20.100000000000001" customHeight="1">
      <c r="A3475" s="31"/>
      <c r="C3475" s="16"/>
      <c r="D3475" s="28" t="s">
        <v>305</v>
      </c>
      <c r="E3475" s="7"/>
      <c r="F3475" s="36"/>
      <c r="G3475" s="36"/>
      <c r="H3475" s="36"/>
      <c r="I3475" s="36"/>
      <c r="J3475" s="36"/>
      <c r="K3475" s="36"/>
      <c r="L3475" s="36"/>
      <c r="M3475" s="36"/>
      <c r="N3475" s="36"/>
      <c r="O3475" s="36"/>
      <c r="P3475" s="36"/>
      <c r="Q3475" s="36"/>
      <c r="R3475" s="36"/>
      <c r="S3475" s="36"/>
      <c r="T3475" s="36"/>
      <c r="U3475" s="36"/>
      <c r="V3475" s="36"/>
      <c r="W3475" s="36"/>
      <c r="X3475" s="36"/>
      <c r="Y3475" s="36"/>
      <c r="Z3475" s="36"/>
    </row>
    <row r="3476" spans="1:109" ht="20.100000000000001" customHeight="1">
      <c r="A3476" s="31"/>
      <c r="C3476" s="6" t="s">
        <v>651</v>
      </c>
      <c r="D3476" s="33"/>
      <c r="E3476" s="27" t="str">
        <f>IF(egTextCal(D3476)&lt;&gt;0, egTextCal(D3476),"")</f>
        <v/>
      </c>
      <c r="F3476" s="26"/>
      <c r="G3476" s="26"/>
      <c r="H3476" s="26"/>
      <c r="I3476" s="26"/>
      <c r="J3476" s="26"/>
      <c r="K3476" s="26"/>
      <c r="L3476" s="26"/>
      <c r="M3476" s="26"/>
      <c r="N3476" s="26"/>
      <c r="O3476" s="26"/>
      <c r="P3476" s="26"/>
      <c r="Q3476" s="26"/>
      <c r="R3476" s="26"/>
      <c r="S3476" s="26"/>
      <c r="T3476" s="26"/>
      <c r="U3476" s="26"/>
      <c r="V3476" s="26"/>
      <c r="W3476" s="26"/>
      <c r="X3476" s="26"/>
      <c r="Y3476" s="26"/>
      <c r="Z3476" s="26"/>
    </row>
    <row r="3477" spans="1:109" ht="20.100000000000001" customHeight="1">
      <c r="A3477" s="31"/>
      <c r="C3477" s="16"/>
      <c r="D3477" s="28" t="s">
        <v>171</v>
      </c>
      <c r="E3477" s="7"/>
      <c r="F3477" s="36"/>
      <c r="G3477" s="36"/>
      <c r="H3477" s="36">
        <v>1</v>
      </c>
      <c r="I3477" s="36"/>
      <c r="J3477" s="36"/>
      <c r="K3477" s="36"/>
      <c r="L3477" s="36"/>
      <c r="M3477" s="36"/>
      <c r="N3477" s="36"/>
      <c r="O3477" s="36"/>
      <c r="P3477" s="36"/>
      <c r="Q3477" s="36"/>
      <c r="R3477" s="36"/>
      <c r="S3477" s="36"/>
      <c r="T3477" s="36"/>
      <c r="U3477" s="36"/>
      <c r="V3477" s="36"/>
      <c r="W3477" s="36"/>
      <c r="X3477" s="36"/>
      <c r="Y3477" s="36"/>
      <c r="Z3477" s="36"/>
    </row>
    <row r="3478" spans="1:109" ht="20.100000000000001" customHeight="1">
      <c r="A3478" s="31"/>
      <c r="C3478" s="6" t="s">
        <v>652</v>
      </c>
      <c r="D3478" s="53" t="e">
        <f>#REF!</f>
        <v>#REF!</v>
      </c>
      <c r="E3478" s="27" t="e">
        <f>IF(egTextCal(D3478)&lt;&gt;0, egTextCal(D3478),"")</f>
        <v>#VALUE!</v>
      </c>
      <c r="F3478" s="26"/>
      <c r="G3478" s="26"/>
      <c r="H3478" s="26" t="e">
        <f>IF(E3478*H3477&lt;&gt;0,E3478*H3477,  )</f>
        <v>#VALUE!</v>
      </c>
      <c r="I3478" s="26"/>
      <c r="J3478" s="26"/>
      <c r="K3478" s="26"/>
      <c r="L3478" s="26"/>
      <c r="M3478" s="26"/>
      <c r="N3478" s="26"/>
      <c r="O3478" s="26"/>
      <c r="P3478" s="26"/>
      <c r="Q3478" s="26"/>
      <c r="R3478" s="26"/>
      <c r="S3478" s="26"/>
      <c r="T3478" s="26"/>
      <c r="U3478" s="26"/>
      <c r="V3478" s="26"/>
      <c r="W3478" s="26"/>
      <c r="X3478" s="26"/>
      <c r="Y3478" s="26"/>
      <c r="Z3478" s="26"/>
      <c r="CX3478" s="1" t="e">
        <f>H3478</f>
        <v>#VALUE!</v>
      </c>
    </row>
    <row r="3479" spans="1:109" ht="20.100000000000001" customHeight="1">
      <c r="A3479" s="31"/>
      <c r="C3479" s="16"/>
      <c r="D3479" s="28" t="s">
        <v>174</v>
      </c>
      <c r="E3479" s="7"/>
      <c r="F3479" s="36"/>
      <c r="G3479" s="36"/>
      <c r="H3479" s="36">
        <v>1</v>
      </c>
      <c r="I3479" s="36"/>
      <c r="J3479" s="36"/>
      <c r="K3479" s="36"/>
      <c r="L3479" s="36"/>
      <c r="M3479" s="36"/>
      <c r="N3479" s="36"/>
      <c r="O3479" s="36"/>
      <c r="P3479" s="36"/>
      <c r="Q3479" s="36"/>
      <c r="R3479" s="36"/>
      <c r="S3479" s="36"/>
      <c r="T3479" s="36"/>
      <c r="U3479" s="36"/>
      <c r="V3479" s="36"/>
      <c r="W3479" s="36"/>
      <c r="X3479" s="36"/>
      <c r="Y3479" s="36"/>
      <c r="Z3479" s="36"/>
    </row>
    <row r="3480" spans="1:109" ht="20.100000000000001" customHeight="1">
      <c r="A3480" s="31"/>
      <c r="C3480" s="6" t="s">
        <v>653</v>
      </c>
      <c r="D3480" s="53" t="e">
        <f>#REF!</f>
        <v>#REF!</v>
      </c>
      <c r="E3480" s="27" t="e">
        <f>IF(egTextCal(D3480)&lt;&gt;0, egTextCal(D3480),"")</f>
        <v>#VALUE!</v>
      </c>
      <c r="F3480" s="26"/>
      <c r="G3480" s="26"/>
      <c r="H3480" s="26" t="e">
        <f>IF(E3480*H3479&lt;&gt;0,E3480*H3479,  )</f>
        <v>#VALUE!</v>
      </c>
      <c r="I3480" s="26"/>
      <c r="J3480" s="26"/>
      <c r="K3480" s="26"/>
      <c r="L3480" s="26"/>
      <c r="M3480" s="26"/>
      <c r="N3480" s="26"/>
      <c r="O3480" s="26"/>
      <c r="P3480" s="26"/>
      <c r="Q3480" s="26"/>
      <c r="R3480" s="26"/>
      <c r="S3480" s="26"/>
      <c r="T3480" s="26"/>
      <c r="U3480" s="26"/>
      <c r="V3480" s="26"/>
      <c r="W3480" s="26"/>
      <c r="X3480" s="26"/>
      <c r="Y3480" s="26"/>
      <c r="Z3480" s="26"/>
      <c r="CX3480" s="1" t="e">
        <f>H3480</f>
        <v>#VALUE!</v>
      </c>
    </row>
    <row r="3481" spans="1:109" ht="20.100000000000001" customHeight="1">
      <c r="A3481" s="31"/>
      <c r="C3481" s="16"/>
      <c r="D3481" s="28" t="s">
        <v>175</v>
      </c>
      <c r="E3481" s="7"/>
      <c r="F3481" s="36"/>
      <c r="G3481" s="36"/>
      <c r="H3481" s="36">
        <v>1</v>
      </c>
      <c r="I3481" s="36"/>
      <c r="J3481" s="36"/>
      <c r="K3481" s="36"/>
      <c r="L3481" s="36"/>
      <c r="M3481" s="36"/>
      <c r="N3481" s="36"/>
      <c r="O3481" s="36"/>
      <c r="P3481" s="36"/>
      <c r="Q3481" s="36"/>
      <c r="R3481" s="36"/>
      <c r="S3481" s="36"/>
      <c r="T3481" s="36"/>
      <c r="U3481" s="36"/>
      <c r="V3481" s="36"/>
      <c r="W3481" s="36"/>
      <c r="X3481" s="36"/>
      <c r="Y3481" s="36"/>
      <c r="Z3481" s="36"/>
    </row>
    <row r="3482" spans="1:109" ht="20.100000000000001" customHeight="1">
      <c r="A3482" s="31"/>
      <c r="C3482" s="6" t="s">
        <v>654</v>
      </c>
      <c r="D3482" s="53" t="e">
        <f>#REF!</f>
        <v>#REF!</v>
      </c>
      <c r="E3482" s="27" t="e">
        <f>IF(egTextCal(D3482)&lt;&gt;0, egTextCal(D3482),"")</f>
        <v>#VALUE!</v>
      </c>
      <c r="F3482" s="26"/>
      <c r="G3482" s="26"/>
      <c r="H3482" s="26" t="e">
        <f>IF(E3482*H3481&lt;&gt;0,E3482*H3481,  )</f>
        <v>#VALUE!</v>
      </c>
      <c r="I3482" s="26"/>
      <c r="J3482" s="26"/>
      <c r="K3482" s="26"/>
      <c r="L3482" s="26"/>
      <c r="M3482" s="26"/>
      <c r="N3482" s="26"/>
      <c r="O3482" s="26"/>
      <c r="P3482" s="26"/>
      <c r="Q3482" s="26"/>
      <c r="R3482" s="26"/>
      <c r="S3482" s="26"/>
      <c r="T3482" s="26"/>
      <c r="U3482" s="26"/>
      <c r="V3482" s="26"/>
      <c r="W3482" s="26"/>
      <c r="X3482" s="26"/>
      <c r="Y3482" s="26"/>
      <c r="Z3482" s="26"/>
      <c r="CX3482" s="1" t="e">
        <f>H3482</f>
        <v>#VALUE!</v>
      </c>
    </row>
    <row r="3483" spans="1:109" ht="20.100000000000001" customHeight="1">
      <c r="A3483" s="31"/>
      <c r="C3483" s="16"/>
      <c r="D3483" s="28" t="s">
        <v>176</v>
      </c>
      <c r="E3483" s="7"/>
      <c r="F3483" s="36"/>
      <c r="G3483" s="36"/>
      <c r="H3483" s="36">
        <v>1</v>
      </c>
      <c r="I3483" s="36"/>
      <c r="J3483" s="36"/>
      <c r="K3483" s="36"/>
      <c r="L3483" s="36"/>
      <c r="M3483" s="36"/>
      <c r="N3483" s="36"/>
      <c r="O3483" s="36"/>
      <c r="P3483" s="36"/>
      <c r="Q3483" s="36"/>
      <c r="R3483" s="36"/>
      <c r="S3483" s="36"/>
      <c r="T3483" s="36"/>
      <c r="U3483" s="36"/>
      <c r="V3483" s="36"/>
      <c r="W3483" s="36"/>
      <c r="X3483" s="36"/>
      <c r="Y3483" s="36"/>
      <c r="Z3483" s="36"/>
    </row>
    <row r="3484" spans="1:109" ht="20.100000000000001" customHeight="1">
      <c r="A3484" s="31"/>
      <c r="C3484" s="6" t="s">
        <v>655</v>
      </c>
      <c r="D3484" s="53" t="e">
        <f>#REF!</f>
        <v>#REF!</v>
      </c>
      <c r="E3484" s="27" t="e">
        <f>IF(egTextCal(D3484)&lt;&gt;0, egTextCal(D3484),"")</f>
        <v>#VALUE!</v>
      </c>
      <c r="F3484" s="26"/>
      <c r="G3484" s="26"/>
      <c r="H3484" s="26" t="e">
        <f>IF(E3484*H3483&lt;&gt;0,E3484*H3483,  )</f>
        <v>#VALUE!</v>
      </c>
      <c r="I3484" s="26"/>
      <c r="J3484" s="26"/>
      <c r="K3484" s="26"/>
      <c r="L3484" s="26"/>
      <c r="M3484" s="26"/>
      <c r="N3484" s="26"/>
      <c r="O3484" s="26"/>
      <c r="P3484" s="26"/>
      <c r="Q3484" s="26"/>
      <c r="R3484" s="26"/>
      <c r="S3484" s="26"/>
      <c r="T3484" s="26"/>
      <c r="U3484" s="26"/>
      <c r="V3484" s="26"/>
      <c r="W3484" s="26"/>
      <c r="X3484" s="26"/>
      <c r="Y3484" s="26"/>
      <c r="Z3484" s="26"/>
      <c r="CX3484" s="1" t="e">
        <f>H3484</f>
        <v>#VALUE!</v>
      </c>
    </row>
    <row r="3485" spans="1:109" ht="20.100000000000001" customHeight="1">
      <c r="A3485" s="31"/>
      <c r="C3485" s="16"/>
      <c r="D3485" s="28" t="s">
        <v>148</v>
      </c>
      <c r="E3485" s="7"/>
      <c r="F3485" s="36"/>
      <c r="G3485" s="36"/>
      <c r="H3485" s="36"/>
      <c r="I3485" s="36"/>
      <c r="J3485" s="36"/>
      <c r="K3485" s="36"/>
      <c r="L3485" s="36"/>
      <c r="M3485" s="36"/>
      <c r="N3485" s="36"/>
      <c r="O3485" s="36"/>
      <c r="P3485" s="36"/>
      <c r="Q3485" s="36"/>
      <c r="R3485" s="36"/>
      <c r="S3485" s="36"/>
      <c r="T3485" s="36"/>
      <c r="U3485" s="36"/>
      <c r="V3485" s="36"/>
      <c r="W3485" s="36"/>
      <c r="X3485" s="36"/>
      <c r="Y3485" s="36"/>
      <c r="Z3485" s="36"/>
    </row>
    <row r="3486" spans="1:109" ht="20.100000000000001" customHeight="1">
      <c r="A3486" s="31"/>
      <c r="C3486" s="6" t="s">
        <v>656</v>
      </c>
      <c r="D3486" s="53" t="e">
        <f>#REF!</f>
        <v>#REF!</v>
      </c>
      <c r="E3486" s="27" t="e">
        <f>IF(egTextCal(D3486)&lt;&gt;0, egTextCal(D3486),"")</f>
        <v>#VALUE!</v>
      </c>
      <c r="F3486" s="26"/>
      <c r="G3486" s="26"/>
      <c r="H3486" s="26"/>
      <c r="I3486" s="26"/>
      <c r="J3486" s="26"/>
      <c r="K3486" s="26"/>
      <c r="L3486" s="26"/>
      <c r="M3486" s="26"/>
      <c r="N3486" s="26"/>
      <c r="O3486" s="26"/>
      <c r="P3486" s="26"/>
      <c r="Q3486" s="26"/>
      <c r="R3486" s="26"/>
      <c r="S3486" s="26"/>
      <c r="T3486" s="26"/>
      <c r="U3486" s="26"/>
      <c r="V3486" s="26"/>
      <c r="W3486" s="26"/>
      <c r="X3486" s="26"/>
      <c r="Y3486" s="26"/>
      <c r="Z3486" s="26"/>
    </row>
    <row r="3487" spans="1:109" ht="20.100000000000001" customHeight="1">
      <c r="A3487" s="31"/>
      <c r="C3487" s="16"/>
      <c r="D3487" s="28" t="s">
        <v>151</v>
      </c>
      <c r="E3487" s="7"/>
      <c r="F3487" s="36"/>
      <c r="G3487" s="36"/>
      <c r="H3487" s="36"/>
      <c r="I3487" s="36"/>
      <c r="J3487" s="36"/>
      <c r="K3487" s="36"/>
      <c r="L3487" s="36"/>
      <c r="M3487" s="36"/>
      <c r="N3487" s="36"/>
      <c r="O3487" s="36">
        <v>1</v>
      </c>
      <c r="P3487" s="36"/>
      <c r="Q3487" s="36"/>
      <c r="R3487" s="36"/>
      <c r="S3487" s="36"/>
      <c r="T3487" s="36"/>
      <c r="U3487" s="36"/>
      <c r="V3487" s="36"/>
      <c r="W3487" s="36"/>
      <c r="X3487" s="36"/>
      <c r="Y3487" s="36"/>
      <c r="Z3487" s="36"/>
    </row>
    <row r="3488" spans="1:109" ht="20.100000000000001" customHeight="1">
      <c r="A3488" s="31"/>
      <c r="C3488" s="6" t="s">
        <v>657</v>
      </c>
      <c r="D3488" s="53" t="e">
        <f>#REF!</f>
        <v>#REF!</v>
      </c>
      <c r="E3488" s="27" t="e">
        <f>IF(egTextCal(D3488)&lt;&gt;0, egTextCal(D3488),"")</f>
        <v>#VALUE!</v>
      </c>
      <c r="F3488" s="26"/>
      <c r="G3488" s="26"/>
      <c r="H3488" s="26"/>
      <c r="I3488" s="26"/>
      <c r="J3488" s="26"/>
      <c r="K3488" s="26"/>
      <c r="L3488" s="26"/>
      <c r="M3488" s="26"/>
      <c r="N3488" s="26"/>
      <c r="O3488" s="26" t="e">
        <f>IF(E3488*O3487&lt;&gt;0,E3488*O3487,  )</f>
        <v>#VALUE!</v>
      </c>
      <c r="P3488" s="26"/>
      <c r="Q3488" s="26"/>
      <c r="R3488" s="26"/>
      <c r="S3488" s="26"/>
      <c r="T3488" s="26"/>
      <c r="U3488" s="26"/>
      <c r="V3488" s="26"/>
      <c r="W3488" s="26"/>
      <c r="X3488" s="26"/>
      <c r="Y3488" s="26"/>
      <c r="Z3488" s="26"/>
      <c r="DE3488" s="1" t="e">
        <f>O3488</f>
        <v>#VALUE!</v>
      </c>
    </row>
    <row r="3489" spans="1:106" ht="20.100000000000001" customHeight="1">
      <c r="A3489" s="31"/>
      <c r="C3489" s="16"/>
      <c r="D3489" s="28" t="s">
        <v>164</v>
      </c>
      <c r="E3489" s="7"/>
      <c r="F3489" s="36"/>
      <c r="G3489" s="36"/>
      <c r="H3489" s="36"/>
      <c r="I3489" s="36"/>
      <c r="J3489" s="36"/>
      <c r="K3489" s="36"/>
      <c r="L3489" s="36">
        <v>1</v>
      </c>
      <c r="M3489" s="36"/>
      <c r="N3489" s="36"/>
      <c r="O3489" s="36"/>
      <c r="P3489" s="36"/>
      <c r="Q3489" s="36"/>
      <c r="R3489" s="36"/>
      <c r="S3489" s="36"/>
      <c r="T3489" s="36"/>
      <c r="U3489" s="36"/>
      <c r="V3489" s="36"/>
      <c r="W3489" s="36"/>
      <c r="X3489" s="36"/>
      <c r="Y3489" s="36"/>
      <c r="Z3489" s="36"/>
    </row>
    <row r="3490" spans="1:106" ht="20.100000000000001" customHeight="1">
      <c r="A3490" s="31"/>
      <c r="C3490" s="6" t="s">
        <v>658</v>
      </c>
      <c r="D3490" s="53" t="e">
        <f>#REF!</f>
        <v>#REF!</v>
      </c>
      <c r="E3490" s="27" t="e">
        <f>IF(egTextCal(D3490)&lt;&gt;0, egTextCal(D3490),"")</f>
        <v>#VALUE!</v>
      </c>
      <c r="F3490" s="26"/>
      <c r="G3490" s="26"/>
      <c r="H3490" s="26"/>
      <c r="I3490" s="26"/>
      <c r="J3490" s="26"/>
      <c r="K3490" s="26"/>
      <c r="L3490" s="26" t="e">
        <f>IF(E3490*L3489&lt;&gt;0,E3490*L3489,  )</f>
        <v>#VALUE!</v>
      </c>
      <c r="M3490" s="26"/>
      <c r="N3490" s="26"/>
      <c r="O3490" s="26"/>
      <c r="P3490" s="26"/>
      <c r="Q3490" s="26"/>
      <c r="R3490" s="26"/>
      <c r="S3490" s="26"/>
      <c r="T3490" s="26"/>
      <c r="U3490" s="26"/>
      <c r="V3490" s="26"/>
      <c r="W3490" s="26"/>
      <c r="X3490" s="26"/>
      <c r="Y3490" s="26"/>
      <c r="Z3490" s="26"/>
      <c r="DB3490" s="1" t="e">
        <f>L3490</f>
        <v>#VALUE!</v>
      </c>
    </row>
    <row r="3491" spans="1:106" ht="20.100000000000001" customHeight="1">
      <c r="A3491" s="31"/>
      <c r="C3491" s="16"/>
      <c r="D3491" s="28"/>
      <c r="E3491" s="7"/>
      <c r="F3491" s="36"/>
      <c r="G3491" s="36"/>
      <c r="H3491" s="36"/>
      <c r="I3491" s="36"/>
      <c r="J3491" s="36"/>
      <c r="K3491" s="36"/>
      <c r="L3491" s="36"/>
      <c r="M3491" s="36"/>
      <c r="N3491" s="36"/>
      <c r="O3491" s="36"/>
      <c r="P3491" s="36"/>
      <c r="Q3491" s="36"/>
      <c r="R3491" s="36"/>
      <c r="S3491" s="36"/>
      <c r="T3491" s="36"/>
      <c r="U3491" s="36"/>
      <c r="V3491" s="36"/>
      <c r="W3491" s="36"/>
      <c r="X3491" s="36"/>
      <c r="Y3491" s="36"/>
      <c r="Z3491" s="36"/>
    </row>
    <row r="3492" spans="1:106" ht="20.100000000000001" customHeight="1">
      <c r="A3492" s="31"/>
      <c r="C3492" s="6" t="s">
        <v>557</v>
      </c>
      <c r="D3492" s="33"/>
      <c r="E3492" s="27"/>
      <c r="F3492" s="26"/>
      <c r="G3492" s="26"/>
      <c r="H3492" s="26"/>
      <c r="I3492" s="26"/>
      <c r="J3492" s="26"/>
      <c r="K3492" s="26"/>
      <c r="L3492" s="26"/>
      <c r="M3492" s="26"/>
      <c r="N3492" s="26"/>
      <c r="O3492" s="26"/>
      <c r="P3492" s="26"/>
      <c r="Q3492" s="26"/>
      <c r="R3492" s="26"/>
      <c r="S3492" s="26"/>
      <c r="T3492" s="26"/>
      <c r="U3492" s="26"/>
      <c r="V3492" s="26"/>
      <c r="W3492" s="26"/>
      <c r="X3492" s="26"/>
      <c r="Y3492" s="26"/>
      <c r="Z3492" s="26"/>
    </row>
    <row r="3493" spans="1:106" ht="20.100000000000001" customHeight="1">
      <c r="A3493" s="31"/>
      <c r="C3493" s="16"/>
      <c r="D3493" s="28" t="s">
        <v>306</v>
      </c>
      <c r="E3493" s="7"/>
      <c r="F3493" s="36"/>
      <c r="G3493" s="36"/>
      <c r="H3493" s="36"/>
      <c r="I3493" s="36"/>
      <c r="J3493" s="36"/>
      <c r="K3493" s="36"/>
      <c r="L3493" s="36"/>
      <c r="M3493" s="36"/>
      <c r="N3493" s="36"/>
      <c r="O3493" s="36"/>
      <c r="P3493" s="36"/>
      <c r="Q3493" s="36"/>
      <c r="R3493" s="36"/>
      <c r="S3493" s="36"/>
      <c r="T3493" s="36"/>
      <c r="U3493" s="36"/>
      <c r="V3493" s="36"/>
      <c r="W3493" s="36"/>
      <c r="X3493" s="36"/>
      <c r="Y3493" s="36"/>
      <c r="Z3493" s="36"/>
    </row>
    <row r="3494" spans="1:106" ht="20.100000000000001" customHeight="1">
      <c r="A3494" s="31"/>
      <c r="C3494" s="6" t="s">
        <v>78</v>
      </c>
      <c r="D3494" s="33"/>
      <c r="E3494" s="27" t="str">
        <f>IF(egTextCal(D3494)&lt;&gt;0, egTextCal(D3494),"")</f>
        <v/>
      </c>
      <c r="F3494" s="26"/>
      <c r="G3494" s="26"/>
      <c r="H3494" s="26"/>
      <c r="I3494" s="26"/>
      <c r="J3494" s="26"/>
      <c r="K3494" s="26"/>
      <c r="L3494" s="26"/>
      <c r="M3494" s="26"/>
      <c r="N3494" s="26"/>
      <c r="O3494" s="26"/>
      <c r="P3494" s="26"/>
      <c r="Q3494" s="26"/>
      <c r="R3494" s="26"/>
      <c r="S3494" s="26"/>
      <c r="T3494" s="26"/>
      <c r="U3494" s="26"/>
      <c r="V3494" s="26"/>
      <c r="W3494" s="26"/>
      <c r="X3494" s="26"/>
      <c r="Y3494" s="26"/>
      <c r="Z3494" s="26"/>
    </row>
    <row r="3495" spans="1:106" ht="20.100000000000001" customHeight="1">
      <c r="A3495" s="31"/>
      <c r="C3495" s="16"/>
      <c r="D3495" s="28" t="s">
        <v>307</v>
      </c>
      <c r="E3495" s="7"/>
      <c r="F3495" s="36"/>
      <c r="G3495" s="36"/>
      <c r="H3495" s="36"/>
      <c r="I3495" s="36"/>
      <c r="J3495" s="36"/>
      <c r="K3495" s="36"/>
      <c r="L3495" s="36"/>
      <c r="M3495" s="36"/>
      <c r="N3495" s="36"/>
      <c r="O3495" s="36"/>
      <c r="P3495" s="36"/>
      <c r="Q3495" s="36"/>
      <c r="R3495" s="36"/>
      <c r="S3495" s="36"/>
      <c r="T3495" s="36"/>
      <c r="U3495" s="36"/>
      <c r="V3495" s="36"/>
      <c r="W3495" s="36"/>
      <c r="X3495" s="36"/>
      <c r="Y3495" s="36"/>
      <c r="Z3495" s="36"/>
    </row>
    <row r="3496" spans="1:106" ht="20.100000000000001" customHeight="1">
      <c r="A3496" s="31"/>
      <c r="C3496" s="6" t="s">
        <v>659</v>
      </c>
      <c r="D3496" s="53" t="e">
        <f>#REF!</f>
        <v>#REF!</v>
      </c>
      <c r="E3496" s="27" t="e">
        <f>IF(egTextCal(D3496)&lt;&gt;0, egTextCal(D3496),"")</f>
        <v>#VALUE!</v>
      </c>
      <c r="F3496" s="26"/>
      <c r="G3496" s="26"/>
      <c r="H3496" s="26"/>
      <c r="I3496" s="26"/>
      <c r="J3496" s="26"/>
      <c r="K3496" s="26"/>
      <c r="L3496" s="26"/>
      <c r="M3496" s="26"/>
      <c r="N3496" s="26"/>
      <c r="O3496" s="26"/>
      <c r="P3496" s="26"/>
      <c r="Q3496" s="26"/>
      <c r="R3496" s="26"/>
      <c r="S3496" s="26"/>
      <c r="T3496" s="26"/>
      <c r="U3496" s="26"/>
      <c r="V3496" s="26"/>
      <c r="W3496" s="26"/>
      <c r="X3496" s="26"/>
      <c r="Y3496" s="26"/>
      <c r="Z3496" s="26"/>
    </row>
    <row r="3497" spans="1:106" ht="20.100000000000001" customHeight="1">
      <c r="D3497" s="14"/>
      <c r="E3497" s="38"/>
      <c r="F3497" s="38"/>
      <c r="G3497" s="38"/>
      <c r="H3497" s="38"/>
      <c r="I3497" s="38"/>
      <c r="J3497" s="38"/>
      <c r="K3497" s="38"/>
      <c r="L3497" s="38"/>
      <c r="M3497" s="38"/>
      <c r="N3497" s="38"/>
      <c r="O3497" s="38"/>
      <c r="P3497" s="38"/>
      <c r="Q3497" s="38"/>
      <c r="R3497" s="38"/>
      <c r="S3497" s="38"/>
      <c r="T3497" s="38"/>
      <c r="U3497" s="38"/>
      <c r="V3497" s="38"/>
      <c r="W3497" s="38"/>
      <c r="X3497" s="38"/>
      <c r="Y3497" s="38"/>
      <c r="Z3497" s="38"/>
    </row>
    <row r="3498" spans="1:106" ht="20.100000000000001" customHeight="1">
      <c r="B3498" s="30"/>
      <c r="C3498" s="20"/>
      <c r="D3498" s="37"/>
      <c r="E3498" s="37"/>
      <c r="F3498" s="18" t="s">
        <v>623</v>
      </c>
      <c r="G3498" s="18" t="s">
        <v>623</v>
      </c>
      <c r="H3498" s="16" t="s">
        <v>663</v>
      </c>
      <c r="I3498" s="16" t="s">
        <v>663</v>
      </c>
      <c r="J3498" s="16" t="s">
        <v>664</v>
      </c>
      <c r="K3498" s="16" t="s">
        <v>368</v>
      </c>
      <c r="L3498" s="16" t="s">
        <v>665</v>
      </c>
      <c r="M3498" s="16" t="s">
        <v>665</v>
      </c>
      <c r="N3498" s="16" t="s">
        <v>665</v>
      </c>
      <c r="O3498" s="16" t="s">
        <v>665</v>
      </c>
      <c r="P3498" s="16" t="s">
        <v>665</v>
      </c>
      <c r="Q3498" s="16" t="s">
        <v>665</v>
      </c>
      <c r="R3498" s="16" t="s">
        <v>665</v>
      </c>
      <c r="S3498" s="16" t="s">
        <v>665</v>
      </c>
      <c r="T3498" s="16" t="s">
        <v>666</v>
      </c>
      <c r="U3498" s="16" t="s">
        <v>666</v>
      </c>
      <c r="V3498" s="16" t="s">
        <v>666</v>
      </c>
      <c r="W3498" s="16" t="s">
        <v>666</v>
      </c>
      <c r="X3498" s="16" t="s">
        <v>666</v>
      </c>
      <c r="Y3498" s="16" t="s">
        <v>625</v>
      </c>
      <c r="Z3498" s="16" t="s">
        <v>625</v>
      </c>
    </row>
    <row r="3499" spans="1:106" ht="20.100000000000001" customHeight="1">
      <c r="A3499" s="31"/>
      <c r="B3499" s="30"/>
      <c r="C3499" s="4" t="s">
        <v>632</v>
      </c>
      <c r="D3499" s="4" t="s">
        <v>633</v>
      </c>
      <c r="E3499" s="4" t="s">
        <v>634</v>
      </c>
      <c r="F3499" s="12" t="s">
        <v>673</v>
      </c>
      <c r="G3499" s="12" t="s">
        <v>674</v>
      </c>
      <c r="H3499" s="4" t="s">
        <v>623</v>
      </c>
      <c r="I3499" s="4" t="s">
        <v>623</v>
      </c>
      <c r="J3499" s="4"/>
      <c r="K3499" s="4" t="s">
        <v>646</v>
      </c>
      <c r="L3499" s="4" t="s">
        <v>675</v>
      </c>
      <c r="M3499" s="4" t="s">
        <v>675</v>
      </c>
      <c r="N3499" s="4" t="s">
        <v>676</v>
      </c>
      <c r="O3499" s="4" t="s">
        <v>676</v>
      </c>
      <c r="P3499" s="4" t="s">
        <v>677</v>
      </c>
      <c r="Q3499" s="4" t="s">
        <v>677</v>
      </c>
      <c r="R3499" s="4" t="s">
        <v>678</v>
      </c>
      <c r="S3499" s="4" t="s">
        <v>679</v>
      </c>
      <c r="T3499" s="4" t="s">
        <v>680</v>
      </c>
      <c r="U3499" s="4" t="s">
        <v>680</v>
      </c>
      <c r="V3499" s="4" t="s">
        <v>680</v>
      </c>
      <c r="W3499" s="4" t="s">
        <v>680</v>
      </c>
      <c r="X3499" s="4" t="s">
        <v>680</v>
      </c>
      <c r="Y3499" s="4" t="s">
        <v>637</v>
      </c>
      <c r="Z3499" s="4" t="s">
        <v>637</v>
      </c>
    </row>
    <row r="3500" spans="1:106" ht="20.100000000000001" customHeight="1">
      <c r="A3500" s="31"/>
      <c r="B3500" s="30"/>
      <c r="C3500" s="21"/>
      <c r="D3500" s="21"/>
      <c r="E3500" s="21"/>
      <c r="F3500" s="19" t="s">
        <v>688</v>
      </c>
      <c r="G3500" s="19" t="s">
        <v>689</v>
      </c>
      <c r="H3500" s="17" t="s">
        <v>690</v>
      </c>
      <c r="I3500" s="17" t="s">
        <v>691</v>
      </c>
      <c r="J3500" s="17" t="s">
        <v>692</v>
      </c>
      <c r="K3500" s="17" t="s">
        <v>693</v>
      </c>
      <c r="L3500" s="17" t="s">
        <v>694</v>
      </c>
      <c r="M3500" s="17" t="s">
        <v>695</v>
      </c>
      <c r="N3500" s="17" t="s">
        <v>696</v>
      </c>
      <c r="O3500" s="17" t="s">
        <v>697</v>
      </c>
      <c r="P3500" s="17" t="s">
        <v>698</v>
      </c>
      <c r="Q3500" s="17" t="s">
        <v>699</v>
      </c>
      <c r="R3500" s="17" t="s">
        <v>700</v>
      </c>
      <c r="S3500" s="17" t="s">
        <v>701</v>
      </c>
      <c r="T3500" s="17" t="s">
        <v>702</v>
      </c>
      <c r="U3500" s="17" t="s">
        <v>703</v>
      </c>
      <c r="V3500" s="17" t="s">
        <v>704</v>
      </c>
      <c r="W3500" s="17" t="s">
        <v>705</v>
      </c>
      <c r="X3500" s="17" t="s">
        <v>706</v>
      </c>
      <c r="Y3500" s="17" t="s">
        <v>707</v>
      </c>
      <c r="Z3500" s="17" t="s">
        <v>708</v>
      </c>
    </row>
    <row r="3501" spans="1:106" ht="20.100000000000001" customHeight="1">
      <c r="A3501" s="31"/>
      <c r="C3501" s="16"/>
      <c r="D3501" s="28" t="s">
        <v>307</v>
      </c>
      <c r="E3501" s="7"/>
      <c r="F3501" s="35"/>
      <c r="G3501" s="35"/>
      <c r="H3501" s="35"/>
      <c r="I3501" s="35"/>
      <c r="J3501" s="35"/>
      <c r="K3501" s="35"/>
      <c r="L3501" s="35">
        <v>1</v>
      </c>
      <c r="M3501" s="35"/>
      <c r="N3501" s="35"/>
      <c r="O3501" s="35"/>
      <c r="P3501" s="35"/>
      <c r="Q3501" s="35"/>
      <c r="R3501" s="35"/>
      <c r="S3501" s="35"/>
      <c r="T3501" s="35"/>
      <c r="U3501" s="35"/>
      <c r="V3501" s="35"/>
      <c r="W3501" s="35"/>
      <c r="X3501" s="35"/>
      <c r="Y3501" s="35"/>
      <c r="Z3501" s="35"/>
    </row>
    <row r="3502" spans="1:106" ht="20.100000000000001" customHeight="1">
      <c r="A3502" s="31"/>
      <c r="C3502" s="6" t="s">
        <v>64</v>
      </c>
      <c r="D3502" s="53" t="e">
        <f>#REF!</f>
        <v>#REF!</v>
      </c>
      <c r="E3502" s="27" t="e">
        <f>IF(egTextCal(D3502)&lt;&gt;0, egTextCal(D3502),"")</f>
        <v>#VALUE!</v>
      </c>
      <c r="F3502" s="26"/>
      <c r="G3502" s="26"/>
      <c r="H3502" s="26"/>
      <c r="I3502" s="26"/>
      <c r="J3502" s="26"/>
      <c r="K3502" s="26"/>
      <c r="L3502" s="26" t="e">
        <f>IF(E3502*L3501&lt;&gt;0,E3502*L3501,  )</f>
        <v>#VALUE!</v>
      </c>
      <c r="M3502" s="26"/>
      <c r="N3502" s="26"/>
      <c r="O3502" s="26"/>
      <c r="P3502" s="26"/>
      <c r="Q3502" s="26"/>
      <c r="R3502" s="26"/>
      <c r="S3502" s="26"/>
      <c r="T3502" s="26"/>
      <c r="U3502" s="26"/>
      <c r="V3502" s="26"/>
      <c r="W3502" s="26"/>
      <c r="X3502" s="26"/>
      <c r="Y3502" s="26"/>
      <c r="Z3502" s="26"/>
      <c r="CG3502" s="1" t="e">
        <f>L3502</f>
        <v>#VALUE!</v>
      </c>
    </row>
    <row r="3503" spans="1:106" ht="20.100000000000001" customHeight="1">
      <c r="A3503" s="31"/>
      <c r="C3503" s="16"/>
      <c r="D3503" s="29" t="s">
        <v>311</v>
      </c>
      <c r="E3503" s="8"/>
      <c r="F3503" s="36"/>
      <c r="G3503" s="36"/>
      <c r="H3503" s="36"/>
      <c r="I3503" s="36"/>
      <c r="J3503" s="36"/>
      <c r="K3503" s="36"/>
      <c r="L3503" s="36"/>
      <c r="M3503" s="36">
        <v>1</v>
      </c>
      <c r="N3503" s="36"/>
      <c r="O3503" s="36"/>
      <c r="P3503" s="36"/>
      <c r="Q3503" s="36"/>
      <c r="R3503" s="36"/>
      <c r="S3503" s="36"/>
      <c r="T3503" s="36"/>
      <c r="U3503" s="36"/>
      <c r="V3503" s="36"/>
      <c r="W3503" s="36"/>
      <c r="X3503" s="36"/>
      <c r="Y3503" s="36"/>
      <c r="Z3503" s="36"/>
    </row>
    <row r="3504" spans="1:106" ht="20.100000000000001" customHeight="1">
      <c r="A3504" s="31"/>
      <c r="C3504" s="6" t="s">
        <v>73</v>
      </c>
      <c r="D3504" s="52" t="e">
        <f>#REF!</f>
        <v>#REF!</v>
      </c>
      <c r="E3504" s="27" t="e">
        <f>IF(egTextCal(D3504)&lt;&gt;0, egTextCal(D3504),"")</f>
        <v>#VALUE!</v>
      </c>
      <c r="F3504" s="26"/>
      <c r="G3504" s="26"/>
      <c r="H3504" s="26"/>
      <c r="I3504" s="26"/>
      <c r="J3504" s="26"/>
      <c r="K3504" s="26"/>
      <c r="L3504" s="26"/>
      <c r="M3504" s="26" t="e">
        <f>IF(E3504*M3503&lt;&gt;0,E3504*M3503,  )</f>
        <v>#VALUE!</v>
      </c>
      <c r="N3504" s="26"/>
      <c r="O3504" s="26"/>
      <c r="P3504" s="26"/>
      <c r="Q3504" s="26"/>
      <c r="R3504" s="26"/>
      <c r="S3504" s="26"/>
      <c r="T3504" s="26"/>
      <c r="U3504" s="26"/>
      <c r="V3504" s="26"/>
      <c r="W3504" s="26"/>
      <c r="X3504" s="26"/>
      <c r="Y3504" s="26"/>
      <c r="Z3504" s="26"/>
      <c r="CH3504" s="1" t="e">
        <f>M3504</f>
        <v>#VALUE!</v>
      </c>
    </row>
    <row r="3505" spans="1:92" ht="20.100000000000001" customHeight="1">
      <c r="A3505" s="31"/>
      <c r="C3505" s="16"/>
      <c r="D3505" s="29" t="s">
        <v>314</v>
      </c>
      <c r="E3505" s="8"/>
      <c r="F3505" s="36"/>
      <c r="G3505" s="36"/>
      <c r="H3505" s="36"/>
      <c r="I3505" s="36"/>
      <c r="J3505" s="36"/>
      <c r="K3505" s="36"/>
      <c r="L3505" s="36"/>
      <c r="M3505" s="36"/>
      <c r="N3505" s="36">
        <v>1</v>
      </c>
      <c r="O3505" s="36"/>
      <c r="P3505" s="36"/>
      <c r="Q3505" s="36"/>
      <c r="R3505" s="36"/>
      <c r="S3505" s="36"/>
      <c r="T3505" s="36"/>
      <c r="U3505" s="36"/>
      <c r="V3505" s="36"/>
      <c r="W3505" s="36"/>
      <c r="X3505" s="36"/>
      <c r="Y3505" s="36"/>
      <c r="Z3505" s="36"/>
    </row>
    <row r="3506" spans="1:92" ht="20.100000000000001" customHeight="1">
      <c r="A3506" s="31"/>
      <c r="C3506" s="6" t="s">
        <v>139</v>
      </c>
      <c r="D3506" s="52" t="e">
        <f>#REF!</f>
        <v>#REF!</v>
      </c>
      <c r="E3506" s="27" t="e">
        <f>IF(egTextCal(D3506)&lt;&gt;0, egTextCal(D3506),"")</f>
        <v>#VALUE!</v>
      </c>
      <c r="F3506" s="26"/>
      <c r="G3506" s="26"/>
      <c r="H3506" s="26"/>
      <c r="I3506" s="26"/>
      <c r="J3506" s="26"/>
      <c r="K3506" s="26"/>
      <c r="L3506" s="26"/>
      <c r="M3506" s="26"/>
      <c r="N3506" s="26" t="e">
        <f>IF(E3506*N3505&lt;&gt;0,E3506*N3505,  )</f>
        <v>#VALUE!</v>
      </c>
      <c r="O3506" s="26"/>
      <c r="P3506" s="26"/>
      <c r="Q3506" s="26"/>
      <c r="R3506" s="26"/>
      <c r="S3506" s="26"/>
      <c r="T3506" s="26"/>
      <c r="U3506" s="26"/>
      <c r="V3506" s="26"/>
      <c r="W3506" s="26"/>
      <c r="X3506" s="26"/>
      <c r="Y3506" s="26"/>
      <c r="Z3506" s="26"/>
      <c r="CI3506" s="1" t="e">
        <f>N3506</f>
        <v>#VALUE!</v>
      </c>
    </row>
    <row r="3507" spans="1:92" ht="20.100000000000001" customHeight="1">
      <c r="A3507" s="31"/>
      <c r="C3507" s="16"/>
      <c r="D3507" s="28" t="s">
        <v>317</v>
      </c>
      <c r="E3507" s="7"/>
      <c r="F3507" s="36"/>
      <c r="G3507" s="36"/>
      <c r="H3507" s="36"/>
      <c r="I3507" s="36"/>
      <c r="J3507" s="36"/>
      <c r="K3507" s="36"/>
      <c r="L3507" s="36"/>
      <c r="M3507" s="36"/>
      <c r="N3507" s="36"/>
      <c r="O3507" s="36">
        <v>1</v>
      </c>
      <c r="P3507" s="36"/>
      <c r="Q3507" s="36"/>
      <c r="R3507" s="36"/>
      <c r="S3507" s="36"/>
      <c r="T3507" s="36"/>
      <c r="U3507" s="36"/>
      <c r="V3507" s="36"/>
      <c r="W3507" s="36"/>
      <c r="X3507" s="36"/>
      <c r="Y3507" s="36"/>
      <c r="Z3507" s="36"/>
    </row>
    <row r="3508" spans="1:92" ht="20.100000000000001" customHeight="1">
      <c r="A3508" s="31"/>
      <c r="C3508" s="6" t="s">
        <v>511</v>
      </c>
      <c r="D3508" s="53" t="e">
        <f>#REF!</f>
        <v>#REF!</v>
      </c>
      <c r="E3508" s="27" t="e">
        <f>IF(egTextCal(D3508)&lt;&gt;0, egTextCal(D3508),"")</f>
        <v>#VALUE!</v>
      </c>
      <c r="F3508" s="26"/>
      <c r="G3508" s="26"/>
      <c r="H3508" s="26"/>
      <c r="I3508" s="26"/>
      <c r="J3508" s="26"/>
      <c r="K3508" s="26"/>
      <c r="L3508" s="26"/>
      <c r="M3508" s="26"/>
      <c r="N3508" s="26"/>
      <c r="O3508" s="26" t="e">
        <f>IF(E3508*O3507&lt;&gt;0,E3508*O3507,  )</f>
        <v>#VALUE!</v>
      </c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CJ3508" s="1" t="e">
        <f>O3508</f>
        <v>#VALUE!</v>
      </c>
    </row>
    <row r="3509" spans="1:92" ht="20.100000000000001" customHeight="1">
      <c r="A3509" s="31"/>
      <c r="C3509" s="16"/>
      <c r="D3509" s="28" t="s">
        <v>320</v>
      </c>
      <c r="E3509" s="7"/>
      <c r="F3509" s="36"/>
      <c r="G3509" s="36"/>
      <c r="H3509" s="36"/>
      <c r="I3509" s="36"/>
      <c r="J3509" s="36"/>
      <c r="K3509" s="36"/>
      <c r="L3509" s="36"/>
      <c r="M3509" s="36"/>
      <c r="N3509" s="36"/>
      <c r="O3509" s="36"/>
      <c r="P3509" s="36">
        <v>1</v>
      </c>
      <c r="Q3509" s="36"/>
      <c r="R3509" s="36"/>
      <c r="S3509" s="36"/>
      <c r="T3509" s="36"/>
      <c r="U3509" s="36"/>
      <c r="V3509" s="36"/>
      <c r="W3509" s="36"/>
      <c r="X3509" s="36"/>
      <c r="Y3509" s="36"/>
      <c r="Z3509" s="36"/>
    </row>
    <row r="3510" spans="1:92" ht="20.100000000000001" customHeight="1">
      <c r="A3510" s="31"/>
      <c r="C3510" s="6" t="s">
        <v>452</v>
      </c>
      <c r="D3510" s="53" t="e">
        <f>#REF!</f>
        <v>#REF!</v>
      </c>
      <c r="E3510" s="27" t="e">
        <f>IF(egTextCal(D3510)&lt;&gt;0, egTextCal(D3510),"")</f>
        <v>#VALUE!</v>
      </c>
      <c r="F3510" s="26"/>
      <c r="G3510" s="26"/>
      <c r="H3510" s="26"/>
      <c r="I3510" s="26"/>
      <c r="J3510" s="26"/>
      <c r="K3510" s="26"/>
      <c r="L3510" s="26"/>
      <c r="M3510" s="26"/>
      <c r="N3510" s="26"/>
      <c r="O3510" s="26"/>
      <c r="P3510" s="26" t="e">
        <f>IF(E3510*P3509&lt;&gt;0,E3510*P3509,  )</f>
        <v>#VALUE!</v>
      </c>
      <c r="Q3510" s="26"/>
      <c r="R3510" s="26"/>
      <c r="S3510" s="26"/>
      <c r="T3510" s="26"/>
      <c r="U3510" s="26"/>
      <c r="V3510" s="26"/>
      <c r="W3510" s="26"/>
      <c r="X3510" s="26"/>
      <c r="Y3510" s="26"/>
      <c r="Z3510" s="26"/>
      <c r="CK3510" s="1" t="e">
        <f>P3510</f>
        <v>#VALUE!</v>
      </c>
    </row>
    <row r="3511" spans="1:92" ht="20.100000000000001" customHeight="1">
      <c r="A3511" s="31"/>
      <c r="C3511" s="16"/>
      <c r="D3511" s="28" t="s">
        <v>324</v>
      </c>
      <c r="E3511" s="7"/>
      <c r="F3511" s="36"/>
      <c r="G3511" s="36"/>
      <c r="H3511" s="36"/>
      <c r="I3511" s="36"/>
      <c r="J3511" s="36"/>
      <c r="K3511" s="36"/>
      <c r="L3511" s="36"/>
      <c r="M3511" s="36"/>
      <c r="N3511" s="36"/>
      <c r="O3511" s="36"/>
      <c r="P3511" s="36"/>
      <c r="Q3511" s="36">
        <v>1</v>
      </c>
      <c r="R3511" s="36"/>
      <c r="S3511" s="36"/>
      <c r="T3511" s="36"/>
      <c r="U3511" s="36"/>
      <c r="V3511" s="36"/>
      <c r="W3511" s="36"/>
      <c r="X3511" s="36"/>
      <c r="Y3511" s="36"/>
      <c r="Z3511" s="36"/>
    </row>
    <row r="3512" spans="1:92" ht="20.100000000000001" customHeight="1">
      <c r="A3512" s="31"/>
      <c r="C3512" s="6" t="s">
        <v>567</v>
      </c>
      <c r="D3512" s="53" t="e">
        <f>#REF!</f>
        <v>#REF!</v>
      </c>
      <c r="E3512" s="27" t="e">
        <f>IF(egTextCal(D3512)&lt;&gt;0, egTextCal(D3512),"")</f>
        <v>#VALUE!</v>
      </c>
      <c r="F3512" s="26"/>
      <c r="G3512" s="26"/>
      <c r="H3512" s="26"/>
      <c r="I3512" s="26"/>
      <c r="J3512" s="26"/>
      <c r="K3512" s="26"/>
      <c r="L3512" s="26"/>
      <c r="M3512" s="26"/>
      <c r="N3512" s="26"/>
      <c r="O3512" s="26"/>
      <c r="P3512" s="26"/>
      <c r="Q3512" s="26" t="e">
        <f>IF(E3512*Q3511&lt;&gt;0,E3512*Q3511,  )</f>
        <v>#VALUE!</v>
      </c>
      <c r="R3512" s="26"/>
      <c r="S3512" s="26"/>
      <c r="T3512" s="26"/>
      <c r="U3512" s="26"/>
      <c r="V3512" s="26"/>
      <c r="W3512" s="26"/>
      <c r="X3512" s="26"/>
      <c r="Y3512" s="26"/>
      <c r="Z3512" s="26"/>
      <c r="CL3512" s="1" t="e">
        <f>Q3512</f>
        <v>#VALUE!</v>
      </c>
    </row>
    <row r="3513" spans="1:92" ht="20.100000000000001" customHeight="1">
      <c r="A3513" s="31"/>
      <c r="C3513" s="16"/>
      <c r="D3513" s="28" t="s">
        <v>327</v>
      </c>
      <c r="E3513" s="7"/>
      <c r="F3513" s="36"/>
      <c r="G3513" s="36"/>
      <c r="H3513" s="36"/>
      <c r="I3513" s="36"/>
      <c r="J3513" s="36"/>
      <c r="K3513" s="36"/>
      <c r="L3513" s="36"/>
      <c r="M3513" s="36"/>
      <c r="N3513" s="36"/>
      <c r="O3513" s="36"/>
      <c r="P3513" s="36"/>
      <c r="Q3513" s="36"/>
      <c r="R3513" s="36"/>
      <c r="S3513" s="36">
        <v>1</v>
      </c>
      <c r="T3513" s="36"/>
      <c r="U3513" s="36"/>
      <c r="V3513" s="36"/>
      <c r="W3513" s="36"/>
      <c r="X3513" s="36"/>
      <c r="Y3513" s="36"/>
      <c r="Z3513" s="36"/>
    </row>
    <row r="3514" spans="1:92" ht="20.100000000000001" customHeight="1">
      <c r="A3514" s="31"/>
      <c r="C3514" s="6" t="s">
        <v>568</v>
      </c>
      <c r="D3514" s="53" t="e">
        <f>#REF!</f>
        <v>#REF!</v>
      </c>
      <c r="E3514" s="27" t="e">
        <f>IF(egTextCal(D3514)&lt;&gt;0, egTextCal(D3514),"")</f>
        <v>#VALUE!</v>
      </c>
      <c r="F3514" s="26"/>
      <c r="G3514" s="26"/>
      <c r="H3514" s="26"/>
      <c r="I3514" s="26"/>
      <c r="J3514" s="26"/>
      <c r="K3514" s="26"/>
      <c r="L3514" s="26"/>
      <c r="M3514" s="26"/>
      <c r="N3514" s="26"/>
      <c r="O3514" s="26"/>
      <c r="P3514" s="26"/>
      <c r="Q3514" s="26"/>
      <c r="R3514" s="26"/>
      <c r="S3514" s="26" t="e">
        <f>IF(E3514*S3513&lt;&gt;0,E3514*S3513,  )</f>
        <v>#VALUE!</v>
      </c>
      <c r="T3514" s="26"/>
      <c r="U3514" s="26"/>
      <c r="V3514" s="26"/>
      <c r="W3514" s="26"/>
      <c r="X3514" s="26"/>
      <c r="Y3514" s="26"/>
      <c r="Z3514" s="26"/>
      <c r="CN3514" s="1" t="e">
        <f>S3514</f>
        <v>#VALUE!</v>
      </c>
    </row>
    <row r="3515" spans="1:92" ht="20.100000000000001" customHeight="1">
      <c r="A3515" s="31"/>
      <c r="C3515" s="16"/>
      <c r="D3515" s="28" t="s">
        <v>331</v>
      </c>
      <c r="E3515" s="7"/>
      <c r="F3515" s="36"/>
      <c r="G3515" s="36"/>
      <c r="H3515" s="36"/>
      <c r="I3515" s="36"/>
      <c r="J3515" s="36"/>
      <c r="K3515" s="36"/>
      <c r="L3515" s="36"/>
      <c r="M3515" s="36"/>
      <c r="N3515" s="36"/>
      <c r="O3515" s="36"/>
      <c r="P3515" s="36"/>
      <c r="Q3515" s="36"/>
      <c r="R3515" s="36">
        <v>1</v>
      </c>
      <c r="S3515" s="36"/>
      <c r="T3515" s="36"/>
      <c r="U3515" s="36"/>
      <c r="V3515" s="36"/>
      <c r="W3515" s="36"/>
      <c r="X3515" s="36"/>
      <c r="Y3515" s="36"/>
      <c r="Z3515" s="36"/>
    </row>
    <row r="3516" spans="1:92" ht="20.100000000000001" customHeight="1">
      <c r="A3516" s="31"/>
      <c r="C3516" s="6" t="s">
        <v>434</v>
      </c>
      <c r="D3516" s="53" t="e">
        <f>#REF!</f>
        <v>#REF!</v>
      </c>
      <c r="E3516" s="27" t="e">
        <f>IF(egTextCal(D3516)&lt;&gt;0, egTextCal(D3516),"")</f>
        <v>#VALUE!</v>
      </c>
      <c r="F3516" s="26"/>
      <c r="G3516" s="26"/>
      <c r="H3516" s="26"/>
      <c r="I3516" s="26"/>
      <c r="J3516" s="26"/>
      <c r="K3516" s="26"/>
      <c r="L3516" s="26"/>
      <c r="M3516" s="26"/>
      <c r="N3516" s="26"/>
      <c r="O3516" s="26"/>
      <c r="P3516" s="26"/>
      <c r="Q3516" s="26"/>
      <c r="R3516" s="26" t="e">
        <f>IF(E3516*R3515&lt;&gt;0,E3516*R3515,  )</f>
        <v>#VALUE!</v>
      </c>
      <c r="S3516" s="26"/>
      <c r="T3516" s="26"/>
      <c r="U3516" s="26"/>
      <c r="V3516" s="26"/>
      <c r="W3516" s="26"/>
      <c r="X3516" s="26"/>
      <c r="Y3516" s="26"/>
      <c r="Z3516" s="26"/>
      <c r="CM3516" s="1" t="e">
        <f>R3516</f>
        <v>#VALUE!</v>
      </c>
    </row>
    <row r="3517" spans="1:92" ht="20.100000000000001" customHeight="1">
      <c r="A3517" s="31"/>
      <c r="C3517" s="16"/>
      <c r="D3517" s="28" t="s">
        <v>334</v>
      </c>
      <c r="E3517" s="7"/>
      <c r="F3517" s="36"/>
      <c r="G3517" s="36"/>
      <c r="H3517" s="36"/>
      <c r="I3517" s="36"/>
      <c r="J3517" s="36"/>
      <c r="K3517" s="36"/>
      <c r="L3517" s="36"/>
      <c r="M3517" s="36"/>
      <c r="N3517" s="36"/>
      <c r="O3517" s="36"/>
      <c r="P3517" s="36"/>
      <c r="Q3517" s="36"/>
      <c r="R3517" s="36"/>
      <c r="S3517" s="36"/>
      <c r="T3517" s="36"/>
      <c r="U3517" s="36"/>
      <c r="V3517" s="36"/>
      <c r="W3517" s="36"/>
      <c r="X3517" s="36"/>
      <c r="Y3517" s="36"/>
      <c r="Z3517" s="36"/>
    </row>
    <row r="3518" spans="1:92" ht="20.100000000000001" customHeight="1">
      <c r="A3518" s="31"/>
      <c r="C3518" s="6" t="s">
        <v>650</v>
      </c>
      <c r="D3518" s="53" t="e">
        <f>#REF!</f>
        <v>#REF!</v>
      </c>
      <c r="E3518" s="27" t="e">
        <f>IF(egTextCal(D3518)&lt;&gt;0, egTextCal(D3518),"")</f>
        <v>#VALUE!</v>
      </c>
      <c r="F3518" s="26"/>
      <c r="G3518" s="26"/>
      <c r="H3518" s="26"/>
      <c r="I3518" s="26"/>
      <c r="J3518" s="26"/>
      <c r="K3518" s="26"/>
      <c r="L3518" s="26"/>
      <c r="M3518" s="26"/>
      <c r="N3518" s="26"/>
      <c r="O3518" s="26"/>
      <c r="P3518" s="26"/>
      <c r="Q3518" s="26"/>
      <c r="R3518" s="26"/>
      <c r="S3518" s="26"/>
      <c r="T3518" s="26"/>
      <c r="U3518" s="26"/>
      <c r="V3518" s="26"/>
      <c r="W3518" s="26"/>
      <c r="X3518" s="26"/>
      <c r="Y3518" s="26"/>
      <c r="Z3518" s="26"/>
    </row>
    <row r="3519" spans="1:92" ht="20.100000000000001" customHeight="1">
      <c r="A3519" s="31"/>
      <c r="C3519" s="16"/>
      <c r="D3519" s="28" t="s">
        <v>338</v>
      </c>
      <c r="E3519" s="7"/>
      <c r="F3519" s="36"/>
      <c r="G3519" s="36"/>
      <c r="H3519" s="36"/>
      <c r="I3519" s="36"/>
      <c r="J3519" s="36"/>
      <c r="K3519" s="36"/>
      <c r="L3519" s="36"/>
      <c r="M3519" s="36"/>
      <c r="N3519" s="36"/>
      <c r="O3519" s="36"/>
      <c r="P3519" s="36"/>
      <c r="Q3519" s="36"/>
      <c r="R3519" s="36"/>
      <c r="S3519" s="36"/>
      <c r="T3519" s="36"/>
      <c r="U3519" s="36"/>
      <c r="V3519" s="36"/>
      <c r="W3519" s="36"/>
      <c r="X3519" s="36"/>
      <c r="Y3519" s="36"/>
      <c r="Z3519" s="36"/>
    </row>
    <row r="3520" spans="1:92" ht="20.100000000000001" customHeight="1">
      <c r="A3520" s="31"/>
      <c r="C3520" s="6" t="s">
        <v>570</v>
      </c>
      <c r="D3520" s="53" t="e">
        <f>#REF!</f>
        <v>#REF!</v>
      </c>
      <c r="E3520" s="27" t="e">
        <f>IF(egTextCal(D3520)&lt;&gt;0, egTextCal(D3520),"")</f>
        <v>#VALUE!</v>
      </c>
      <c r="F3520" s="26"/>
      <c r="G3520" s="26"/>
      <c r="H3520" s="26"/>
      <c r="I3520" s="26"/>
      <c r="J3520" s="26"/>
      <c r="K3520" s="26"/>
      <c r="L3520" s="26"/>
      <c r="M3520" s="26"/>
      <c r="N3520" s="26"/>
      <c r="O3520" s="26"/>
      <c r="P3520" s="26"/>
      <c r="Q3520" s="26"/>
      <c r="R3520" s="26"/>
      <c r="S3520" s="26"/>
      <c r="T3520" s="26"/>
      <c r="U3520" s="26"/>
      <c r="V3520" s="26"/>
      <c r="W3520" s="26"/>
      <c r="X3520" s="26"/>
      <c r="Y3520" s="26"/>
      <c r="Z3520" s="26"/>
    </row>
    <row r="3521" spans="1:97" ht="20.100000000000001" customHeight="1">
      <c r="A3521" s="31"/>
      <c r="C3521" s="16"/>
      <c r="D3521" s="28" t="s">
        <v>341</v>
      </c>
      <c r="E3521" s="7"/>
      <c r="F3521" s="36"/>
      <c r="G3521" s="36"/>
      <c r="H3521" s="36"/>
      <c r="I3521" s="36"/>
      <c r="J3521" s="36"/>
      <c r="K3521" s="36"/>
      <c r="L3521" s="36"/>
      <c r="M3521" s="36"/>
      <c r="N3521" s="36"/>
      <c r="O3521" s="36"/>
      <c r="P3521" s="36"/>
      <c r="Q3521" s="36"/>
      <c r="R3521" s="36"/>
      <c r="S3521" s="36"/>
      <c r="T3521" s="36"/>
      <c r="U3521" s="36"/>
      <c r="V3521" s="36"/>
      <c r="W3521" s="36"/>
      <c r="X3521" s="36">
        <v>1</v>
      </c>
      <c r="Y3521" s="36"/>
      <c r="Z3521" s="36"/>
    </row>
    <row r="3522" spans="1:97" ht="20.100000000000001" customHeight="1">
      <c r="A3522" s="31"/>
      <c r="C3522" s="6" t="s">
        <v>651</v>
      </c>
      <c r="D3522" s="53" t="e">
        <f>#REF!</f>
        <v>#REF!</v>
      </c>
      <c r="E3522" s="27" t="e">
        <f>IF(egTextCal(D3522)&lt;&gt;0, egTextCal(D3522),"")</f>
        <v>#VALUE!</v>
      </c>
      <c r="F3522" s="26"/>
      <c r="G3522" s="26"/>
      <c r="H3522" s="26"/>
      <c r="I3522" s="26"/>
      <c r="J3522" s="26"/>
      <c r="K3522" s="26"/>
      <c r="L3522" s="26"/>
      <c r="M3522" s="26"/>
      <c r="N3522" s="26"/>
      <c r="O3522" s="26"/>
      <c r="P3522" s="26"/>
      <c r="Q3522" s="26"/>
      <c r="R3522" s="26"/>
      <c r="S3522" s="26"/>
      <c r="T3522" s="26"/>
      <c r="U3522" s="26"/>
      <c r="V3522" s="26"/>
      <c r="W3522" s="26"/>
      <c r="X3522" s="26" t="e">
        <f>IF(E3522*X3521&lt;&gt;0,E3522*X3521,  )</f>
        <v>#VALUE!</v>
      </c>
      <c r="Y3522" s="26"/>
      <c r="Z3522" s="26"/>
      <c r="CS3522" s="1" t="e">
        <f>X3522</f>
        <v>#VALUE!</v>
      </c>
    </row>
    <row r="3523" spans="1:97" ht="20.100000000000001" customHeight="1">
      <c r="A3523" s="31"/>
      <c r="C3523" s="16"/>
      <c r="D3523" s="28"/>
      <c r="E3523" s="7"/>
      <c r="F3523" s="36"/>
      <c r="G3523" s="36"/>
      <c r="H3523" s="36"/>
      <c r="I3523" s="36"/>
      <c r="J3523" s="36"/>
      <c r="K3523" s="36"/>
      <c r="L3523" s="36"/>
      <c r="M3523" s="36"/>
      <c r="N3523" s="36"/>
      <c r="O3523" s="36"/>
      <c r="P3523" s="36"/>
      <c r="Q3523" s="36"/>
      <c r="R3523" s="36"/>
      <c r="S3523" s="36"/>
      <c r="T3523" s="36"/>
      <c r="U3523" s="36"/>
      <c r="V3523" s="36"/>
      <c r="W3523" s="36"/>
      <c r="X3523" s="36"/>
      <c r="Y3523" s="36"/>
      <c r="Z3523" s="36"/>
    </row>
    <row r="3524" spans="1:97" ht="20.100000000000001" customHeight="1">
      <c r="A3524" s="31"/>
      <c r="C3524" s="6" t="s">
        <v>652</v>
      </c>
      <c r="D3524" s="33"/>
      <c r="E3524" s="27"/>
      <c r="F3524" s="26"/>
      <c r="G3524" s="26"/>
      <c r="H3524" s="26"/>
      <c r="I3524" s="26"/>
      <c r="J3524" s="26"/>
      <c r="K3524" s="26"/>
      <c r="L3524" s="26"/>
      <c r="M3524" s="26"/>
      <c r="N3524" s="26"/>
      <c r="O3524" s="26"/>
      <c r="P3524" s="26"/>
      <c r="Q3524" s="26"/>
      <c r="R3524" s="26"/>
      <c r="S3524" s="26"/>
      <c r="T3524" s="26"/>
      <c r="U3524" s="26"/>
      <c r="V3524" s="26"/>
      <c r="W3524" s="26"/>
      <c r="X3524" s="26"/>
      <c r="Y3524" s="26"/>
      <c r="Z3524" s="26"/>
    </row>
    <row r="3525" spans="1:97" ht="20.100000000000001" customHeight="1">
      <c r="A3525" s="31"/>
      <c r="C3525" s="16"/>
      <c r="D3525" s="28" t="s">
        <v>344</v>
      </c>
      <c r="E3525" s="7"/>
      <c r="F3525" s="36"/>
      <c r="G3525" s="36"/>
      <c r="H3525" s="36"/>
      <c r="I3525" s="36"/>
      <c r="J3525" s="36"/>
      <c r="K3525" s="36"/>
      <c r="L3525" s="36"/>
      <c r="M3525" s="36"/>
      <c r="N3525" s="36"/>
      <c r="O3525" s="36"/>
      <c r="P3525" s="36"/>
      <c r="Q3525" s="36"/>
      <c r="R3525" s="36"/>
      <c r="S3525" s="36"/>
      <c r="T3525" s="36"/>
      <c r="U3525" s="36"/>
      <c r="V3525" s="36"/>
      <c r="W3525" s="36"/>
      <c r="X3525" s="36"/>
      <c r="Y3525" s="36"/>
      <c r="Z3525" s="36"/>
    </row>
    <row r="3526" spans="1:97" ht="20.100000000000001" customHeight="1">
      <c r="A3526" s="31"/>
      <c r="C3526" s="6" t="s">
        <v>653</v>
      </c>
      <c r="D3526" s="33"/>
      <c r="E3526" s="27" t="str">
        <f>IF(egTextCal(D3526)&lt;&gt;0, egTextCal(D3526),"")</f>
        <v/>
      </c>
      <c r="F3526" s="26"/>
      <c r="G3526" s="26"/>
      <c r="H3526" s="26"/>
      <c r="I3526" s="26"/>
      <c r="J3526" s="26"/>
      <c r="K3526" s="26"/>
      <c r="L3526" s="26"/>
      <c r="M3526" s="26"/>
      <c r="N3526" s="26"/>
      <c r="O3526" s="26"/>
      <c r="P3526" s="26"/>
      <c r="Q3526" s="26"/>
      <c r="R3526" s="26"/>
      <c r="S3526" s="26"/>
      <c r="T3526" s="26"/>
      <c r="U3526" s="26"/>
      <c r="V3526" s="26"/>
      <c r="W3526" s="26"/>
      <c r="X3526" s="26"/>
      <c r="Y3526" s="26"/>
      <c r="Z3526" s="26"/>
    </row>
    <row r="3527" spans="1:97" ht="20.100000000000001" customHeight="1">
      <c r="A3527" s="31"/>
      <c r="C3527" s="16"/>
      <c r="D3527" s="28" t="s">
        <v>307</v>
      </c>
      <c r="E3527" s="7"/>
      <c r="F3527" s="36"/>
      <c r="G3527" s="36"/>
      <c r="H3527" s="36"/>
      <c r="I3527" s="36"/>
      <c r="J3527" s="36"/>
      <c r="K3527" s="36"/>
      <c r="L3527" s="36">
        <v>1</v>
      </c>
      <c r="M3527" s="36"/>
      <c r="N3527" s="36"/>
      <c r="O3527" s="36"/>
      <c r="P3527" s="36"/>
      <c r="Q3527" s="36"/>
      <c r="R3527" s="36"/>
      <c r="S3527" s="36"/>
      <c r="T3527" s="36"/>
      <c r="U3527" s="36"/>
      <c r="V3527" s="36"/>
      <c r="W3527" s="36"/>
      <c r="X3527" s="36"/>
      <c r="Y3527" s="36"/>
      <c r="Z3527" s="36"/>
    </row>
    <row r="3528" spans="1:97" ht="20.100000000000001" customHeight="1">
      <c r="A3528" s="31"/>
      <c r="C3528" s="6" t="s">
        <v>654</v>
      </c>
      <c r="D3528" s="53" t="e">
        <f>#REF!</f>
        <v>#REF!</v>
      </c>
      <c r="E3528" s="27" t="e">
        <f>IF(egTextCal(D3528)&lt;&gt;0, egTextCal(D3528),"")</f>
        <v>#VALUE!</v>
      </c>
      <c r="F3528" s="26"/>
      <c r="G3528" s="26"/>
      <c r="H3528" s="26"/>
      <c r="I3528" s="26"/>
      <c r="J3528" s="26"/>
      <c r="K3528" s="26"/>
      <c r="L3528" s="26" t="e">
        <f>IF(E3528*L3527&lt;&gt;0,E3528*L3527,  )</f>
        <v>#VALUE!</v>
      </c>
      <c r="M3528" s="26"/>
      <c r="N3528" s="26"/>
      <c r="O3528" s="26"/>
      <c r="P3528" s="26"/>
      <c r="Q3528" s="26"/>
      <c r="R3528" s="26"/>
      <c r="S3528" s="26"/>
      <c r="T3528" s="26"/>
      <c r="U3528" s="26"/>
      <c r="V3528" s="26"/>
      <c r="W3528" s="26"/>
      <c r="X3528" s="26"/>
      <c r="Y3528" s="26"/>
      <c r="Z3528" s="26"/>
      <c r="CG3528" s="1" t="e">
        <f>L3528</f>
        <v>#VALUE!</v>
      </c>
    </row>
    <row r="3529" spans="1:97" ht="20.100000000000001" customHeight="1">
      <c r="A3529" s="31"/>
      <c r="C3529" s="16"/>
      <c r="D3529" s="28" t="s">
        <v>314</v>
      </c>
      <c r="E3529" s="7"/>
      <c r="F3529" s="36"/>
      <c r="G3529" s="36"/>
      <c r="H3529" s="36"/>
      <c r="I3529" s="36"/>
      <c r="J3529" s="36"/>
      <c r="K3529" s="36"/>
      <c r="L3529" s="36"/>
      <c r="M3529" s="36"/>
      <c r="N3529" s="36">
        <v>1</v>
      </c>
      <c r="O3529" s="36"/>
      <c r="P3529" s="36"/>
      <c r="Q3529" s="36"/>
      <c r="R3529" s="36"/>
      <c r="S3529" s="36"/>
      <c r="T3529" s="36"/>
      <c r="U3529" s="36"/>
      <c r="V3529" s="36"/>
      <c r="W3529" s="36"/>
      <c r="X3529" s="36"/>
      <c r="Y3529" s="36"/>
      <c r="Z3529" s="36"/>
    </row>
    <row r="3530" spans="1:97" ht="20.100000000000001" customHeight="1">
      <c r="A3530" s="31"/>
      <c r="C3530" s="6" t="s">
        <v>655</v>
      </c>
      <c r="D3530" s="53" t="e">
        <f>#REF!</f>
        <v>#REF!</v>
      </c>
      <c r="E3530" s="27" t="e">
        <f>IF(egTextCal(D3530)&lt;&gt;0, egTextCal(D3530),"")</f>
        <v>#VALUE!</v>
      </c>
      <c r="F3530" s="26"/>
      <c r="G3530" s="26"/>
      <c r="H3530" s="26"/>
      <c r="I3530" s="26"/>
      <c r="J3530" s="26"/>
      <c r="K3530" s="26"/>
      <c r="L3530" s="26"/>
      <c r="M3530" s="26"/>
      <c r="N3530" s="26" t="e">
        <f>IF(E3530*N3529&lt;&gt;0,E3530*N3529,  )</f>
        <v>#VALUE!</v>
      </c>
      <c r="O3530" s="26"/>
      <c r="P3530" s="26"/>
      <c r="Q3530" s="26"/>
      <c r="R3530" s="26"/>
      <c r="S3530" s="26"/>
      <c r="T3530" s="26"/>
      <c r="U3530" s="26"/>
      <c r="V3530" s="26"/>
      <c r="W3530" s="26"/>
      <c r="X3530" s="26"/>
      <c r="Y3530" s="26"/>
      <c r="Z3530" s="26"/>
      <c r="CI3530" s="1" t="e">
        <f>N3530</f>
        <v>#VALUE!</v>
      </c>
    </row>
    <row r="3531" spans="1:97" ht="20.100000000000001" customHeight="1">
      <c r="A3531" s="31"/>
      <c r="C3531" s="16"/>
      <c r="D3531" s="28" t="s">
        <v>320</v>
      </c>
      <c r="E3531" s="7"/>
      <c r="F3531" s="36"/>
      <c r="G3531" s="36"/>
      <c r="H3531" s="36"/>
      <c r="I3531" s="36"/>
      <c r="J3531" s="36"/>
      <c r="K3531" s="36"/>
      <c r="L3531" s="36"/>
      <c r="M3531" s="36"/>
      <c r="N3531" s="36"/>
      <c r="O3531" s="36"/>
      <c r="P3531" s="36">
        <v>1</v>
      </c>
      <c r="Q3531" s="36"/>
      <c r="R3531" s="36"/>
      <c r="S3531" s="36"/>
      <c r="T3531" s="36"/>
      <c r="U3531" s="36"/>
      <c r="V3531" s="36"/>
      <c r="W3531" s="36"/>
      <c r="X3531" s="36"/>
      <c r="Y3531" s="36"/>
      <c r="Z3531" s="36"/>
    </row>
    <row r="3532" spans="1:97" ht="20.100000000000001" customHeight="1">
      <c r="A3532" s="31"/>
      <c r="C3532" s="6" t="s">
        <v>656</v>
      </c>
      <c r="D3532" s="53" t="e">
        <f>#REF!</f>
        <v>#REF!</v>
      </c>
      <c r="E3532" s="27" t="e">
        <f>IF(egTextCal(D3532)&lt;&gt;0, egTextCal(D3532),"")</f>
        <v>#VALUE!</v>
      </c>
      <c r="F3532" s="26"/>
      <c r="G3532" s="26"/>
      <c r="H3532" s="26"/>
      <c r="I3532" s="26"/>
      <c r="J3532" s="26"/>
      <c r="K3532" s="26"/>
      <c r="L3532" s="26"/>
      <c r="M3532" s="26"/>
      <c r="N3532" s="26"/>
      <c r="O3532" s="26"/>
      <c r="P3532" s="26" t="e">
        <f>IF(E3532*P3531&lt;&gt;0,E3532*P3531,  )</f>
        <v>#VALUE!</v>
      </c>
      <c r="Q3532" s="26"/>
      <c r="R3532" s="26"/>
      <c r="S3532" s="26"/>
      <c r="T3532" s="26"/>
      <c r="U3532" s="26"/>
      <c r="V3532" s="26"/>
      <c r="W3532" s="26"/>
      <c r="X3532" s="26"/>
      <c r="Y3532" s="26"/>
      <c r="Z3532" s="26"/>
      <c r="CK3532" s="1" t="e">
        <f>P3532</f>
        <v>#VALUE!</v>
      </c>
    </row>
    <row r="3533" spans="1:97" ht="20.100000000000001" customHeight="1">
      <c r="A3533" s="31"/>
      <c r="C3533" s="16"/>
      <c r="D3533" s="28" t="s">
        <v>327</v>
      </c>
      <c r="E3533" s="7"/>
      <c r="F3533" s="36"/>
      <c r="G3533" s="36"/>
      <c r="H3533" s="36"/>
      <c r="I3533" s="36"/>
      <c r="J3533" s="36"/>
      <c r="K3533" s="36"/>
      <c r="L3533" s="36"/>
      <c r="M3533" s="36"/>
      <c r="N3533" s="36"/>
      <c r="O3533" s="36"/>
      <c r="P3533" s="36"/>
      <c r="Q3533" s="36"/>
      <c r="R3533" s="36"/>
      <c r="S3533" s="36">
        <v>1</v>
      </c>
      <c r="T3533" s="36"/>
      <c r="U3533" s="36"/>
      <c r="V3533" s="36"/>
      <c r="W3533" s="36"/>
      <c r="X3533" s="36"/>
      <c r="Y3533" s="36"/>
      <c r="Z3533" s="36"/>
    </row>
    <row r="3534" spans="1:97" ht="20.100000000000001" customHeight="1">
      <c r="A3534" s="31"/>
      <c r="C3534" s="6" t="s">
        <v>657</v>
      </c>
      <c r="D3534" s="53" t="e">
        <f>#REF!</f>
        <v>#REF!</v>
      </c>
      <c r="E3534" s="27" t="e">
        <f>IF(egTextCal(D3534)&lt;&gt;0, egTextCal(D3534),"")</f>
        <v>#VALUE!</v>
      </c>
      <c r="F3534" s="26"/>
      <c r="G3534" s="26"/>
      <c r="H3534" s="26"/>
      <c r="I3534" s="26"/>
      <c r="J3534" s="26"/>
      <c r="K3534" s="26"/>
      <c r="L3534" s="26"/>
      <c r="M3534" s="26"/>
      <c r="N3534" s="26"/>
      <c r="O3534" s="26"/>
      <c r="P3534" s="26"/>
      <c r="Q3534" s="26"/>
      <c r="R3534" s="26"/>
      <c r="S3534" s="26" t="e">
        <f>IF(E3534*S3533&lt;&gt;0,E3534*S3533,  )</f>
        <v>#VALUE!</v>
      </c>
      <c r="T3534" s="26"/>
      <c r="U3534" s="26"/>
      <c r="V3534" s="26"/>
      <c r="W3534" s="26"/>
      <c r="X3534" s="26"/>
      <c r="Y3534" s="26"/>
      <c r="Z3534" s="26"/>
      <c r="CN3534" s="1" t="e">
        <f>S3534</f>
        <v>#VALUE!</v>
      </c>
    </row>
    <row r="3535" spans="1:97" ht="20.100000000000001" customHeight="1">
      <c r="A3535" s="31"/>
      <c r="C3535" s="16"/>
      <c r="D3535" s="28" t="s">
        <v>331</v>
      </c>
      <c r="E3535" s="7"/>
      <c r="F3535" s="36"/>
      <c r="G3535" s="36"/>
      <c r="H3535" s="36"/>
      <c r="I3535" s="36"/>
      <c r="J3535" s="36"/>
      <c r="K3535" s="36"/>
      <c r="L3535" s="36"/>
      <c r="M3535" s="36"/>
      <c r="N3535" s="36"/>
      <c r="O3535" s="36"/>
      <c r="P3535" s="36"/>
      <c r="Q3535" s="36"/>
      <c r="R3535" s="36">
        <v>1</v>
      </c>
      <c r="S3535" s="36"/>
      <c r="T3535" s="36"/>
      <c r="U3535" s="36"/>
      <c r="V3535" s="36"/>
      <c r="W3535" s="36"/>
      <c r="X3535" s="36"/>
      <c r="Y3535" s="36"/>
      <c r="Z3535" s="36"/>
    </row>
    <row r="3536" spans="1:97" ht="20.100000000000001" customHeight="1">
      <c r="A3536" s="31"/>
      <c r="C3536" s="6" t="s">
        <v>658</v>
      </c>
      <c r="D3536" s="53" t="e">
        <f>#REF!</f>
        <v>#REF!</v>
      </c>
      <c r="E3536" s="27" t="e">
        <f>IF(egTextCal(D3536)&lt;&gt;0, egTextCal(D3536),"")</f>
        <v>#VALUE!</v>
      </c>
      <c r="F3536" s="26"/>
      <c r="G3536" s="26"/>
      <c r="H3536" s="26"/>
      <c r="I3536" s="26"/>
      <c r="J3536" s="26"/>
      <c r="K3536" s="26"/>
      <c r="L3536" s="26"/>
      <c r="M3536" s="26"/>
      <c r="N3536" s="26"/>
      <c r="O3536" s="26"/>
      <c r="P3536" s="26"/>
      <c r="Q3536" s="26"/>
      <c r="R3536" s="26" t="e">
        <f>IF(E3536*R3535&lt;&gt;0,E3536*R3535,  )</f>
        <v>#VALUE!</v>
      </c>
      <c r="S3536" s="26"/>
      <c r="T3536" s="26"/>
      <c r="U3536" s="26"/>
      <c r="V3536" s="26"/>
      <c r="W3536" s="26"/>
      <c r="X3536" s="26"/>
      <c r="Y3536" s="26"/>
      <c r="Z3536" s="26"/>
      <c r="CM3536" s="1" t="e">
        <f>R3536</f>
        <v>#VALUE!</v>
      </c>
    </row>
    <row r="3537" spans="1:97" ht="20.100000000000001" customHeight="1">
      <c r="A3537" s="31"/>
      <c r="C3537" s="16"/>
      <c r="D3537" s="28" t="s">
        <v>334</v>
      </c>
      <c r="E3537" s="7"/>
      <c r="F3537" s="36"/>
      <c r="G3537" s="36"/>
      <c r="H3537" s="36"/>
      <c r="I3537" s="36"/>
      <c r="J3537" s="36"/>
      <c r="K3537" s="36"/>
      <c r="L3537" s="36"/>
      <c r="M3537" s="36"/>
      <c r="N3537" s="36"/>
      <c r="O3537" s="36"/>
      <c r="P3537" s="36"/>
      <c r="Q3537" s="36"/>
      <c r="R3537" s="36"/>
      <c r="S3537" s="36"/>
      <c r="T3537" s="36"/>
      <c r="U3537" s="36"/>
      <c r="V3537" s="36"/>
      <c r="W3537" s="36"/>
      <c r="X3537" s="36"/>
      <c r="Y3537" s="36"/>
      <c r="Z3537" s="36"/>
    </row>
    <row r="3538" spans="1:97" ht="20.100000000000001" customHeight="1">
      <c r="A3538" s="31"/>
      <c r="C3538" s="6" t="s">
        <v>557</v>
      </c>
      <c r="D3538" s="53" t="e">
        <f>#REF!</f>
        <v>#REF!</v>
      </c>
      <c r="E3538" s="27" t="e">
        <f>IF(egTextCal(D3538)&lt;&gt;0, egTextCal(D3538),"")</f>
        <v>#VALUE!</v>
      </c>
      <c r="F3538" s="26"/>
      <c r="G3538" s="26"/>
      <c r="H3538" s="26"/>
      <c r="I3538" s="26"/>
      <c r="J3538" s="26"/>
      <c r="K3538" s="26"/>
      <c r="L3538" s="26"/>
      <c r="M3538" s="26"/>
      <c r="N3538" s="26"/>
      <c r="O3538" s="26"/>
      <c r="P3538" s="26"/>
      <c r="Q3538" s="26"/>
      <c r="R3538" s="26"/>
      <c r="S3538" s="26"/>
      <c r="T3538" s="26"/>
      <c r="U3538" s="26"/>
      <c r="V3538" s="26"/>
      <c r="W3538" s="26"/>
      <c r="X3538" s="26"/>
      <c r="Y3538" s="26"/>
      <c r="Z3538" s="26"/>
    </row>
    <row r="3539" spans="1:97" ht="20.100000000000001" customHeight="1">
      <c r="A3539" s="31"/>
      <c r="C3539" s="16"/>
      <c r="D3539" s="28" t="s">
        <v>341</v>
      </c>
      <c r="E3539" s="7"/>
      <c r="F3539" s="36"/>
      <c r="G3539" s="36"/>
      <c r="H3539" s="36"/>
      <c r="I3539" s="36"/>
      <c r="J3539" s="36"/>
      <c r="K3539" s="36"/>
      <c r="L3539" s="36"/>
      <c r="M3539" s="36"/>
      <c r="N3539" s="36"/>
      <c r="O3539" s="36"/>
      <c r="P3539" s="36"/>
      <c r="Q3539" s="36"/>
      <c r="R3539" s="36"/>
      <c r="S3539" s="36"/>
      <c r="T3539" s="36"/>
      <c r="U3539" s="36"/>
      <c r="V3539" s="36"/>
      <c r="W3539" s="36"/>
      <c r="X3539" s="36">
        <v>1</v>
      </c>
      <c r="Y3539" s="36"/>
      <c r="Z3539" s="36"/>
    </row>
    <row r="3540" spans="1:97" ht="20.100000000000001" customHeight="1">
      <c r="A3540" s="31"/>
      <c r="C3540" s="6" t="s">
        <v>78</v>
      </c>
      <c r="D3540" s="53" t="e">
        <f>#REF!</f>
        <v>#REF!</v>
      </c>
      <c r="E3540" s="27" t="e">
        <f>IF(egTextCal(D3540)&lt;&gt;0, egTextCal(D3540),"")</f>
        <v>#VALUE!</v>
      </c>
      <c r="F3540" s="26"/>
      <c r="G3540" s="26"/>
      <c r="H3540" s="26"/>
      <c r="I3540" s="26"/>
      <c r="J3540" s="26"/>
      <c r="K3540" s="26"/>
      <c r="L3540" s="26"/>
      <c r="M3540" s="26"/>
      <c r="N3540" s="26"/>
      <c r="O3540" s="26"/>
      <c r="P3540" s="26"/>
      <c r="Q3540" s="26"/>
      <c r="R3540" s="26"/>
      <c r="S3540" s="26"/>
      <c r="T3540" s="26"/>
      <c r="U3540" s="26"/>
      <c r="V3540" s="26"/>
      <c r="W3540" s="26"/>
      <c r="X3540" s="26" t="e">
        <f>IF(E3540*X3539&lt;&gt;0,E3540*X3539,  )</f>
        <v>#VALUE!</v>
      </c>
      <c r="Y3540" s="26"/>
      <c r="Z3540" s="26"/>
      <c r="CS3540" s="1" t="e">
        <f>X3540</f>
        <v>#VALUE!</v>
      </c>
    </row>
    <row r="3541" spans="1:97" ht="20.100000000000001" customHeight="1">
      <c r="A3541" s="31"/>
      <c r="C3541" s="16"/>
      <c r="D3541" s="28"/>
      <c r="E3541" s="7"/>
      <c r="F3541" s="36"/>
      <c r="G3541" s="36"/>
      <c r="H3541" s="36"/>
      <c r="I3541" s="36"/>
      <c r="J3541" s="36"/>
      <c r="K3541" s="36"/>
      <c r="L3541" s="36"/>
      <c r="M3541" s="36"/>
      <c r="N3541" s="36"/>
      <c r="O3541" s="36"/>
      <c r="P3541" s="36"/>
      <c r="Q3541" s="36"/>
      <c r="R3541" s="36"/>
      <c r="S3541" s="36"/>
      <c r="T3541" s="36"/>
      <c r="U3541" s="36"/>
      <c r="V3541" s="36"/>
      <c r="W3541" s="36"/>
      <c r="X3541" s="36"/>
      <c r="Y3541" s="36"/>
      <c r="Z3541" s="36"/>
    </row>
    <row r="3542" spans="1:97" ht="20.100000000000001" customHeight="1">
      <c r="A3542" s="31"/>
      <c r="C3542" s="6" t="s">
        <v>659</v>
      </c>
      <c r="D3542" s="33"/>
      <c r="E3542" s="27"/>
      <c r="F3542" s="26"/>
      <c r="G3542" s="26"/>
      <c r="H3542" s="26"/>
      <c r="I3542" s="26"/>
      <c r="J3542" s="26"/>
      <c r="K3542" s="26"/>
      <c r="L3542" s="26"/>
      <c r="M3542" s="26"/>
      <c r="N3542" s="26"/>
      <c r="O3542" s="26"/>
      <c r="P3542" s="26"/>
      <c r="Q3542" s="26"/>
      <c r="R3542" s="26"/>
      <c r="S3542" s="26"/>
      <c r="T3542" s="26"/>
      <c r="U3542" s="26"/>
      <c r="V3542" s="26"/>
      <c r="W3542" s="26"/>
      <c r="X3542" s="26"/>
      <c r="Y3542" s="26"/>
      <c r="Z3542" s="26"/>
    </row>
    <row r="3543" spans="1:97" ht="20.100000000000001" customHeight="1">
      <c r="D3543" s="14"/>
      <c r="E3543" s="38"/>
      <c r="F3543" s="38"/>
      <c r="G3543" s="38"/>
      <c r="H3543" s="38"/>
      <c r="I3543" s="38"/>
      <c r="J3543" s="38"/>
      <c r="K3543" s="38"/>
      <c r="L3543" s="38"/>
      <c r="M3543" s="38"/>
      <c r="N3543" s="38"/>
      <c r="O3543" s="38"/>
      <c r="P3543" s="38"/>
      <c r="Q3543" s="38"/>
      <c r="R3543" s="38"/>
      <c r="S3543" s="38"/>
      <c r="T3543" s="38"/>
      <c r="U3543" s="38"/>
      <c r="V3543" s="38"/>
      <c r="W3543" s="38"/>
      <c r="X3543" s="38"/>
      <c r="Y3543" s="38"/>
      <c r="Z3543" s="38"/>
    </row>
    <row r="3544" spans="1:97" ht="20.100000000000001" customHeight="1">
      <c r="B3544" s="30"/>
      <c r="C3544" s="20"/>
      <c r="D3544" s="37"/>
      <c r="E3544" s="37"/>
      <c r="F3544" s="18" t="s">
        <v>625</v>
      </c>
      <c r="G3544" s="18" t="s">
        <v>625</v>
      </c>
      <c r="H3544" s="16" t="s">
        <v>625</v>
      </c>
      <c r="I3544" s="16" t="s">
        <v>625</v>
      </c>
      <c r="J3544" s="16" t="s">
        <v>667</v>
      </c>
      <c r="K3544" s="16" t="s">
        <v>668</v>
      </c>
      <c r="L3544" s="16" t="s">
        <v>669</v>
      </c>
      <c r="M3544" s="16" t="s">
        <v>85</v>
      </c>
      <c r="N3544" s="16"/>
      <c r="O3544" s="16" t="s">
        <v>670</v>
      </c>
      <c r="P3544" s="16" t="s">
        <v>671</v>
      </c>
      <c r="Q3544" s="16" t="s">
        <v>671</v>
      </c>
      <c r="R3544" s="16" t="s">
        <v>672</v>
      </c>
      <c r="S3544" s="16" t="s">
        <v>623</v>
      </c>
      <c r="T3544" s="16"/>
      <c r="U3544" s="16"/>
      <c r="V3544" s="16"/>
      <c r="W3544" s="16"/>
      <c r="X3544" s="16"/>
      <c r="Y3544" s="16"/>
      <c r="Z3544" s="16"/>
    </row>
    <row r="3545" spans="1:97" ht="20.100000000000001" customHeight="1">
      <c r="A3545" s="31"/>
      <c r="B3545" s="30"/>
      <c r="C3545" s="4" t="s">
        <v>632</v>
      </c>
      <c r="D3545" s="4" t="s">
        <v>633</v>
      </c>
      <c r="E3545" s="4" t="s">
        <v>634</v>
      </c>
      <c r="F3545" s="12" t="s">
        <v>637</v>
      </c>
      <c r="G3545" s="12" t="s">
        <v>637</v>
      </c>
      <c r="H3545" s="4" t="s">
        <v>637</v>
      </c>
      <c r="I3545" s="4" t="s">
        <v>637</v>
      </c>
      <c r="J3545" s="4" t="s">
        <v>681</v>
      </c>
      <c r="K3545" s="4" t="s">
        <v>682</v>
      </c>
      <c r="L3545" s="4" t="s">
        <v>683</v>
      </c>
      <c r="M3545" s="4" t="s">
        <v>638</v>
      </c>
      <c r="N3545" s="4" t="s">
        <v>684</v>
      </c>
      <c r="O3545" s="4" t="s">
        <v>685</v>
      </c>
      <c r="P3545" s="4" t="s">
        <v>686</v>
      </c>
      <c r="Q3545" s="4" t="s">
        <v>686</v>
      </c>
      <c r="R3545" s="4" t="s">
        <v>285</v>
      </c>
      <c r="S3545" s="4" t="s">
        <v>687</v>
      </c>
      <c r="T3545" s="4"/>
      <c r="U3545" s="4"/>
      <c r="V3545" s="4"/>
      <c r="W3545" s="4"/>
      <c r="X3545" s="4"/>
      <c r="Y3545" s="4"/>
      <c r="Z3545" s="4"/>
    </row>
    <row r="3546" spans="1:97" ht="20.100000000000001" customHeight="1">
      <c r="A3546" s="31"/>
      <c r="B3546" s="30"/>
      <c r="C3546" s="21"/>
      <c r="D3546" s="21"/>
      <c r="E3546" s="21"/>
      <c r="F3546" s="19" t="s">
        <v>709</v>
      </c>
      <c r="G3546" s="19" t="s">
        <v>710</v>
      </c>
      <c r="H3546" s="17" t="s">
        <v>711</v>
      </c>
      <c r="I3546" s="17" t="s">
        <v>712</v>
      </c>
      <c r="J3546" s="17" t="s">
        <v>713</v>
      </c>
      <c r="K3546" s="17" t="s">
        <v>714</v>
      </c>
      <c r="L3546" s="17" t="s">
        <v>343</v>
      </c>
      <c r="M3546" s="17" t="s">
        <v>350</v>
      </c>
      <c r="N3546" s="17"/>
      <c r="O3546" s="17" t="s">
        <v>715</v>
      </c>
      <c r="P3546" s="17" t="s">
        <v>716</v>
      </c>
      <c r="Q3546" s="17" t="s">
        <v>717</v>
      </c>
      <c r="R3546" s="17" t="s">
        <v>71</v>
      </c>
      <c r="S3546" s="17" t="s">
        <v>718</v>
      </c>
      <c r="T3546" s="17"/>
      <c r="U3546" s="17"/>
      <c r="V3546" s="17"/>
      <c r="W3546" s="17"/>
      <c r="X3546" s="17"/>
      <c r="Y3546" s="17"/>
      <c r="Z3546" s="17"/>
    </row>
    <row r="3547" spans="1:97" ht="20.100000000000001" customHeight="1">
      <c r="A3547" s="31"/>
      <c r="C3547" s="16"/>
      <c r="D3547" s="28" t="s">
        <v>307</v>
      </c>
      <c r="E3547" s="7"/>
      <c r="F3547" s="35"/>
      <c r="G3547" s="35"/>
      <c r="H3547" s="35"/>
      <c r="I3547" s="35"/>
      <c r="J3547" s="35"/>
      <c r="K3547" s="35"/>
      <c r="L3547" s="35"/>
      <c r="M3547" s="35"/>
      <c r="N3547" s="35"/>
      <c r="O3547" s="35"/>
      <c r="P3547" s="35"/>
      <c r="Q3547" s="35"/>
      <c r="R3547" s="35"/>
      <c r="S3547" s="35"/>
      <c r="T3547" s="35"/>
      <c r="U3547" s="35"/>
      <c r="V3547" s="35"/>
      <c r="W3547" s="35"/>
      <c r="X3547" s="35"/>
      <c r="Y3547" s="35"/>
      <c r="Z3547" s="35"/>
    </row>
    <row r="3548" spans="1:97" ht="20.100000000000001" customHeight="1">
      <c r="A3548" s="31"/>
      <c r="C3548" s="6" t="s">
        <v>64</v>
      </c>
      <c r="D3548" s="53" t="e">
        <f>#REF!</f>
        <v>#REF!</v>
      </c>
      <c r="E3548" s="27" t="e">
        <f>IF(egTextCal(D3548)&lt;&gt;0, egTextCal(D3548),"")</f>
        <v>#VALUE!</v>
      </c>
      <c r="F3548" s="26"/>
      <c r="G3548" s="26"/>
      <c r="H3548" s="26"/>
      <c r="I3548" s="26"/>
      <c r="J3548" s="26"/>
      <c r="K3548" s="26"/>
      <c r="L3548" s="26"/>
      <c r="M3548" s="26"/>
      <c r="N3548" s="26"/>
      <c r="O3548" s="26"/>
      <c r="P3548" s="26"/>
      <c r="Q3548" s="26"/>
      <c r="R3548" s="26"/>
      <c r="S3548" s="26"/>
      <c r="T3548" s="26"/>
      <c r="U3548" s="26"/>
      <c r="V3548" s="26"/>
      <c r="W3548" s="26"/>
      <c r="X3548" s="26"/>
      <c r="Y3548" s="26"/>
      <c r="Z3548" s="26"/>
    </row>
    <row r="3549" spans="1:97" ht="20.100000000000001" customHeight="1">
      <c r="A3549" s="31"/>
      <c r="C3549" s="16"/>
      <c r="D3549" s="29" t="s">
        <v>311</v>
      </c>
      <c r="E3549" s="8"/>
      <c r="F3549" s="36"/>
      <c r="G3549" s="36"/>
      <c r="H3549" s="36"/>
      <c r="I3549" s="36"/>
      <c r="J3549" s="36"/>
      <c r="K3549" s="36"/>
      <c r="L3549" s="36"/>
      <c r="M3549" s="36"/>
      <c r="N3549" s="36"/>
      <c r="O3549" s="36"/>
      <c r="P3549" s="36"/>
      <c r="Q3549" s="36"/>
      <c r="R3549" s="36"/>
      <c r="S3549" s="36"/>
      <c r="T3549" s="36"/>
      <c r="U3549" s="36"/>
      <c r="V3549" s="36"/>
      <c r="W3549" s="36"/>
      <c r="X3549" s="36"/>
      <c r="Y3549" s="36"/>
      <c r="Z3549" s="36"/>
    </row>
    <row r="3550" spans="1:97" ht="20.100000000000001" customHeight="1">
      <c r="A3550" s="31"/>
      <c r="C3550" s="6" t="s">
        <v>73</v>
      </c>
      <c r="D3550" s="52" t="e">
        <f>#REF!</f>
        <v>#REF!</v>
      </c>
      <c r="E3550" s="27" t="e">
        <f>IF(egTextCal(D3550)&lt;&gt;0, egTextCal(D3550),"")</f>
        <v>#VALUE!</v>
      </c>
      <c r="F3550" s="26"/>
      <c r="G3550" s="26"/>
      <c r="H3550" s="26"/>
      <c r="I3550" s="26"/>
      <c r="J3550" s="26"/>
      <c r="K3550" s="26"/>
      <c r="L3550" s="26"/>
      <c r="M3550" s="26"/>
      <c r="N3550" s="26"/>
      <c r="O3550" s="26"/>
      <c r="P3550" s="26"/>
      <c r="Q3550" s="26"/>
      <c r="R3550" s="26"/>
      <c r="S3550" s="26"/>
      <c r="T3550" s="26"/>
      <c r="U3550" s="26"/>
      <c r="V3550" s="26"/>
      <c r="W3550" s="26"/>
      <c r="X3550" s="26"/>
      <c r="Y3550" s="26"/>
      <c r="Z3550" s="26"/>
    </row>
    <row r="3551" spans="1:97" ht="20.100000000000001" customHeight="1">
      <c r="A3551" s="31"/>
      <c r="C3551" s="16"/>
      <c r="D3551" s="29" t="s">
        <v>314</v>
      </c>
      <c r="E3551" s="8"/>
      <c r="F3551" s="36"/>
      <c r="G3551" s="36"/>
      <c r="H3551" s="36"/>
      <c r="I3551" s="36"/>
      <c r="J3551" s="36"/>
      <c r="K3551" s="36"/>
      <c r="L3551" s="36"/>
      <c r="M3551" s="36"/>
      <c r="N3551" s="36"/>
      <c r="O3551" s="36"/>
      <c r="P3551" s="36"/>
      <c r="Q3551" s="36"/>
      <c r="R3551" s="36"/>
      <c r="S3551" s="36"/>
      <c r="T3551" s="36"/>
      <c r="U3551" s="36"/>
      <c r="V3551" s="36"/>
      <c r="W3551" s="36"/>
      <c r="X3551" s="36"/>
      <c r="Y3551" s="36"/>
      <c r="Z3551" s="36"/>
    </row>
    <row r="3552" spans="1:97" ht="20.100000000000001" customHeight="1">
      <c r="A3552" s="31"/>
      <c r="C3552" s="6" t="s">
        <v>139</v>
      </c>
      <c r="D3552" s="52" t="e">
        <f>#REF!</f>
        <v>#REF!</v>
      </c>
      <c r="E3552" s="27" t="e">
        <f>IF(egTextCal(D3552)&lt;&gt;0, egTextCal(D3552),"")</f>
        <v>#VALUE!</v>
      </c>
      <c r="F3552" s="26"/>
      <c r="G3552" s="26"/>
      <c r="H3552" s="26"/>
      <c r="I3552" s="26"/>
      <c r="J3552" s="26"/>
      <c r="K3552" s="26"/>
      <c r="L3552" s="26"/>
      <c r="M3552" s="26"/>
      <c r="N3552" s="26"/>
      <c r="O3552" s="26"/>
      <c r="P3552" s="26"/>
      <c r="Q3552" s="26"/>
      <c r="R3552" s="26"/>
      <c r="S3552" s="26"/>
      <c r="T3552" s="26"/>
      <c r="U3552" s="26"/>
      <c r="V3552" s="26"/>
      <c r="W3552" s="26"/>
      <c r="X3552" s="26"/>
      <c r="Y3552" s="26"/>
      <c r="Z3552" s="26"/>
    </row>
    <row r="3553" spans="1:111" ht="20.100000000000001" customHeight="1">
      <c r="A3553" s="31"/>
      <c r="C3553" s="16"/>
      <c r="D3553" s="28" t="s">
        <v>317</v>
      </c>
      <c r="E3553" s="7"/>
      <c r="F3553" s="36"/>
      <c r="G3553" s="36"/>
      <c r="H3553" s="36"/>
      <c r="I3553" s="36"/>
      <c r="J3553" s="36"/>
      <c r="K3553" s="36"/>
      <c r="L3553" s="36"/>
      <c r="M3553" s="36"/>
      <c r="N3553" s="36"/>
      <c r="O3553" s="36"/>
      <c r="P3553" s="36"/>
      <c r="Q3553" s="36"/>
      <c r="R3553" s="36"/>
      <c r="S3553" s="36"/>
      <c r="T3553" s="36"/>
      <c r="U3553" s="36"/>
      <c r="V3553" s="36"/>
      <c r="W3553" s="36"/>
      <c r="X3553" s="36"/>
      <c r="Y3553" s="36"/>
      <c r="Z3553" s="36"/>
    </row>
    <row r="3554" spans="1:111" ht="20.100000000000001" customHeight="1">
      <c r="A3554" s="31"/>
      <c r="C3554" s="6" t="s">
        <v>511</v>
      </c>
      <c r="D3554" s="53" t="e">
        <f>#REF!</f>
        <v>#REF!</v>
      </c>
      <c r="E3554" s="27" t="e">
        <f>IF(egTextCal(D3554)&lt;&gt;0, egTextCal(D3554),"")</f>
        <v>#VALUE!</v>
      </c>
      <c r="F3554" s="26"/>
      <c r="G3554" s="26"/>
      <c r="H3554" s="26"/>
      <c r="I3554" s="26"/>
      <c r="J3554" s="26"/>
      <c r="K3554" s="26"/>
      <c r="L3554" s="26"/>
      <c r="M3554" s="26"/>
      <c r="N3554" s="26"/>
      <c r="O3554" s="26"/>
      <c r="P3554" s="26"/>
      <c r="Q3554" s="26"/>
      <c r="R3554" s="26"/>
      <c r="S3554" s="26"/>
      <c r="T3554" s="26"/>
      <c r="U3554" s="26"/>
      <c r="V3554" s="26"/>
      <c r="W3554" s="26"/>
      <c r="X3554" s="26"/>
      <c r="Y3554" s="26"/>
      <c r="Z3554" s="26"/>
    </row>
    <row r="3555" spans="1:111" ht="20.100000000000001" customHeight="1">
      <c r="A3555" s="31"/>
      <c r="C3555" s="16"/>
      <c r="D3555" s="28" t="s">
        <v>320</v>
      </c>
      <c r="E3555" s="7"/>
      <c r="F3555" s="36"/>
      <c r="G3555" s="36"/>
      <c r="H3555" s="36"/>
      <c r="I3555" s="36"/>
      <c r="J3555" s="36"/>
      <c r="K3555" s="36"/>
      <c r="L3555" s="36"/>
      <c r="M3555" s="36"/>
      <c r="N3555" s="36"/>
      <c r="O3555" s="36"/>
      <c r="P3555" s="36"/>
      <c r="Q3555" s="36"/>
      <c r="R3555" s="36"/>
      <c r="S3555" s="36"/>
      <c r="T3555" s="36"/>
      <c r="U3555" s="36"/>
      <c r="V3555" s="36"/>
      <c r="W3555" s="36"/>
      <c r="X3555" s="36"/>
      <c r="Y3555" s="36"/>
      <c r="Z3555" s="36"/>
    </row>
    <row r="3556" spans="1:111" ht="20.100000000000001" customHeight="1">
      <c r="A3556" s="31"/>
      <c r="C3556" s="6" t="s">
        <v>452</v>
      </c>
      <c r="D3556" s="53" t="e">
        <f>#REF!</f>
        <v>#REF!</v>
      </c>
      <c r="E3556" s="27" t="e">
        <f>IF(egTextCal(D3556)&lt;&gt;0, egTextCal(D3556),"")</f>
        <v>#VALUE!</v>
      </c>
      <c r="F3556" s="26"/>
      <c r="G3556" s="26"/>
      <c r="H3556" s="26"/>
      <c r="I3556" s="26"/>
      <c r="J3556" s="26"/>
      <c r="K3556" s="26"/>
      <c r="L3556" s="26"/>
      <c r="M3556" s="26"/>
      <c r="N3556" s="26"/>
      <c r="O3556" s="26"/>
      <c r="P3556" s="26"/>
      <c r="Q3556" s="26"/>
      <c r="R3556" s="26"/>
      <c r="S3556" s="26"/>
      <c r="T3556" s="26"/>
      <c r="U3556" s="26"/>
      <c r="V3556" s="26"/>
      <c r="W3556" s="26"/>
      <c r="X3556" s="26"/>
      <c r="Y3556" s="26"/>
      <c r="Z3556" s="26"/>
    </row>
    <row r="3557" spans="1:111" ht="20.100000000000001" customHeight="1">
      <c r="A3557" s="31"/>
      <c r="C3557" s="16"/>
      <c r="D3557" s="28" t="s">
        <v>324</v>
      </c>
      <c r="E3557" s="7"/>
      <c r="F3557" s="36"/>
      <c r="G3557" s="36"/>
      <c r="H3557" s="36"/>
      <c r="I3557" s="36"/>
      <c r="J3557" s="36"/>
      <c r="K3557" s="36"/>
      <c r="L3557" s="36"/>
      <c r="M3557" s="36"/>
      <c r="N3557" s="36"/>
      <c r="O3557" s="36"/>
      <c r="P3557" s="36"/>
      <c r="Q3557" s="36"/>
      <c r="R3557" s="36"/>
      <c r="S3557" s="36"/>
      <c r="T3557" s="36"/>
      <c r="U3557" s="36"/>
      <c r="V3557" s="36"/>
      <c r="W3557" s="36"/>
      <c r="X3557" s="36"/>
      <c r="Y3557" s="36"/>
      <c r="Z3557" s="36"/>
    </row>
    <row r="3558" spans="1:111" ht="20.100000000000001" customHeight="1">
      <c r="A3558" s="31"/>
      <c r="C3558" s="6" t="s">
        <v>567</v>
      </c>
      <c r="D3558" s="53" t="e">
        <f>#REF!</f>
        <v>#REF!</v>
      </c>
      <c r="E3558" s="27" t="e">
        <f>IF(egTextCal(D3558)&lt;&gt;0, egTextCal(D3558),"")</f>
        <v>#VALUE!</v>
      </c>
      <c r="F3558" s="26"/>
      <c r="G3558" s="26"/>
      <c r="H3558" s="26"/>
      <c r="I3558" s="26"/>
      <c r="J3558" s="26"/>
      <c r="K3558" s="26"/>
      <c r="L3558" s="26"/>
      <c r="M3558" s="26"/>
      <c r="N3558" s="26"/>
      <c r="O3558" s="26"/>
      <c r="P3558" s="26"/>
      <c r="Q3558" s="26"/>
      <c r="R3558" s="26"/>
      <c r="S3558" s="26"/>
      <c r="T3558" s="26"/>
      <c r="U3558" s="26"/>
      <c r="V3558" s="26"/>
      <c r="W3558" s="26"/>
      <c r="X3558" s="26"/>
      <c r="Y3558" s="26"/>
      <c r="Z3558" s="26"/>
    </row>
    <row r="3559" spans="1:111" ht="20.100000000000001" customHeight="1">
      <c r="A3559" s="31"/>
      <c r="C3559" s="16"/>
      <c r="D3559" s="28" t="s">
        <v>327</v>
      </c>
      <c r="E3559" s="7"/>
      <c r="F3559" s="36"/>
      <c r="G3559" s="36"/>
      <c r="H3559" s="36"/>
      <c r="I3559" s="36"/>
      <c r="J3559" s="36"/>
      <c r="K3559" s="36"/>
      <c r="L3559" s="36"/>
      <c r="M3559" s="36"/>
      <c r="N3559" s="36"/>
      <c r="O3559" s="36"/>
      <c r="P3559" s="36"/>
      <c r="Q3559" s="36"/>
      <c r="R3559" s="36"/>
      <c r="S3559" s="36"/>
      <c r="T3559" s="36"/>
      <c r="U3559" s="36"/>
      <c r="V3559" s="36"/>
      <c r="W3559" s="36"/>
      <c r="X3559" s="36"/>
      <c r="Y3559" s="36"/>
      <c r="Z3559" s="36"/>
    </row>
    <row r="3560" spans="1:111" ht="20.100000000000001" customHeight="1">
      <c r="A3560" s="31"/>
      <c r="C3560" s="6" t="s">
        <v>568</v>
      </c>
      <c r="D3560" s="53" t="e">
        <f>#REF!</f>
        <v>#REF!</v>
      </c>
      <c r="E3560" s="27" t="e">
        <f>IF(egTextCal(D3560)&lt;&gt;0, egTextCal(D3560),"")</f>
        <v>#VALUE!</v>
      </c>
      <c r="F3560" s="26"/>
      <c r="G3560" s="26"/>
      <c r="H3560" s="26"/>
      <c r="I3560" s="26"/>
      <c r="J3560" s="26"/>
      <c r="K3560" s="26"/>
      <c r="L3560" s="26"/>
      <c r="M3560" s="26"/>
      <c r="N3560" s="26"/>
      <c r="O3560" s="26"/>
      <c r="P3560" s="26"/>
      <c r="Q3560" s="26"/>
      <c r="R3560" s="26"/>
      <c r="S3560" s="26"/>
      <c r="T3560" s="26"/>
      <c r="U3560" s="26"/>
      <c r="V3560" s="26"/>
      <c r="W3560" s="26"/>
      <c r="X3560" s="26"/>
      <c r="Y3560" s="26"/>
      <c r="Z3560" s="26"/>
    </row>
    <row r="3561" spans="1:111" ht="20.100000000000001" customHeight="1">
      <c r="A3561" s="31"/>
      <c r="C3561" s="16"/>
      <c r="D3561" s="28" t="s">
        <v>331</v>
      </c>
      <c r="E3561" s="7"/>
      <c r="F3561" s="36"/>
      <c r="G3561" s="36"/>
      <c r="H3561" s="36"/>
      <c r="I3561" s="36"/>
      <c r="J3561" s="36"/>
      <c r="K3561" s="36"/>
      <c r="L3561" s="36"/>
      <c r="M3561" s="36"/>
      <c r="N3561" s="36"/>
      <c r="O3561" s="36"/>
      <c r="P3561" s="36"/>
      <c r="Q3561" s="36"/>
      <c r="R3561" s="36"/>
      <c r="S3561" s="36"/>
      <c r="T3561" s="36"/>
      <c r="U3561" s="36"/>
      <c r="V3561" s="36"/>
      <c r="W3561" s="36"/>
      <c r="X3561" s="36"/>
      <c r="Y3561" s="36"/>
      <c r="Z3561" s="36"/>
    </row>
    <row r="3562" spans="1:111" ht="20.100000000000001" customHeight="1">
      <c r="A3562" s="31"/>
      <c r="C3562" s="6" t="s">
        <v>434</v>
      </c>
      <c r="D3562" s="53" t="e">
        <f>#REF!</f>
        <v>#REF!</v>
      </c>
      <c r="E3562" s="27" t="e">
        <f>IF(egTextCal(D3562)&lt;&gt;0, egTextCal(D3562),"")</f>
        <v>#VALUE!</v>
      </c>
      <c r="F3562" s="26"/>
      <c r="G3562" s="26"/>
      <c r="H3562" s="26"/>
      <c r="I3562" s="26"/>
      <c r="J3562" s="26"/>
      <c r="K3562" s="26"/>
      <c r="L3562" s="26"/>
      <c r="M3562" s="26"/>
      <c r="N3562" s="26"/>
      <c r="O3562" s="26"/>
      <c r="P3562" s="26"/>
      <c r="Q3562" s="26"/>
      <c r="R3562" s="26"/>
      <c r="S3562" s="26"/>
      <c r="T3562" s="26"/>
      <c r="U3562" s="26"/>
      <c r="V3562" s="26"/>
      <c r="W3562" s="26"/>
      <c r="X3562" s="26"/>
      <c r="Y3562" s="26"/>
      <c r="Z3562" s="26"/>
    </row>
    <row r="3563" spans="1:111" ht="20.100000000000001" customHeight="1">
      <c r="A3563" s="31"/>
      <c r="C3563" s="16"/>
      <c r="D3563" s="28" t="s">
        <v>334</v>
      </c>
      <c r="E3563" s="7"/>
      <c r="F3563" s="36"/>
      <c r="G3563" s="36"/>
      <c r="H3563" s="36"/>
      <c r="I3563" s="36"/>
      <c r="J3563" s="36"/>
      <c r="K3563" s="36"/>
      <c r="L3563" s="36"/>
      <c r="M3563" s="36"/>
      <c r="N3563" s="36"/>
      <c r="O3563" s="36"/>
      <c r="P3563" s="36">
        <v>1</v>
      </c>
      <c r="Q3563" s="36"/>
      <c r="R3563" s="36"/>
      <c r="S3563" s="36"/>
      <c r="T3563" s="36"/>
      <c r="U3563" s="36"/>
      <c r="V3563" s="36"/>
      <c r="W3563" s="36"/>
      <c r="X3563" s="36"/>
      <c r="Y3563" s="36"/>
      <c r="Z3563" s="36"/>
    </row>
    <row r="3564" spans="1:111" ht="20.100000000000001" customHeight="1">
      <c r="A3564" s="31"/>
      <c r="C3564" s="6" t="s">
        <v>650</v>
      </c>
      <c r="D3564" s="53" t="e">
        <f>#REF!</f>
        <v>#REF!</v>
      </c>
      <c r="E3564" s="27" t="e">
        <f>IF(egTextCal(D3564)&lt;&gt;0, egTextCal(D3564),"")</f>
        <v>#VALUE!</v>
      </c>
      <c r="F3564" s="26"/>
      <c r="G3564" s="26"/>
      <c r="H3564" s="26"/>
      <c r="I3564" s="26"/>
      <c r="J3564" s="26"/>
      <c r="K3564" s="26"/>
      <c r="L3564" s="26"/>
      <c r="M3564" s="26"/>
      <c r="N3564" s="26"/>
      <c r="O3564" s="26"/>
      <c r="P3564" s="26" t="e">
        <f>IF(E3564*P3563&lt;&gt;0,E3564*P3563,  )</f>
        <v>#VALUE!</v>
      </c>
      <c r="Q3564" s="26"/>
      <c r="R3564" s="26"/>
      <c r="S3564" s="26"/>
      <c r="T3564" s="26"/>
      <c r="U3564" s="26"/>
      <c r="V3564" s="26"/>
      <c r="W3564" s="26"/>
      <c r="X3564" s="26"/>
      <c r="Y3564" s="26"/>
      <c r="Z3564" s="26"/>
      <c r="DF3564" s="1" t="e">
        <f>P3564</f>
        <v>#VALUE!</v>
      </c>
    </row>
    <row r="3565" spans="1:111" ht="20.100000000000001" customHeight="1">
      <c r="A3565" s="31"/>
      <c r="C3565" s="16"/>
      <c r="D3565" s="28" t="s">
        <v>338</v>
      </c>
      <c r="E3565" s="7"/>
      <c r="F3565" s="36"/>
      <c r="G3565" s="36"/>
      <c r="H3565" s="36"/>
      <c r="I3565" s="36"/>
      <c r="J3565" s="36"/>
      <c r="K3565" s="36"/>
      <c r="L3565" s="36"/>
      <c r="M3565" s="36"/>
      <c r="N3565" s="36"/>
      <c r="O3565" s="36"/>
      <c r="P3565" s="36"/>
      <c r="Q3565" s="36">
        <v>1</v>
      </c>
      <c r="R3565" s="36"/>
      <c r="S3565" s="36"/>
      <c r="T3565" s="36"/>
      <c r="U3565" s="36"/>
      <c r="V3565" s="36"/>
      <c r="W3565" s="36"/>
      <c r="X3565" s="36"/>
      <c r="Y3565" s="36"/>
      <c r="Z3565" s="36"/>
    </row>
    <row r="3566" spans="1:111" ht="20.100000000000001" customHeight="1">
      <c r="A3566" s="31"/>
      <c r="C3566" s="6" t="s">
        <v>570</v>
      </c>
      <c r="D3566" s="53" t="e">
        <f>#REF!</f>
        <v>#REF!</v>
      </c>
      <c r="E3566" s="27" t="e">
        <f>IF(egTextCal(D3566)&lt;&gt;0, egTextCal(D3566),"")</f>
        <v>#VALUE!</v>
      </c>
      <c r="F3566" s="26"/>
      <c r="G3566" s="26"/>
      <c r="H3566" s="26"/>
      <c r="I3566" s="26"/>
      <c r="J3566" s="26"/>
      <c r="K3566" s="26"/>
      <c r="L3566" s="26"/>
      <c r="M3566" s="26"/>
      <c r="N3566" s="26"/>
      <c r="O3566" s="26"/>
      <c r="P3566" s="26"/>
      <c r="Q3566" s="26" t="e">
        <f>IF(E3566*Q3565&lt;&gt;0,E3566*Q3565,  )</f>
        <v>#VALUE!</v>
      </c>
      <c r="R3566" s="26"/>
      <c r="S3566" s="26"/>
      <c r="T3566" s="26"/>
      <c r="U3566" s="26"/>
      <c r="V3566" s="26"/>
      <c r="W3566" s="26"/>
      <c r="X3566" s="26"/>
      <c r="Y3566" s="26"/>
      <c r="Z3566" s="26"/>
      <c r="DG3566" s="1" t="e">
        <f>Q3566</f>
        <v>#VALUE!</v>
      </c>
    </row>
    <row r="3567" spans="1:111" ht="20.100000000000001" customHeight="1">
      <c r="A3567" s="31"/>
      <c r="C3567" s="16"/>
      <c r="D3567" s="28" t="s">
        <v>341</v>
      </c>
      <c r="E3567" s="7"/>
      <c r="F3567" s="36"/>
      <c r="G3567" s="36"/>
      <c r="H3567" s="36"/>
      <c r="I3567" s="36"/>
      <c r="J3567" s="36"/>
      <c r="K3567" s="36"/>
      <c r="L3567" s="36"/>
      <c r="M3567" s="36"/>
      <c r="N3567" s="36"/>
      <c r="O3567" s="36"/>
      <c r="P3567" s="36"/>
      <c r="Q3567" s="36"/>
      <c r="R3567" s="36"/>
      <c r="S3567" s="36"/>
      <c r="T3567" s="36"/>
      <c r="U3567" s="36"/>
      <c r="V3567" s="36"/>
      <c r="W3567" s="36"/>
      <c r="X3567" s="36"/>
      <c r="Y3567" s="36"/>
      <c r="Z3567" s="36"/>
    </row>
    <row r="3568" spans="1:111" ht="20.100000000000001" customHeight="1">
      <c r="A3568" s="31"/>
      <c r="C3568" s="6" t="s">
        <v>651</v>
      </c>
      <c r="D3568" s="53" t="e">
        <f>#REF!</f>
        <v>#REF!</v>
      </c>
      <c r="E3568" s="27" t="e">
        <f>IF(egTextCal(D3568)&lt;&gt;0, egTextCal(D3568),"")</f>
        <v>#VALUE!</v>
      </c>
      <c r="F3568" s="26"/>
      <c r="G3568" s="26"/>
      <c r="H3568" s="26"/>
      <c r="I3568" s="26"/>
      <c r="J3568" s="26"/>
      <c r="K3568" s="26"/>
      <c r="L3568" s="26"/>
      <c r="M3568" s="26"/>
      <c r="N3568" s="26"/>
      <c r="O3568" s="26"/>
      <c r="P3568" s="26"/>
      <c r="Q3568" s="26"/>
      <c r="R3568" s="26"/>
      <c r="S3568" s="26"/>
      <c r="T3568" s="26"/>
      <c r="U3568" s="26"/>
      <c r="V3568" s="26"/>
      <c r="W3568" s="26"/>
      <c r="X3568" s="26"/>
      <c r="Y3568" s="26"/>
      <c r="Z3568" s="26"/>
    </row>
    <row r="3569" spans="1:110" ht="20.100000000000001" customHeight="1">
      <c r="A3569" s="31"/>
      <c r="C3569" s="16"/>
      <c r="D3569" s="28"/>
      <c r="E3569" s="7"/>
      <c r="F3569" s="36"/>
      <c r="G3569" s="36"/>
      <c r="H3569" s="36"/>
      <c r="I3569" s="36"/>
      <c r="J3569" s="36"/>
      <c r="K3569" s="36"/>
      <c r="L3569" s="36"/>
      <c r="M3569" s="36"/>
      <c r="N3569" s="36"/>
      <c r="O3569" s="36"/>
      <c r="P3569" s="36"/>
      <c r="Q3569" s="36"/>
      <c r="R3569" s="36"/>
      <c r="S3569" s="36"/>
      <c r="T3569" s="36"/>
      <c r="U3569" s="36"/>
      <c r="V3569" s="36"/>
      <c r="W3569" s="36"/>
      <c r="X3569" s="36"/>
      <c r="Y3569" s="36"/>
      <c r="Z3569" s="36"/>
    </row>
    <row r="3570" spans="1:110" ht="20.100000000000001" customHeight="1">
      <c r="A3570" s="31"/>
      <c r="C3570" s="6" t="s">
        <v>652</v>
      </c>
      <c r="D3570" s="33"/>
      <c r="E3570" s="27"/>
      <c r="F3570" s="26"/>
      <c r="G3570" s="26"/>
      <c r="H3570" s="26"/>
      <c r="I3570" s="26"/>
      <c r="J3570" s="26"/>
      <c r="K3570" s="26"/>
      <c r="L3570" s="26"/>
      <c r="M3570" s="26"/>
      <c r="N3570" s="26"/>
      <c r="O3570" s="26"/>
      <c r="P3570" s="26"/>
      <c r="Q3570" s="26"/>
      <c r="R3570" s="26"/>
      <c r="S3570" s="26"/>
      <c r="T3570" s="26"/>
      <c r="U3570" s="26"/>
      <c r="V3570" s="26"/>
      <c r="W3570" s="26"/>
      <c r="X3570" s="26"/>
      <c r="Y3570" s="26"/>
      <c r="Z3570" s="26"/>
    </row>
    <row r="3571" spans="1:110" ht="20.100000000000001" customHeight="1">
      <c r="A3571" s="31"/>
      <c r="C3571" s="16"/>
      <c r="D3571" s="28" t="s">
        <v>344</v>
      </c>
      <c r="E3571" s="7"/>
      <c r="F3571" s="36"/>
      <c r="G3571" s="36"/>
      <c r="H3571" s="36"/>
      <c r="I3571" s="36"/>
      <c r="J3571" s="36"/>
      <c r="K3571" s="36"/>
      <c r="L3571" s="36"/>
      <c r="M3571" s="36"/>
      <c r="N3571" s="36"/>
      <c r="O3571" s="36"/>
      <c r="P3571" s="36"/>
      <c r="Q3571" s="36"/>
      <c r="R3571" s="36"/>
      <c r="S3571" s="36"/>
      <c r="T3571" s="36"/>
      <c r="U3571" s="36"/>
      <c r="V3571" s="36"/>
      <c r="W3571" s="36"/>
      <c r="X3571" s="36"/>
      <c r="Y3571" s="36"/>
      <c r="Z3571" s="36"/>
    </row>
    <row r="3572" spans="1:110" ht="20.100000000000001" customHeight="1">
      <c r="A3572" s="31"/>
      <c r="C3572" s="6" t="s">
        <v>653</v>
      </c>
      <c r="D3572" s="33"/>
      <c r="E3572" s="27" t="str">
        <f>IF(egTextCal(D3572)&lt;&gt;0, egTextCal(D3572),"")</f>
        <v/>
      </c>
      <c r="F3572" s="26"/>
      <c r="G3572" s="26"/>
      <c r="H3572" s="26"/>
      <c r="I3572" s="26"/>
      <c r="J3572" s="26"/>
      <c r="K3572" s="26"/>
      <c r="L3572" s="26"/>
      <c r="M3572" s="26"/>
      <c r="N3572" s="26"/>
      <c r="O3572" s="26"/>
      <c r="P3572" s="26"/>
      <c r="Q3572" s="26"/>
      <c r="R3572" s="26"/>
      <c r="S3572" s="26"/>
      <c r="T3572" s="26"/>
      <c r="U3572" s="26"/>
      <c r="V3572" s="26"/>
      <c r="W3572" s="26"/>
      <c r="X3572" s="26"/>
      <c r="Y3572" s="26"/>
      <c r="Z3572" s="26"/>
    </row>
    <row r="3573" spans="1:110" ht="20.100000000000001" customHeight="1">
      <c r="A3573" s="31"/>
      <c r="C3573" s="16"/>
      <c r="D3573" s="28" t="s">
        <v>307</v>
      </c>
      <c r="E3573" s="7"/>
      <c r="F3573" s="36"/>
      <c r="G3573" s="36"/>
      <c r="H3573" s="36"/>
      <c r="I3573" s="36"/>
      <c r="J3573" s="36"/>
      <c r="K3573" s="36"/>
      <c r="L3573" s="36"/>
      <c r="M3573" s="36"/>
      <c r="N3573" s="36"/>
      <c r="O3573" s="36"/>
      <c r="P3573" s="36"/>
      <c r="Q3573" s="36"/>
      <c r="R3573" s="36"/>
      <c r="S3573" s="36"/>
      <c r="T3573" s="36"/>
      <c r="U3573" s="36"/>
      <c r="V3573" s="36"/>
      <c r="W3573" s="36"/>
      <c r="X3573" s="36"/>
      <c r="Y3573" s="36"/>
      <c r="Z3573" s="36"/>
    </row>
    <row r="3574" spans="1:110" ht="20.100000000000001" customHeight="1">
      <c r="A3574" s="31"/>
      <c r="C3574" s="6" t="s">
        <v>654</v>
      </c>
      <c r="D3574" s="53" t="e">
        <f>#REF!</f>
        <v>#REF!</v>
      </c>
      <c r="E3574" s="27" t="e">
        <f>IF(egTextCal(D3574)&lt;&gt;0, egTextCal(D3574),"")</f>
        <v>#VALUE!</v>
      </c>
      <c r="F3574" s="26"/>
      <c r="G3574" s="26"/>
      <c r="H3574" s="26"/>
      <c r="I3574" s="26"/>
      <c r="J3574" s="26"/>
      <c r="K3574" s="26"/>
      <c r="L3574" s="26"/>
      <c r="M3574" s="26"/>
      <c r="N3574" s="26"/>
      <c r="O3574" s="26"/>
      <c r="P3574" s="26"/>
      <c r="Q3574" s="26"/>
      <c r="R3574" s="26"/>
      <c r="S3574" s="26"/>
      <c r="T3574" s="26"/>
      <c r="U3574" s="26"/>
      <c r="V3574" s="26"/>
      <c r="W3574" s="26"/>
      <c r="X3574" s="26"/>
      <c r="Y3574" s="26"/>
      <c r="Z3574" s="26"/>
    </row>
    <row r="3575" spans="1:110" ht="20.100000000000001" customHeight="1">
      <c r="A3575" s="31"/>
      <c r="C3575" s="16"/>
      <c r="D3575" s="28" t="s">
        <v>314</v>
      </c>
      <c r="E3575" s="7"/>
      <c r="F3575" s="36"/>
      <c r="G3575" s="36"/>
      <c r="H3575" s="36"/>
      <c r="I3575" s="36"/>
      <c r="J3575" s="36"/>
      <c r="K3575" s="36"/>
      <c r="L3575" s="36"/>
      <c r="M3575" s="36"/>
      <c r="N3575" s="36"/>
      <c r="O3575" s="36"/>
      <c r="P3575" s="36"/>
      <c r="Q3575" s="36"/>
      <c r="R3575" s="36"/>
      <c r="S3575" s="36"/>
      <c r="T3575" s="36"/>
      <c r="U3575" s="36"/>
      <c r="V3575" s="36"/>
      <c r="W3575" s="36"/>
      <c r="X3575" s="36"/>
      <c r="Y3575" s="36"/>
      <c r="Z3575" s="36"/>
    </row>
    <row r="3576" spans="1:110" ht="20.100000000000001" customHeight="1">
      <c r="A3576" s="31"/>
      <c r="C3576" s="6" t="s">
        <v>655</v>
      </c>
      <c r="D3576" s="53" t="e">
        <f>#REF!</f>
        <v>#REF!</v>
      </c>
      <c r="E3576" s="27" t="e">
        <f>IF(egTextCal(D3576)&lt;&gt;0, egTextCal(D3576),"")</f>
        <v>#VALUE!</v>
      </c>
      <c r="F3576" s="26"/>
      <c r="G3576" s="26"/>
      <c r="H3576" s="26"/>
      <c r="I3576" s="26"/>
      <c r="J3576" s="26"/>
      <c r="K3576" s="26"/>
      <c r="L3576" s="26"/>
      <c r="M3576" s="26"/>
      <c r="N3576" s="26"/>
      <c r="O3576" s="26"/>
      <c r="P3576" s="26"/>
      <c r="Q3576" s="26"/>
      <c r="R3576" s="26"/>
      <c r="S3576" s="26"/>
      <c r="T3576" s="26"/>
      <c r="U3576" s="26"/>
      <c r="V3576" s="26"/>
      <c r="W3576" s="26"/>
      <c r="X3576" s="26"/>
      <c r="Y3576" s="26"/>
      <c r="Z3576" s="26"/>
    </row>
    <row r="3577" spans="1:110" ht="20.100000000000001" customHeight="1">
      <c r="A3577" s="31"/>
      <c r="C3577" s="16"/>
      <c r="D3577" s="28" t="s">
        <v>320</v>
      </c>
      <c r="E3577" s="7"/>
      <c r="F3577" s="36"/>
      <c r="G3577" s="36"/>
      <c r="H3577" s="36"/>
      <c r="I3577" s="36"/>
      <c r="J3577" s="36"/>
      <c r="K3577" s="36"/>
      <c r="L3577" s="36"/>
      <c r="M3577" s="36"/>
      <c r="N3577" s="36"/>
      <c r="O3577" s="36"/>
      <c r="P3577" s="36"/>
      <c r="Q3577" s="36"/>
      <c r="R3577" s="36"/>
      <c r="S3577" s="36"/>
      <c r="T3577" s="36"/>
      <c r="U3577" s="36"/>
      <c r="V3577" s="36"/>
      <c r="W3577" s="36"/>
      <c r="X3577" s="36"/>
      <c r="Y3577" s="36"/>
      <c r="Z3577" s="36"/>
    </row>
    <row r="3578" spans="1:110" ht="20.100000000000001" customHeight="1">
      <c r="A3578" s="31"/>
      <c r="C3578" s="6" t="s">
        <v>656</v>
      </c>
      <c r="D3578" s="53" t="e">
        <f>#REF!</f>
        <v>#REF!</v>
      </c>
      <c r="E3578" s="27" t="e">
        <f>IF(egTextCal(D3578)&lt;&gt;0, egTextCal(D3578),"")</f>
        <v>#VALUE!</v>
      </c>
      <c r="F3578" s="26"/>
      <c r="G3578" s="26"/>
      <c r="H3578" s="26"/>
      <c r="I3578" s="26"/>
      <c r="J3578" s="26"/>
      <c r="K3578" s="26"/>
      <c r="L3578" s="26"/>
      <c r="M3578" s="26"/>
      <c r="N3578" s="26"/>
      <c r="O3578" s="26"/>
      <c r="P3578" s="26"/>
      <c r="Q3578" s="26"/>
      <c r="R3578" s="26"/>
      <c r="S3578" s="26"/>
      <c r="T3578" s="26"/>
      <c r="U3578" s="26"/>
      <c r="V3578" s="26"/>
      <c r="W3578" s="26"/>
      <c r="X3578" s="26"/>
      <c r="Y3578" s="26"/>
      <c r="Z3578" s="26"/>
    </row>
    <row r="3579" spans="1:110" ht="20.100000000000001" customHeight="1">
      <c r="A3579" s="31"/>
      <c r="C3579" s="16"/>
      <c r="D3579" s="28" t="s">
        <v>327</v>
      </c>
      <c r="E3579" s="7"/>
      <c r="F3579" s="36"/>
      <c r="G3579" s="36"/>
      <c r="H3579" s="36"/>
      <c r="I3579" s="36"/>
      <c r="J3579" s="36"/>
      <c r="K3579" s="36"/>
      <c r="L3579" s="36"/>
      <c r="M3579" s="36"/>
      <c r="N3579" s="36"/>
      <c r="O3579" s="36"/>
      <c r="P3579" s="36"/>
      <c r="Q3579" s="36"/>
      <c r="R3579" s="36"/>
      <c r="S3579" s="36"/>
      <c r="T3579" s="36"/>
      <c r="U3579" s="36"/>
      <c r="V3579" s="36"/>
      <c r="W3579" s="36"/>
      <c r="X3579" s="36"/>
      <c r="Y3579" s="36"/>
      <c r="Z3579" s="36"/>
    </row>
    <row r="3580" spans="1:110" ht="20.100000000000001" customHeight="1">
      <c r="A3580" s="31"/>
      <c r="C3580" s="6" t="s">
        <v>657</v>
      </c>
      <c r="D3580" s="53" t="e">
        <f>#REF!</f>
        <v>#REF!</v>
      </c>
      <c r="E3580" s="27" t="e">
        <f>IF(egTextCal(D3580)&lt;&gt;0, egTextCal(D3580),"")</f>
        <v>#VALUE!</v>
      </c>
      <c r="F3580" s="26"/>
      <c r="G3580" s="26"/>
      <c r="H3580" s="26"/>
      <c r="I3580" s="26"/>
      <c r="J3580" s="26"/>
      <c r="K3580" s="26"/>
      <c r="L3580" s="26"/>
      <c r="M3580" s="26"/>
      <c r="N3580" s="26"/>
      <c r="O3580" s="26"/>
      <c r="P3580" s="26"/>
      <c r="Q3580" s="26"/>
      <c r="R3580" s="26"/>
      <c r="S3580" s="26"/>
      <c r="T3580" s="26"/>
      <c r="U3580" s="26"/>
      <c r="V3580" s="26"/>
      <c r="W3580" s="26"/>
      <c r="X3580" s="26"/>
      <c r="Y3580" s="26"/>
      <c r="Z3580" s="26"/>
    </row>
    <row r="3581" spans="1:110" ht="20.100000000000001" customHeight="1">
      <c r="A3581" s="31"/>
      <c r="C3581" s="16"/>
      <c r="D3581" s="28" t="s">
        <v>331</v>
      </c>
      <c r="E3581" s="7"/>
      <c r="F3581" s="36"/>
      <c r="G3581" s="36"/>
      <c r="H3581" s="36"/>
      <c r="I3581" s="36"/>
      <c r="J3581" s="36"/>
      <c r="K3581" s="36"/>
      <c r="L3581" s="36"/>
      <c r="M3581" s="36"/>
      <c r="N3581" s="36"/>
      <c r="O3581" s="36"/>
      <c r="P3581" s="36"/>
      <c r="Q3581" s="36"/>
      <c r="R3581" s="36"/>
      <c r="S3581" s="36"/>
      <c r="T3581" s="36"/>
      <c r="U3581" s="36"/>
      <c r="V3581" s="36"/>
      <c r="W3581" s="36"/>
      <c r="X3581" s="36"/>
      <c r="Y3581" s="36"/>
      <c r="Z3581" s="36"/>
    </row>
    <row r="3582" spans="1:110" ht="20.100000000000001" customHeight="1">
      <c r="A3582" s="31"/>
      <c r="C3582" s="6" t="s">
        <v>658</v>
      </c>
      <c r="D3582" s="53" t="e">
        <f>#REF!</f>
        <v>#REF!</v>
      </c>
      <c r="E3582" s="27" t="e">
        <f>IF(egTextCal(D3582)&lt;&gt;0, egTextCal(D3582),"")</f>
        <v>#VALUE!</v>
      </c>
      <c r="F3582" s="26"/>
      <c r="G3582" s="26"/>
      <c r="H3582" s="26"/>
      <c r="I3582" s="26"/>
      <c r="J3582" s="26"/>
      <c r="K3582" s="26"/>
      <c r="L3582" s="26"/>
      <c r="M3582" s="26"/>
      <c r="N3582" s="26"/>
      <c r="O3582" s="26"/>
      <c r="P3582" s="26"/>
      <c r="Q3582" s="26"/>
      <c r="R3582" s="26"/>
      <c r="S3582" s="26"/>
      <c r="T3582" s="26"/>
      <c r="U3582" s="26"/>
      <c r="V3582" s="26"/>
      <c r="W3582" s="26"/>
      <c r="X3582" s="26"/>
      <c r="Y3582" s="26"/>
      <c r="Z3582" s="26"/>
    </row>
    <row r="3583" spans="1:110" ht="20.100000000000001" customHeight="1">
      <c r="A3583" s="31"/>
      <c r="C3583" s="16"/>
      <c r="D3583" s="28" t="s">
        <v>334</v>
      </c>
      <c r="E3583" s="7"/>
      <c r="F3583" s="36"/>
      <c r="G3583" s="36"/>
      <c r="H3583" s="36"/>
      <c r="I3583" s="36"/>
      <c r="J3583" s="36"/>
      <c r="K3583" s="36"/>
      <c r="L3583" s="36"/>
      <c r="M3583" s="36"/>
      <c r="N3583" s="36"/>
      <c r="O3583" s="36"/>
      <c r="P3583" s="36">
        <v>1</v>
      </c>
      <c r="Q3583" s="36"/>
      <c r="R3583" s="36"/>
      <c r="S3583" s="36"/>
      <c r="T3583" s="36"/>
      <c r="U3583" s="36"/>
      <c r="V3583" s="36"/>
      <c r="W3583" s="36"/>
      <c r="X3583" s="36"/>
      <c r="Y3583" s="36"/>
      <c r="Z3583" s="36"/>
    </row>
    <row r="3584" spans="1:110" ht="20.100000000000001" customHeight="1">
      <c r="A3584" s="31"/>
      <c r="C3584" s="6" t="s">
        <v>557</v>
      </c>
      <c r="D3584" s="53" t="e">
        <f>#REF!</f>
        <v>#REF!</v>
      </c>
      <c r="E3584" s="27" t="e">
        <f>IF(egTextCal(D3584)&lt;&gt;0, egTextCal(D3584),"")</f>
        <v>#VALUE!</v>
      </c>
      <c r="F3584" s="26"/>
      <c r="G3584" s="26"/>
      <c r="H3584" s="26"/>
      <c r="I3584" s="26"/>
      <c r="J3584" s="26"/>
      <c r="K3584" s="26"/>
      <c r="L3584" s="26"/>
      <c r="M3584" s="26"/>
      <c r="N3584" s="26"/>
      <c r="O3584" s="26"/>
      <c r="P3584" s="26" t="e">
        <f>IF(E3584*P3583&lt;&gt;0,E3584*P3583,  )</f>
        <v>#VALUE!</v>
      </c>
      <c r="Q3584" s="26"/>
      <c r="R3584" s="26"/>
      <c r="S3584" s="26"/>
      <c r="T3584" s="26"/>
      <c r="U3584" s="26"/>
      <c r="V3584" s="26"/>
      <c r="W3584" s="26"/>
      <c r="X3584" s="26"/>
      <c r="Y3584" s="26"/>
      <c r="Z3584" s="26"/>
      <c r="DF3584" s="1" t="e">
        <f>P3584</f>
        <v>#VALUE!</v>
      </c>
    </row>
    <row r="3585" spans="1:96" ht="20.100000000000001" customHeight="1">
      <c r="A3585" s="31"/>
      <c r="C3585" s="16"/>
      <c r="D3585" s="28" t="s">
        <v>341</v>
      </c>
      <c r="E3585" s="7"/>
      <c r="F3585" s="36"/>
      <c r="G3585" s="36"/>
      <c r="H3585" s="36"/>
      <c r="I3585" s="36"/>
      <c r="J3585" s="36"/>
      <c r="K3585" s="36"/>
      <c r="L3585" s="36"/>
      <c r="M3585" s="36"/>
      <c r="N3585" s="36"/>
      <c r="O3585" s="36"/>
      <c r="P3585" s="36"/>
      <c r="Q3585" s="36"/>
      <c r="R3585" s="36"/>
      <c r="S3585" s="36"/>
      <c r="T3585" s="36"/>
      <c r="U3585" s="36"/>
      <c r="V3585" s="36"/>
      <c r="W3585" s="36"/>
      <c r="X3585" s="36"/>
      <c r="Y3585" s="36"/>
      <c r="Z3585" s="36"/>
    </row>
    <row r="3586" spans="1:96" ht="20.100000000000001" customHeight="1">
      <c r="A3586" s="31"/>
      <c r="C3586" s="6" t="s">
        <v>78</v>
      </c>
      <c r="D3586" s="53" t="e">
        <f>#REF!</f>
        <v>#REF!</v>
      </c>
      <c r="E3586" s="27" t="e">
        <f>IF(egTextCal(D3586)&lt;&gt;0, egTextCal(D3586),"")</f>
        <v>#VALUE!</v>
      </c>
      <c r="F3586" s="26"/>
      <c r="G3586" s="26"/>
      <c r="H3586" s="26"/>
      <c r="I3586" s="26"/>
      <c r="J3586" s="26"/>
      <c r="K3586" s="26"/>
      <c r="L3586" s="26"/>
      <c r="M3586" s="26"/>
      <c r="N3586" s="26"/>
      <c r="O3586" s="26"/>
      <c r="P3586" s="26"/>
      <c r="Q3586" s="26"/>
      <c r="R3586" s="26"/>
      <c r="S3586" s="26"/>
      <c r="T3586" s="26"/>
      <c r="U3586" s="26"/>
      <c r="V3586" s="26"/>
      <c r="W3586" s="26"/>
      <c r="X3586" s="26"/>
      <c r="Y3586" s="26"/>
      <c r="Z3586" s="26"/>
    </row>
    <row r="3587" spans="1:96" ht="20.100000000000001" customHeight="1">
      <c r="A3587" s="31"/>
      <c r="C3587" s="16"/>
      <c r="D3587" s="28"/>
      <c r="E3587" s="7"/>
      <c r="F3587" s="36"/>
      <c r="G3587" s="36"/>
      <c r="H3587" s="36"/>
      <c r="I3587" s="36"/>
      <c r="J3587" s="36"/>
      <c r="K3587" s="36"/>
      <c r="L3587" s="36"/>
      <c r="M3587" s="36"/>
      <c r="N3587" s="36"/>
      <c r="O3587" s="36"/>
      <c r="P3587" s="36"/>
      <c r="Q3587" s="36"/>
      <c r="R3587" s="36"/>
      <c r="S3587" s="36"/>
      <c r="T3587" s="36"/>
      <c r="U3587" s="36"/>
      <c r="V3587" s="36"/>
      <c r="W3587" s="36"/>
      <c r="X3587" s="36"/>
      <c r="Y3587" s="36"/>
      <c r="Z3587" s="36"/>
    </row>
    <row r="3588" spans="1:96" ht="20.100000000000001" customHeight="1">
      <c r="A3588" s="31"/>
      <c r="C3588" s="6" t="s">
        <v>659</v>
      </c>
      <c r="D3588" s="33"/>
      <c r="E3588" s="27"/>
      <c r="F3588" s="26"/>
      <c r="G3588" s="26"/>
      <c r="H3588" s="26"/>
      <c r="I3588" s="26"/>
      <c r="J3588" s="26"/>
      <c r="K3588" s="26"/>
      <c r="L3588" s="26"/>
      <c r="M3588" s="26"/>
      <c r="N3588" s="26"/>
      <c r="O3588" s="26"/>
      <c r="P3588" s="26"/>
      <c r="Q3588" s="26"/>
      <c r="R3588" s="26"/>
      <c r="S3588" s="26"/>
      <c r="T3588" s="26"/>
      <c r="U3588" s="26"/>
      <c r="V3588" s="26"/>
      <c r="W3588" s="26"/>
      <c r="X3588" s="26"/>
      <c r="Y3588" s="26"/>
      <c r="Z3588" s="26"/>
    </row>
    <row r="3589" spans="1:96" ht="20.100000000000001" customHeight="1">
      <c r="D3589" s="14"/>
      <c r="E3589" s="38"/>
      <c r="F3589" s="38"/>
      <c r="G3589" s="38"/>
      <c r="H3589" s="38"/>
      <c r="I3589" s="38"/>
      <c r="J3589" s="38"/>
      <c r="K3589" s="38"/>
      <c r="L3589" s="38"/>
      <c r="M3589" s="38"/>
      <c r="N3589" s="38"/>
      <c r="O3589" s="38"/>
      <c r="P3589" s="38"/>
      <c r="Q3589" s="38"/>
      <c r="R3589" s="38"/>
      <c r="S3589" s="38"/>
      <c r="T3589" s="38"/>
      <c r="U3589" s="38"/>
      <c r="V3589" s="38"/>
      <c r="W3589" s="38"/>
      <c r="X3589" s="38"/>
      <c r="Y3589" s="38"/>
      <c r="Z3589" s="38"/>
    </row>
    <row r="3590" spans="1:96" ht="20.100000000000001" customHeight="1">
      <c r="B3590" s="30"/>
      <c r="C3590" s="20"/>
      <c r="D3590" s="37"/>
      <c r="E3590" s="37"/>
      <c r="F3590" s="18" t="s">
        <v>623</v>
      </c>
      <c r="G3590" s="18" t="s">
        <v>623</v>
      </c>
      <c r="H3590" s="16" t="s">
        <v>663</v>
      </c>
      <c r="I3590" s="16" t="s">
        <v>663</v>
      </c>
      <c r="J3590" s="16" t="s">
        <v>664</v>
      </c>
      <c r="K3590" s="16" t="s">
        <v>368</v>
      </c>
      <c r="L3590" s="16" t="s">
        <v>665</v>
      </c>
      <c r="M3590" s="16" t="s">
        <v>665</v>
      </c>
      <c r="N3590" s="16" t="s">
        <v>665</v>
      </c>
      <c r="O3590" s="16" t="s">
        <v>665</v>
      </c>
      <c r="P3590" s="16" t="s">
        <v>665</v>
      </c>
      <c r="Q3590" s="16" t="s">
        <v>665</v>
      </c>
      <c r="R3590" s="16" t="s">
        <v>665</v>
      </c>
      <c r="S3590" s="16" t="s">
        <v>665</v>
      </c>
      <c r="T3590" s="16" t="s">
        <v>666</v>
      </c>
      <c r="U3590" s="16" t="s">
        <v>666</v>
      </c>
      <c r="V3590" s="16" t="s">
        <v>666</v>
      </c>
      <c r="W3590" s="16" t="s">
        <v>666</v>
      </c>
      <c r="X3590" s="16" t="s">
        <v>666</v>
      </c>
      <c r="Y3590" s="16" t="s">
        <v>625</v>
      </c>
      <c r="Z3590" s="16" t="s">
        <v>625</v>
      </c>
    </row>
    <row r="3591" spans="1:96" ht="20.100000000000001" customHeight="1">
      <c r="A3591" s="31"/>
      <c r="B3591" s="30"/>
      <c r="C3591" s="4" t="s">
        <v>632</v>
      </c>
      <c r="D3591" s="4" t="s">
        <v>633</v>
      </c>
      <c r="E3591" s="4" t="s">
        <v>634</v>
      </c>
      <c r="F3591" s="12" t="s">
        <v>673</v>
      </c>
      <c r="G3591" s="12" t="s">
        <v>674</v>
      </c>
      <c r="H3591" s="4" t="s">
        <v>623</v>
      </c>
      <c r="I3591" s="4" t="s">
        <v>623</v>
      </c>
      <c r="J3591" s="4"/>
      <c r="K3591" s="4" t="s">
        <v>646</v>
      </c>
      <c r="L3591" s="4" t="s">
        <v>675</v>
      </c>
      <c r="M3591" s="4" t="s">
        <v>675</v>
      </c>
      <c r="N3591" s="4" t="s">
        <v>676</v>
      </c>
      <c r="O3591" s="4" t="s">
        <v>676</v>
      </c>
      <c r="P3591" s="4" t="s">
        <v>677</v>
      </c>
      <c r="Q3591" s="4" t="s">
        <v>677</v>
      </c>
      <c r="R3591" s="4" t="s">
        <v>678</v>
      </c>
      <c r="S3591" s="4" t="s">
        <v>679</v>
      </c>
      <c r="T3591" s="4" t="s">
        <v>680</v>
      </c>
      <c r="U3591" s="4" t="s">
        <v>680</v>
      </c>
      <c r="V3591" s="4" t="s">
        <v>680</v>
      </c>
      <c r="W3591" s="4" t="s">
        <v>680</v>
      </c>
      <c r="X3591" s="4" t="s">
        <v>680</v>
      </c>
      <c r="Y3591" s="4" t="s">
        <v>637</v>
      </c>
      <c r="Z3591" s="4" t="s">
        <v>637</v>
      </c>
    </row>
    <row r="3592" spans="1:96" ht="20.100000000000001" customHeight="1">
      <c r="A3592" s="31"/>
      <c r="B3592" s="30"/>
      <c r="C3592" s="21"/>
      <c r="D3592" s="21"/>
      <c r="E3592" s="21"/>
      <c r="F3592" s="19" t="s">
        <v>688</v>
      </c>
      <c r="G3592" s="19" t="s">
        <v>689</v>
      </c>
      <c r="H3592" s="17" t="s">
        <v>690</v>
      </c>
      <c r="I3592" s="17" t="s">
        <v>691</v>
      </c>
      <c r="J3592" s="17" t="s">
        <v>692</v>
      </c>
      <c r="K3592" s="17" t="s">
        <v>693</v>
      </c>
      <c r="L3592" s="17" t="s">
        <v>694</v>
      </c>
      <c r="M3592" s="17" t="s">
        <v>695</v>
      </c>
      <c r="N3592" s="17" t="s">
        <v>696</v>
      </c>
      <c r="O3592" s="17" t="s">
        <v>697</v>
      </c>
      <c r="P3592" s="17" t="s">
        <v>698</v>
      </c>
      <c r="Q3592" s="17" t="s">
        <v>699</v>
      </c>
      <c r="R3592" s="17" t="s">
        <v>700</v>
      </c>
      <c r="S3592" s="17" t="s">
        <v>701</v>
      </c>
      <c r="T3592" s="17" t="s">
        <v>702</v>
      </c>
      <c r="U3592" s="17" t="s">
        <v>703</v>
      </c>
      <c r="V3592" s="17" t="s">
        <v>704</v>
      </c>
      <c r="W3592" s="17" t="s">
        <v>705</v>
      </c>
      <c r="X3592" s="17" t="s">
        <v>706</v>
      </c>
      <c r="Y3592" s="17" t="s">
        <v>707</v>
      </c>
      <c r="Z3592" s="17" t="s">
        <v>708</v>
      </c>
    </row>
    <row r="3593" spans="1:96" ht="20.100000000000001" customHeight="1">
      <c r="A3593" s="31"/>
      <c r="C3593" s="16"/>
      <c r="D3593" s="28" t="s">
        <v>345</v>
      </c>
      <c r="E3593" s="7"/>
      <c r="F3593" s="35"/>
      <c r="G3593" s="35"/>
      <c r="H3593" s="35"/>
      <c r="I3593" s="35"/>
      <c r="J3593" s="35"/>
      <c r="K3593" s="35"/>
      <c r="L3593" s="35"/>
      <c r="M3593" s="35"/>
      <c r="N3593" s="35"/>
      <c r="O3593" s="35"/>
      <c r="P3593" s="35"/>
      <c r="Q3593" s="35"/>
      <c r="R3593" s="35"/>
      <c r="S3593" s="35"/>
      <c r="T3593" s="35"/>
      <c r="U3593" s="35"/>
      <c r="V3593" s="35"/>
      <c r="W3593" s="35"/>
      <c r="X3593" s="35"/>
      <c r="Y3593" s="35"/>
      <c r="Z3593" s="35"/>
    </row>
    <row r="3594" spans="1:96" ht="20.100000000000001" customHeight="1">
      <c r="A3594" s="31"/>
      <c r="C3594" s="6" t="s">
        <v>64</v>
      </c>
      <c r="D3594" s="33"/>
      <c r="E3594" s="27" t="str">
        <f>IF(egTextCal(D3594)&lt;&gt;0, egTextCal(D3594),"")</f>
        <v/>
      </c>
      <c r="F3594" s="26"/>
      <c r="G3594" s="26"/>
      <c r="H3594" s="26"/>
      <c r="I3594" s="26"/>
      <c r="J3594" s="26"/>
      <c r="K3594" s="26"/>
      <c r="L3594" s="26"/>
      <c r="M3594" s="26"/>
      <c r="N3594" s="26"/>
      <c r="O3594" s="26"/>
      <c r="P3594" s="26"/>
      <c r="Q3594" s="26"/>
      <c r="R3594" s="26"/>
      <c r="S3594" s="26"/>
      <c r="T3594" s="26"/>
      <c r="U3594" s="26"/>
      <c r="V3594" s="26"/>
      <c r="W3594" s="26"/>
      <c r="X3594" s="26"/>
      <c r="Y3594" s="26"/>
      <c r="Z3594" s="26"/>
    </row>
    <row r="3595" spans="1:96" ht="20.100000000000001" customHeight="1">
      <c r="A3595" s="31"/>
      <c r="C3595" s="16"/>
      <c r="D3595" s="29" t="s">
        <v>346</v>
      </c>
      <c r="E3595" s="8"/>
      <c r="F3595" s="36"/>
      <c r="G3595" s="36"/>
      <c r="H3595" s="36"/>
      <c r="I3595" s="36"/>
      <c r="J3595" s="36"/>
      <c r="K3595" s="36"/>
      <c r="L3595" s="36"/>
      <c r="M3595" s="36"/>
      <c r="N3595" s="36"/>
      <c r="O3595" s="36"/>
      <c r="P3595" s="36"/>
      <c r="Q3595" s="36"/>
      <c r="R3595" s="36"/>
      <c r="S3595" s="36"/>
      <c r="T3595" s="36"/>
      <c r="U3595" s="36"/>
      <c r="V3595" s="36"/>
      <c r="W3595" s="36">
        <v>1</v>
      </c>
      <c r="X3595" s="36"/>
      <c r="Y3595" s="36"/>
      <c r="Z3595" s="36"/>
    </row>
    <row r="3596" spans="1:96" ht="20.100000000000001" customHeight="1">
      <c r="A3596" s="31"/>
      <c r="C3596" s="6" t="s">
        <v>73</v>
      </c>
      <c r="D3596" s="52" t="e">
        <f>#REF!</f>
        <v>#REF!</v>
      </c>
      <c r="E3596" s="27" t="e">
        <f>IF(egTextCal(D3596)&lt;&gt;0, egTextCal(D3596),"")</f>
        <v>#VALUE!</v>
      </c>
      <c r="F3596" s="26"/>
      <c r="G3596" s="26"/>
      <c r="H3596" s="26"/>
      <c r="I3596" s="26"/>
      <c r="J3596" s="26"/>
      <c r="K3596" s="26"/>
      <c r="L3596" s="26"/>
      <c r="M3596" s="26"/>
      <c r="N3596" s="26"/>
      <c r="O3596" s="26"/>
      <c r="P3596" s="26"/>
      <c r="Q3596" s="26"/>
      <c r="R3596" s="26"/>
      <c r="S3596" s="26"/>
      <c r="T3596" s="26"/>
      <c r="U3596" s="26"/>
      <c r="V3596" s="26"/>
      <c r="W3596" s="26" t="e">
        <f>IF(E3596*W3595&lt;&gt;0,E3596*W3595,  )</f>
        <v>#VALUE!</v>
      </c>
      <c r="X3596" s="26"/>
      <c r="Y3596" s="26"/>
      <c r="Z3596" s="26"/>
      <c r="CR3596" s="1" t="e">
        <f>W3596</f>
        <v>#VALUE!</v>
      </c>
    </row>
    <row r="3597" spans="1:96" ht="20.100000000000001" customHeight="1">
      <c r="A3597" s="31"/>
      <c r="C3597" s="16"/>
      <c r="D3597" s="29" t="s">
        <v>351</v>
      </c>
      <c r="E3597" s="8"/>
      <c r="F3597" s="36"/>
      <c r="G3597" s="36">
        <v>1</v>
      </c>
      <c r="H3597" s="36"/>
      <c r="I3597" s="36"/>
      <c r="J3597" s="36"/>
      <c r="K3597" s="36"/>
      <c r="L3597" s="36"/>
      <c r="M3597" s="36"/>
      <c r="N3597" s="36"/>
      <c r="O3597" s="36"/>
      <c r="P3597" s="36"/>
      <c r="Q3597" s="36"/>
      <c r="R3597" s="36"/>
      <c r="S3597" s="36"/>
      <c r="T3597" s="36"/>
      <c r="U3597" s="36"/>
      <c r="V3597" s="36"/>
      <c r="W3597" s="36">
        <v>1</v>
      </c>
      <c r="X3597" s="36"/>
      <c r="Y3597" s="36"/>
      <c r="Z3597" s="36"/>
    </row>
    <row r="3598" spans="1:96" ht="20.100000000000001" customHeight="1">
      <c r="A3598" s="31"/>
      <c r="C3598" s="6" t="s">
        <v>139</v>
      </c>
      <c r="D3598" s="52" t="e">
        <f>#REF!</f>
        <v>#REF!</v>
      </c>
      <c r="E3598" s="27" t="e">
        <f>IF(egTextCal(D3598)&lt;&gt;0, egTextCal(D3598),"")</f>
        <v>#VALUE!</v>
      </c>
      <c r="F3598" s="26"/>
      <c r="G3598" s="26" t="e">
        <f>IF(E3598*G3597&lt;&gt;0,E3598*G3597,  )</f>
        <v>#VALUE!</v>
      </c>
      <c r="H3598" s="26"/>
      <c r="I3598" s="26"/>
      <c r="J3598" s="26"/>
      <c r="K3598" s="26"/>
      <c r="L3598" s="26"/>
      <c r="M3598" s="26"/>
      <c r="N3598" s="26"/>
      <c r="O3598" s="26"/>
      <c r="P3598" s="26"/>
      <c r="Q3598" s="26"/>
      <c r="R3598" s="26"/>
      <c r="S3598" s="26"/>
      <c r="T3598" s="26"/>
      <c r="U3598" s="26"/>
      <c r="V3598" s="26"/>
      <c r="W3598" s="26" t="e">
        <f>IF(E3598*W3597&lt;&gt;0,E3598*W3597,  )</f>
        <v>#VALUE!</v>
      </c>
      <c r="X3598" s="26"/>
      <c r="Y3598" s="26"/>
      <c r="Z3598" s="26"/>
      <c r="CB3598" s="1" t="e">
        <f>G3598</f>
        <v>#VALUE!</v>
      </c>
      <c r="CR3598" s="1" t="e">
        <f>W3598</f>
        <v>#VALUE!</v>
      </c>
    </row>
    <row r="3599" spans="1:96" ht="20.100000000000001" customHeight="1">
      <c r="A3599" s="31"/>
      <c r="C3599" s="16"/>
      <c r="D3599" s="28" t="s">
        <v>355</v>
      </c>
      <c r="E3599" s="7"/>
      <c r="F3599" s="36"/>
      <c r="G3599" s="36"/>
      <c r="H3599" s="36"/>
      <c r="I3599" s="36"/>
      <c r="J3599" s="36"/>
      <c r="K3599" s="36"/>
      <c r="L3599" s="36"/>
      <c r="M3599" s="36"/>
      <c r="N3599" s="36"/>
      <c r="O3599" s="36"/>
      <c r="P3599" s="36"/>
      <c r="Q3599" s="36"/>
      <c r="R3599" s="36"/>
      <c r="S3599" s="36"/>
      <c r="T3599" s="36"/>
      <c r="U3599" s="36"/>
      <c r="V3599" s="36"/>
      <c r="W3599" s="36"/>
      <c r="X3599" s="36"/>
      <c r="Y3599" s="36"/>
      <c r="Z3599" s="36"/>
    </row>
    <row r="3600" spans="1:96" ht="20.100000000000001" customHeight="1">
      <c r="A3600" s="31"/>
      <c r="C3600" s="6" t="s">
        <v>511</v>
      </c>
      <c r="D3600" s="53" t="e">
        <f>#REF!</f>
        <v>#REF!</v>
      </c>
      <c r="E3600" s="27" t="e">
        <f>IF(egTextCal(D3600)&lt;&gt;0, egTextCal(D3600),"")</f>
        <v>#VALUE!</v>
      </c>
      <c r="F3600" s="26"/>
      <c r="G3600" s="26"/>
      <c r="H3600" s="26"/>
      <c r="I3600" s="26"/>
      <c r="J3600" s="26"/>
      <c r="K3600" s="26"/>
      <c r="L3600" s="26"/>
      <c r="M3600" s="26"/>
      <c r="N3600" s="26"/>
      <c r="O3600" s="26"/>
      <c r="P3600" s="26"/>
      <c r="Q3600" s="26"/>
      <c r="R3600" s="26"/>
      <c r="S3600" s="26"/>
      <c r="T3600" s="26"/>
      <c r="U3600" s="26"/>
      <c r="V3600" s="26"/>
      <c r="W3600" s="26"/>
      <c r="X3600" s="26"/>
      <c r="Y3600" s="26"/>
      <c r="Z3600" s="26"/>
    </row>
    <row r="3601" spans="1:95" ht="20.100000000000001" customHeight="1">
      <c r="A3601" s="31"/>
      <c r="C3601" s="16"/>
      <c r="D3601" s="28" t="s">
        <v>356</v>
      </c>
      <c r="E3601" s="7"/>
      <c r="F3601" s="36"/>
      <c r="G3601" s="36"/>
      <c r="H3601" s="36"/>
      <c r="I3601" s="36"/>
      <c r="J3601" s="36"/>
      <c r="K3601" s="36"/>
      <c r="L3601" s="36"/>
      <c r="M3601" s="36"/>
      <c r="N3601" s="36"/>
      <c r="O3601" s="36"/>
      <c r="P3601" s="36"/>
      <c r="Q3601" s="36"/>
      <c r="R3601" s="36"/>
      <c r="S3601" s="36"/>
      <c r="T3601" s="36"/>
      <c r="U3601" s="36"/>
      <c r="V3601" s="36"/>
      <c r="W3601" s="36"/>
      <c r="X3601" s="36"/>
      <c r="Y3601" s="36"/>
      <c r="Z3601" s="36"/>
    </row>
    <row r="3602" spans="1:95" ht="20.100000000000001" customHeight="1">
      <c r="A3602" s="31"/>
      <c r="C3602" s="6" t="s">
        <v>452</v>
      </c>
      <c r="D3602" s="53" t="e">
        <f>#REF!</f>
        <v>#REF!</v>
      </c>
      <c r="E3602" s="27" t="e">
        <f>IF(egTextCal(D3602)&lt;&gt;0, egTextCal(D3602),"")</f>
        <v>#VALUE!</v>
      </c>
      <c r="F3602" s="26"/>
      <c r="G3602" s="26"/>
      <c r="H3602" s="26"/>
      <c r="I3602" s="26"/>
      <c r="J3602" s="26"/>
      <c r="K3602" s="26"/>
      <c r="L3602" s="26"/>
      <c r="M3602" s="26"/>
      <c r="N3602" s="26"/>
      <c r="O3602" s="26"/>
      <c r="P3602" s="26"/>
      <c r="Q3602" s="26"/>
      <c r="R3602" s="26"/>
      <c r="S3602" s="26"/>
      <c r="T3602" s="26"/>
      <c r="U3602" s="26"/>
      <c r="V3602" s="26"/>
      <c r="W3602" s="26"/>
      <c r="X3602" s="26"/>
      <c r="Y3602" s="26"/>
      <c r="Z3602" s="26"/>
    </row>
    <row r="3603" spans="1:95" ht="20.100000000000001" customHeight="1">
      <c r="A3603" s="31"/>
      <c r="C3603" s="16"/>
      <c r="D3603" s="28"/>
      <c r="E3603" s="7"/>
      <c r="F3603" s="36"/>
      <c r="G3603" s="36"/>
      <c r="H3603" s="36"/>
      <c r="I3603" s="36"/>
      <c r="J3603" s="36"/>
      <c r="K3603" s="36"/>
      <c r="L3603" s="36"/>
      <c r="M3603" s="36"/>
      <c r="N3603" s="36"/>
      <c r="O3603" s="36"/>
      <c r="P3603" s="36"/>
      <c r="Q3603" s="36"/>
      <c r="R3603" s="36"/>
      <c r="S3603" s="36"/>
      <c r="T3603" s="36"/>
      <c r="U3603" s="36"/>
      <c r="V3603" s="36"/>
      <c r="W3603" s="36"/>
      <c r="X3603" s="36"/>
      <c r="Y3603" s="36"/>
      <c r="Z3603" s="36"/>
    </row>
    <row r="3604" spans="1:95" ht="20.100000000000001" customHeight="1">
      <c r="A3604" s="31"/>
      <c r="C3604" s="6" t="s">
        <v>567</v>
      </c>
      <c r="D3604" s="33"/>
      <c r="E3604" s="27"/>
      <c r="F3604" s="26"/>
      <c r="G3604" s="26"/>
      <c r="H3604" s="26"/>
      <c r="I3604" s="26"/>
      <c r="J3604" s="26"/>
      <c r="K3604" s="26"/>
      <c r="L3604" s="26"/>
      <c r="M3604" s="26"/>
      <c r="N3604" s="26"/>
      <c r="O3604" s="26"/>
      <c r="P3604" s="26"/>
      <c r="Q3604" s="26"/>
      <c r="R3604" s="26"/>
      <c r="S3604" s="26"/>
      <c r="T3604" s="26"/>
      <c r="U3604" s="26"/>
      <c r="V3604" s="26"/>
      <c r="W3604" s="26"/>
      <c r="X3604" s="26"/>
      <c r="Y3604" s="26"/>
      <c r="Z3604" s="26"/>
    </row>
    <row r="3605" spans="1:95" ht="20.100000000000001" customHeight="1">
      <c r="A3605" s="31"/>
      <c r="C3605" s="16"/>
      <c r="D3605" s="28" t="s">
        <v>359</v>
      </c>
      <c r="E3605" s="7"/>
      <c r="F3605" s="36"/>
      <c r="G3605" s="36"/>
      <c r="H3605" s="36"/>
      <c r="I3605" s="36"/>
      <c r="J3605" s="36"/>
      <c r="K3605" s="36"/>
      <c r="L3605" s="36"/>
      <c r="M3605" s="36"/>
      <c r="N3605" s="36"/>
      <c r="O3605" s="36"/>
      <c r="P3605" s="36"/>
      <c r="Q3605" s="36"/>
      <c r="R3605" s="36"/>
      <c r="S3605" s="36"/>
      <c r="T3605" s="36"/>
      <c r="U3605" s="36"/>
      <c r="V3605" s="36"/>
      <c r="W3605" s="36"/>
      <c r="X3605" s="36"/>
      <c r="Y3605" s="36"/>
      <c r="Z3605" s="36"/>
    </row>
    <row r="3606" spans="1:95" ht="20.100000000000001" customHeight="1">
      <c r="A3606" s="31"/>
      <c r="C3606" s="6" t="s">
        <v>568</v>
      </c>
      <c r="D3606" s="33"/>
      <c r="E3606" s="27" t="str">
        <f>IF(egTextCal(D3606)&lt;&gt;0, egTextCal(D3606),"")</f>
        <v/>
      </c>
      <c r="F3606" s="26"/>
      <c r="G3606" s="26"/>
      <c r="H3606" s="26"/>
      <c r="I3606" s="26"/>
      <c r="J3606" s="26"/>
      <c r="K3606" s="26"/>
      <c r="L3606" s="26"/>
      <c r="M3606" s="26"/>
      <c r="N3606" s="26"/>
      <c r="O3606" s="26"/>
      <c r="P3606" s="26"/>
      <c r="Q3606" s="26"/>
      <c r="R3606" s="26"/>
      <c r="S3606" s="26"/>
      <c r="T3606" s="26"/>
      <c r="U3606" s="26"/>
      <c r="V3606" s="26"/>
      <c r="W3606" s="26"/>
      <c r="X3606" s="26"/>
      <c r="Y3606" s="26"/>
      <c r="Z3606" s="26"/>
    </row>
    <row r="3607" spans="1:95" ht="20.100000000000001" customHeight="1">
      <c r="A3607" s="31"/>
      <c r="C3607" s="16"/>
      <c r="D3607" s="28" t="s">
        <v>360</v>
      </c>
      <c r="E3607" s="7"/>
      <c r="F3607" s="36"/>
      <c r="G3607" s="36"/>
      <c r="H3607" s="36"/>
      <c r="I3607" s="36"/>
      <c r="J3607" s="36"/>
      <c r="K3607" s="36"/>
      <c r="L3607" s="36"/>
      <c r="M3607" s="36"/>
      <c r="N3607" s="36"/>
      <c r="O3607" s="36"/>
      <c r="P3607" s="36"/>
      <c r="Q3607" s="36"/>
      <c r="R3607" s="36"/>
      <c r="S3607" s="36"/>
      <c r="T3607" s="36"/>
      <c r="U3607" s="36"/>
      <c r="V3607" s="36">
        <v>1</v>
      </c>
      <c r="W3607" s="36"/>
      <c r="X3607" s="36"/>
      <c r="Y3607" s="36"/>
      <c r="Z3607" s="36"/>
    </row>
    <row r="3608" spans="1:95" ht="20.100000000000001" customHeight="1">
      <c r="A3608" s="31"/>
      <c r="C3608" s="6" t="s">
        <v>434</v>
      </c>
      <c r="D3608" s="53" t="e">
        <f>#REF!</f>
        <v>#REF!</v>
      </c>
      <c r="E3608" s="27" t="e">
        <f>IF(egTextCal(D3608)&lt;&gt;0, egTextCal(D3608),"")</f>
        <v>#VALUE!</v>
      </c>
      <c r="F3608" s="26"/>
      <c r="G3608" s="26"/>
      <c r="H3608" s="26"/>
      <c r="I3608" s="26"/>
      <c r="J3608" s="26"/>
      <c r="K3608" s="26"/>
      <c r="L3608" s="26"/>
      <c r="M3608" s="26"/>
      <c r="N3608" s="26"/>
      <c r="O3608" s="26"/>
      <c r="P3608" s="26"/>
      <c r="Q3608" s="26"/>
      <c r="R3608" s="26"/>
      <c r="S3608" s="26"/>
      <c r="T3608" s="26"/>
      <c r="U3608" s="26"/>
      <c r="V3608" s="26" t="e">
        <f>IF(E3608*V3607&lt;&gt;0,E3608*V3607,  )</f>
        <v>#VALUE!</v>
      </c>
      <c r="W3608" s="26"/>
      <c r="X3608" s="26"/>
      <c r="Y3608" s="26"/>
      <c r="Z3608" s="26"/>
      <c r="CQ3608" s="1" t="e">
        <f>V3608</f>
        <v>#VALUE!</v>
      </c>
    </row>
    <row r="3609" spans="1:95" ht="20.100000000000001" customHeight="1">
      <c r="A3609" s="31"/>
      <c r="C3609" s="16"/>
      <c r="D3609" s="28" t="s">
        <v>363</v>
      </c>
      <c r="E3609" s="7"/>
      <c r="F3609" s="36"/>
      <c r="G3609" s="36"/>
      <c r="H3609" s="36">
        <v>1</v>
      </c>
      <c r="I3609" s="36"/>
      <c r="J3609" s="36"/>
      <c r="K3609" s="36"/>
      <c r="L3609" s="36"/>
      <c r="M3609" s="36"/>
      <c r="N3609" s="36"/>
      <c r="O3609" s="36"/>
      <c r="P3609" s="36"/>
      <c r="Q3609" s="36"/>
      <c r="R3609" s="36"/>
      <c r="S3609" s="36"/>
      <c r="T3609" s="36"/>
      <c r="U3609" s="36"/>
      <c r="V3609" s="36">
        <v>1</v>
      </c>
      <c r="W3609" s="36"/>
      <c r="X3609" s="36"/>
      <c r="Y3609" s="36"/>
      <c r="Z3609" s="36"/>
    </row>
    <row r="3610" spans="1:95" ht="20.100000000000001" customHeight="1">
      <c r="A3610" s="31"/>
      <c r="C3610" s="6" t="s">
        <v>650</v>
      </c>
      <c r="D3610" s="53" t="e">
        <f>#REF!</f>
        <v>#REF!</v>
      </c>
      <c r="E3610" s="27" t="e">
        <f>IF(egTextCal(D3610)&lt;&gt;0, egTextCal(D3610),"")</f>
        <v>#VALUE!</v>
      </c>
      <c r="F3610" s="26"/>
      <c r="G3610" s="26"/>
      <c r="H3610" s="26" t="e">
        <f>IF(E3610*H3609&lt;&gt;0,E3610*H3609,  )</f>
        <v>#VALUE!</v>
      </c>
      <c r="I3610" s="26"/>
      <c r="J3610" s="26"/>
      <c r="K3610" s="26"/>
      <c r="L3610" s="26"/>
      <c r="M3610" s="26"/>
      <c r="N3610" s="26"/>
      <c r="O3610" s="26"/>
      <c r="P3610" s="26"/>
      <c r="Q3610" s="26"/>
      <c r="R3610" s="26"/>
      <c r="S3610" s="26"/>
      <c r="T3610" s="26"/>
      <c r="U3610" s="26"/>
      <c r="V3610" s="26" t="e">
        <f>IF(E3610*V3609&lt;&gt;0,E3610*V3609,  )</f>
        <v>#VALUE!</v>
      </c>
      <c r="W3610" s="26"/>
      <c r="X3610" s="26"/>
      <c r="Y3610" s="26"/>
      <c r="Z3610" s="26"/>
      <c r="CC3610" s="1" t="e">
        <f>H3610</f>
        <v>#VALUE!</v>
      </c>
      <c r="CQ3610" s="1" t="e">
        <f>V3610</f>
        <v>#VALUE!</v>
      </c>
    </row>
    <row r="3611" spans="1:95" ht="20.100000000000001" customHeight="1">
      <c r="A3611" s="31"/>
      <c r="C3611" s="16"/>
      <c r="D3611" s="28" t="s">
        <v>364</v>
      </c>
      <c r="E3611" s="7"/>
      <c r="F3611" s="36">
        <v>1</v>
      </c>
      <c r="G3611" s="36"/>
      <c r="H3611" s="36"/>
      <c r="I3611" s="36"/>
      <c r="J3611" s="36"/>
      <c r="K3611" s="36"/>
      <c r="L3611" s="36"/>
      <c r="M3611" s="36"/>
      <c r="N3611" s="36"/>
      <c r="O3611" s="36"/>
      <c r="P3611" s="36"/>
      <c r="Q3611" s="36"/>
      <c r="R3611" s="36"/>
      <c r="S3611" s="36"/>
      <c r="T3611" s="36"/>
      <c r="U3611" s="36"/>
      <c r="V3611" s="36">
        <v>1</v>
      </c>
      <c r="W3611" s="36"/>
      <c r="X3611" s="36"/>
      <c r="Y3611" s="36"/>
      <c r="Z3611" s="36"/>
    </row>
    <row r="3612" spans="1:95" ht="20.100000000000001" customHeight="1">
      <c r="A3612" s="31"/>
      <c r="C3612" s="6" t="s">
        <v>570</v>
      </c>
      <c r="D3612" s="53" t="e">
        <f>#REF!</f>
        <v>#REF!</v>
      </c>
      <c r="E3612" s="27" t="e">
        <f>IF(egTextCal(D3612)&lt;&gt;0, egTextCal(D3612),"")</f>
        <v>#VALUE!</v>
      </c>
      <c r="F3612" s="26" t="e">
        <f>IF(E3612*F3611&lt;&gt;0,E3612*F3611,  )</f>
        <v>#VALUE!</v>
      </c>
      <c r="G3612" s="26"/>
      <c r="H3612" s="26"/>
      <c r="I3612" s="26"/>
      <c r="J3612" s="26"/>
      <c r="K3612" s="26"/>
      <c r="L3612" s="26"/>
      <c r="M3612" s="26"/>
      <c r="N3612" s="26"/>
      <c r="O3612" s="26"/>
      <c r="P3612" s="26"/>
      <c r="Q3612" s="26"/>
      <c r="R3612" s="26"/>
      <c r="S3612" s="26"/>
      <c r="T3612" s="26"/>
      <c r="U3612" s="26"/>
      <c r="V3612" s="26" t="e">
        <f>IF(E3612*V3611&lt;&gt;0,E3612*V3611,  )</f>
        <v>#VALUE!</v>
      </c>
      <c r="W3612" s="26"/>
      <c r="X3612" s="26"/>
      <c r="Y3612" s="26"/>
      <c r="Z3612" s="26"/>
      <c r="CA3612" s="1" t="e">
        <f>F3612</f>
        <v>#VALUE!</v>
      </c>
      <c r="CQ3612" s="1" t="e">
        <f>V3612</f>
        <v>#VALUE!</v>
      </c>
    </row>
    <row r="3613" spans="1:95" ht="20.100000000000001" customHeight="1">
      <c r="A3613" s="31"/>
      <c r="C3613" s="16"/>
      <c r="D3613" s="28" t="s">
        <v>204</v>
      </c>
      <c r="E3613" s="7"/>
      <c r="F3613" s="36"/>
      <c r="G3613" s="36"/>
      <c r="H3613" s="36"/>
      <c r="I3613" s="36"/>
      <c r="J3613" s="36"/>
      <c r="K3613" s="36"/>
      <c r="L3613" s="36"/>
      <c r="M3613" s="36"/>
      <c r="N3613" s="36"/>
      <c r="O3613" s="36"/>
      <c r="P3613" s="36"/>
      <c r="Q3613" s="36"/>
      <c r="R3613" s="36"/>
      <c r="S3613" s="36"/>
      <c r="T3613" s="36"/>
      <c r="U3613" s="36"/>
      <c r="V3613" s="36"/>
      <c r="W3613" s="36"/>
      <c r="X3613" s="36"/>
      <c r="Y3613" s="36"/>
      <c r="Z3613" s="36"/>
    </row>
    <row r="3614" spans="1:95" ht="20.100000000000001" customHeight="1">
      <c r="A3614" s="31"/>
      <c r="C3614" s="6" t="s">
        <v>651</v>
      </c>
      <c r="D3614" s="53" t="e">
        <f>#REF!</f>
        <v>#REF!</v>
      </c>
      <c r="E3614" s="27" t="e">
        <f>IF(egTextCal(D3614)&lt;&gt;0, egTextCal(D3614),"")</f>
        <v>#VALUE!</v>
      </c>
      <c r="F3614" s="26"/>
      <c r="G3614" s="26"/>
      <c r="H3614" s="26"/>
      <c r="I3614" s="26"/>
      <c r="J3614" s="26"/>
      <c r="K3614" s="26"/>
      <c r="L3614" s="26"/>
      <c r="M3614" s="26"/>
      <c r="N3614" s="26"/>
      <c r="O3614" s="26"/>
      <c r="P3614" s="26"/>
      <c r="Q3614" s="26"/>
      <c r="R3614" s="26"/>
      <c r="S3614" s="26"/>
      <c r="T3614" s="26"/>
      <c r="U3614" s="26"/>
      <c r="V3614" s="26"/>
      <c r="W3614" s="26"/>
      <c r="X3614" s="26"/>
      <c r="Y3614" s="26"/>
      <c r="Z3614" s="26"/>
    </row>
    <row r="3615" spans="1:95" ht="20.100000000000001" customHeight="1">
      <c r="A3615" s="31"/>
      <c r="C3615" s="16"/>
      <c r="D3615" s="28" t="s">
        <v>365</v>
      </c>
      <c r="E3615" s="7"/>
      <c r="F3615" s="36"/>
      <c r="G3615" s="36"/>
      <c r="H3615" s="36"/>
      <c r="I3615" s="36">
        <v>1</v>
      </c>
      <c r="J3615" s="36"/>
      <c r="K3615" s="36"/>
      <c r="L3615" s="36"/>
      <c r="M3615" s="36"/>
      <c r="N3615" s="36"/>
      <c r="O3615" s="36"/>
      <c r="P3615" s="36"/>
      <c r="Q3615" s="36"/>
      <c r="R3615" s="36"/>
      <c r="S3615" s="36"/>
      <c r="T3615" s="36"/>
      <c r="U3615" s="36"/>
      <c r="V3615" s="36"/>
      <c r="W3615" s="36"/>
      <c r="X3615" s="36"/>
      <c r="Y3615" s="36"/>
      <c r="Z3615" s="36"/>
    </row>
    <row r="3616" spans="1:95" ht="20.100000000000001" customHeight="1">
      <c r="A3616" s="31"/>
      <c r="C3616" s="6" t="s">
        <v>652</v>
      </c>
      <c r="D3616" s="53" t="e">
        <f>#REF!</f>
        <v>#REF!</v>
      </c>
      <c r="E3616" s="27" t="e">
        <f>IF(egTextCal(D3616)&lt;&gt;0, egTextCal(D3616),"")</f>
        <v>#VALUE!</v>
      </c>
      <c r="F3616" s="26"/>
      <c r="G3616" s="26"/>
      <c r="H3616" s="26"/>
      <c r="I3616" s="26" t="e">
        <f>IF(E3616*I3615&lt;&gt;0,E3616*I3615,  )</f>
        <v>#VALUE!</v>
      </c>
      <c r="J3616" s="26"/>
      <c r="K3616" s="26"/>
      <c r="L3616" s="26"/>
      <c r="M3616" s="26"/>
      <c r="N3616" s="26"/>
      <c r="O3616" s="26"/>
      <c r="P3616" s="26"/>
      <c r="Q3616" s="26"/>
      <c r="R3616" s="26"/>
      <c r="S3616" s="26"/>
      <c r="T3616" s="26"/>
      <c r="U3616" s="26"/>
      <c r="V3616" s="26"/>
      <c r="W3616" s="26"/>
      <c r="X3616" s="26"/>
      <c r="Y3616" s="26"/>
      <c r="Z3616" s="26"/>
      <c r="CD3616" s="1" t="e">
        <f>I3616</f>
        <v>#VALUE!</v>
      </c>
    </row>
    <row r="3617" spans="1:99" ht="20.100000000000001" customHeight="1">
      <c r="A3617" s="31"/>
      <c r="C3617" s="16"/>
      <c r="D3617" s="28" t="s">
        <v>151</v>
      </c>
      <c r="E3617" s="7"/>
      <c r="F3617" s="36"/>
      <c r="G3617" s="36"/>
      <c r="H3617" s="36"/>
      <c r="I3617" s="36"/>
      <c r="J3617" s="36"/>
      <c r="K3617" s="36"/>
      <c r="L3617" s="36"/>
      <c r="M3617" s="36"/>
      <c r="N3617" s="36"/>
      <c r="O3617" s="36"/>
      <c r="P3617" s="36"/>
      <c r="Q3617" s="36"/>
      <c r="R3617" s="36"/>
      <c r="S3617" s="36"/>
      <c r="T3617" s="36"/>
      <c r="U3617" s="36"/>
      <c r="V3617" s="36"/>
      <c r="W3617" s="36"/>
      <c r="X3617" s="36"/>
      <c r="Y3617" s="36"/>
      <c r="Z3617" s="36"/>
    </row>
    <row r="3618" spans="1:99" ht="20.100000000000001" customHeight="1">
      <c r="A3618" s="31"/>
      <c r="C3618" s="6" t="s">
        <v>653</v>
      </c>
      <c r="D3618" s="53" t="e">
        <f>#REF!</f>
        <v>#REF!</v>
      </c>
      <c r="E3618" s="27" t="e">
        <f>IF(egTextCal(D3618)&lt;&gt;0, egTextCal(D3618),"")</f>
        <v>#VALUE!</v>
      </c>
      <c r="F3618" s="26"/>
      <c r="G3618" s="26"/>
      <c r="H3618" s="26"/>
      <c r="I3618" s="26"/>
      <c r="J3618" s="26"/>
      <c r="K3618" s="26"/>
      <c r="L3618" s="26"/>
      <c r="M3618" s="26"/>
      <c r="N3618" s="26"/>
      <c r="O3618" s="26"/>
      <c r="P3618" s="26"/>
      <c r="Q3618" s="26"/>
      <c r="R3618" s="26"/>
      <c r="S3618" s="26"/>
      <c r="T3618" s="26"/>
      <c r="U3618" s="26"/>
      <c r="V3618" s="26"/>
      <c r="W3618" s="26"/>
      <c r="X3618" s="26"/>
      <c r="Y3618" s="26"/>
      <c r="Z3618" s="26"/>
    </row>
    <row r="3619" spans="1:99" ht="20.100000000000001" customHeight="1">
      <c r="A3619" s="31"/>
      <c r="C3619" s="16"/>
      <c r="D3619" s="28" t="s">
        <v>366</v>
      </c>
      <c r="E3619" s="7"/>
      <c r="F3619" s="36"/>
      <c r="G3619" s="36"/>
      <c r="H3619" s="36"/>
      <c r="I3619" s="36"/>
      <c r="J3619" s="36"/>
      <c r="K3619" s="36">
        <v>1</v>
      </c>
      <c r="L3619" s="36"/>
      <c r="M3619" s="36"/>
      <c r="N3619" s="36"/>
      <c r="O3619" s="36"/>
      <c r="P3619" s="36"/>
      <c r="Q3619" s="36"/>
      <c r="R3619" s="36"/>
      <c r="S3619" s="36"/>
      <c r="T3619" s="36"/>
      <c r="U3619" s="36"/>
      <c r="V3619" s="36"/>
      <c r="W3619" s="36"/>
      <c r="X3619" s="36"/>
      <c r="Y3619" s="36"/>
      <c r="Z3619" s="36"/>
    </row>
    <row r="3620" spans="1:99" ht="20.100000000000001" customHeight="1">
      <c r="A3620" s="31"/>
      <c r="C3620" s="6" t="s">
        <v>654</v>
      </c>
      <c r="D3620" s="53" t="e">
        <f>#REF!</f>
        <v>#REF!</v>
      </c>
      <c r="E3620" s="27" t="e">
        <f>IF(egTextCal(D3620)&lt;&gt;0, egTextCal(D3620),"")</f>
        <v>#VALUE!</v>
      </c>
      <c r="F3620" s="26"/>
      <c r="G3620" s="26"/>
      <c r="H3620" s="26"/>
      <c r="I3620" s="26"/>
      <c r="J3620" s="26"/>
      <c r="K3620" s="26" t="e">
        <f>IF(E3620*K3619&lt;&gt;0,E3620*K3619,  )</f>
        <v>#VALUE!</v>
      </c>
      <c r="L3620" s="26"/>
      <c r="M3620" s="26"/>
      <c r="N3620" s="26"/>
      <c r="O3620" s="26"/>
      <c r="P3620" s="26"/>
      <c r="Q3620" s="26"/>
      <c r="R3620" s="26"/>
      <c r="S3620" s="26"/>
      <c r="T3620" s="26"/>
      <c r="U3620" s="26"/>
      <c r="V3620" s="26"/>
      <c r="W3620" s="26"/>
      <c r="X3620" s="26"/>
      <c r="Y3620" s="26"/>
      <c r="Z3620" s="26"/>
      <c r="CF3620" s="1" t="e">
        <f>K3620</f>
        <v>#VALUE!</v>
      </c>
    </row>
    <row r="3621" spans="1:99" ht="20.100000000000001" customHeight="1">
      <c r="A3621" s="31"/>
      <c r="C3621" s="16"/>
      <c r="D3621" s="28"/>
      <c r="E3621" s="7"/>
      <c r="F3621" s="36"/>
      <c r="G3621" s="36"/>
      <c r="H3621" s="36"/>
      <c r="I3621" s="36"/>
      <c r="J3621" s="36"/>
      <c r="K3621" s="36"/>
      <c r="L3621" s="36"/>
      <c r="M3621" s="36"/>
      <c r="N3621" s="36"/>
      <c r="O3621" s="36"/>
      <c r="P3621" s="36"/>
      <c r="Q3621" s="36"/>
      <c r="R3621" s="36"/>
      <c r="S3621" s="36"/>
      <c r="T3621" s="36"/>
      <c r="U3621" s="36"/>
      <c r="V3621" s="36"/>
      <c r="W3621" s="36"/>
      <c r="X3621" s="36"/>
      <c r="Y3621" s="36"/>
      <c r="Z3621" s="36"/>
    </row>
    <row r="3622" spans="1:99" ht="20.100000000000001" customHeight="1">
      <c r="A3622" s="31"/>
      <c r="C3622" s="6" t="s">
        <v>655</v>
      </c>
      <c r="D3622" s="33"/>
      <c r="E3622" s="27"/>
      <c r="F3622" s="26"/>
      <c r="G3622" s="26"/>
      <c r="H3622" s="26"/>
      <c r="I3622" s="26"/>
      <c r="J3622" s="26"/>
      <c r="K3622" s="26"/>
      <c r="L3622" s="26"/>
      <c r="M3622" s="26"/>
      <c r="N3622" s="26"/>
      <c r="O3622" s="26"/>
      <c r="P3622" s="26"/>
      <c r="Q3622" s="26"/>
      <c r="R3622" s="26"/>
      <c r="S3622" s="26"/>
      <c r="T3622" s="26"/>
      <c r="U3622" s="26"/>
      <c r="V3622" s="26"/>
      <c r="W3622" s="26"/>
      <c r="X3622" s="26"/>
      <c r="Y3622" s="26"/>
      <c r="Z3622" s="26"/>
    </row>
    <row r="3623" spans="1:99" ht="20.100000000000001" customHeight="1">
      <c r="A3623" s="31"/>
      <c r="C3623" s="16"/>
      <c r="D3623" s="28" t="s">
        <v>370</v>
      </c>
      <c r="E3623" s="7"/>
      <c r="F3623" s="36"/>
      <c r="G3623" s="36"/>
      <c r="H3623" s="36"/>
      <c r="I3623" s="36"/>
      <c r="J3623" s="36"/>
      <c r="K3623" s="36"/>
      <c r="L3623" s="36"/>
      <c r="M3623" s="36"/>
      <c r="N3623" s="36"/>
      <c r="O3623" s="36"/>
      <c r="P3623" s="36"/>
      <c r="Q3623" s="36"/>
      <c r="R3623" s="36"/>
      <c r="S3623" s="36"/>
      <c r="T3623" s="36"/>
      <c r="U3623" s="36"/>
      <c r="V3623" s="36"/>
      <c r="W3623" s="36"/>
      <c r="X3623" s="36"/>
      <c r="Y3623" s="36"/>
      <c r="Z3623" s="36"/>
    </row>
    <row r="3624" spans="1:99" ht="20.100000000000001" customHeight="1">
      <c r="A3624" s="31"/>
      <c r="C3624" s="6" t="s">
        <v>656</v>
      </c>
      <c r="D3624" s="33"/>
      <c r="E3624" s="27" t="str">
        <f>IF(egTextCal(D3624)&lt;&gt;0, egTextCal(D3624),"")</f>
        <v/>
      </c>
      <c r="F3624" s="26"/>
      <c r="G3624" s="26"/>
      <c r="H3624" s="26"/>
      <c r="I3624" s="26"/>
      <c r="J3624" s="26"/>
      <c r="K3624" s="26"/>
      <c r="L3624" s="26"/>
      <c r="M3624" s="26"/>
      <c r="N3624" s="26"/>
      <c r="O3624" s="26"/>
      <c r="P3624" s="26"/>
      <c r="Q3624" s="26"/>
      <c r="R3624" s="26"/>
      <c r="S3624" s="26"/>
      <c r="T3624" s="26"/>
      <c r="U3624" s="26"/>
      <c r="V3624" s="26"/>
      <c r="W3624" s="26"/>
      <c r="X3624" s="26"/>
      <c r="Y3624" s="26"/>
      <c r="Z3624" s="26"/>
    </row>
    <row r="3625" spans="1:99" ht="20.100000000000001" customHeight="1">
      <c r="A3625" s="31"/>
      <c r="C3625" s="16"/>
      <c r="D3625" s="28" t="s">
        <v>371</v>
      </c>
      <c r="E3625" s="7"/>
      <c r="F3625" s="36"/>
      <c r="G3625" s="36"/>
      <c r="H3625" s="36"/>
      <c r="I3625" s="36"/>
      <c r="J3625" s="36"/>
      <c r="K3625" s="36"/>
      <c r="L3625" s="36"/>
      <c r="M3625" s="36"/>
      <c r="N3625" s="36"/>
      <c r="O3625" s="36"/>
      <c r="P3625" s="36"/>
      <c r="Q3625" s="36"/>
      <c r="R3625" s="36"/>
      <c r="S3625" s="36"/>
      <c r="T3625" s="36"/>
      <c r="U3625" s="36">
        <v>1</v>
      </c>
      <c r="V3625" s="36"/>
      <c r="W3625" s="36"/>
      <c r="X3625" s="36"/>
      <c r="Y3625" s="36"/>
      <c r="Z3625" s="36">
        <v>1</v>
      </c>
    </row>
    <row r="3626" spans="1:99" ht="20.100000000000001" customHeight="1">
      <c r="A3626" s="31"/>
      <c r="C3626" s="6" t="s">
        <v>657</v>
      </c>
      <c r="D3626" s="53" t="e">
        <f>#REF!</f>
        <v>#REF!</v>
      </c>
      <c r="E3626" s="27" t="e">
        <f>IF(egTextCal(D3626)&lt;&gt;0, egTextCal(D3626),"")</f>
        <v>#VALUE!</v>
      </c>
      <c r="F3626" s="26"/>
      <c r="G3626" s="26"/>
      <c r="H3626" s="26"/>
      <c r="I3626" s="26"/>
      <c r="J3626" s="26"/>
      <c r="K3626" s="26"/>
      <c r="L3626" s="26"/>
      <c r="M3626" s="26"/>
      <c r="N3626" s="26"/>
      <c r="O3626" s="26"/>
      <c r="P3626" s="26"/>
      <c r="Q3626" s="26"/>
      <c r="R3626" s="26"/>
      <c r="S3626" s="26"/>
      <c r="T3626" s="26"/>
      <c r="U3626" s="26" t="e">
        <f>IF(E3626*U3625&lt;&gt;0,E3626*U3625,  )</f>
        <v>#VALUE!</v>
      </c>
      <c r="V3626" s="26"/>
      <c r="W3626" s="26"/>
      <c r="X3626" s="26"/>
      <c r="Y3626" s="26"/>
      <c r="Z3626" s="26" t="e">
        <f>IF(E3626*Z3625&lt;&gt;0,E3626*Z3625,  )</f>
        <v>#VALUE!</v>
      </c>
      <c r="CP3626" s="1" t="e">
        <f>U3626</f>
        <v>#VALUE!</v>
      </c>
      <c r="CU3626" s="1" t="e">
        <f>Z3626</f>
        <v>#VALUE!</v>
      </c>
    </row>
    <row r="3627" spans="1:99" ht="20.100000000000001" customHeight="1">
      <c r="A3627" s="31"/>
      <c r="C3627" s="16"/>
      <c r="D3627" s="28" t="s">
        <v>376</v>
      </c>
      <c r="E3627" s="7"/>
      <c r="F3627" s="36"/>
      <c r="G3627" s="36"/>
      <c r="H3627" s="36">
        <v>1</v>
      </c>
      <c r="I3627" s="36"/>
      <c r="J3627" s="36"/>
      <c r="K3627" s="36"/>
      <c r="L3627" s="36"/>
      <c r="M3627" s="36"/>
      <c r="N3627" s="36"/>
      <c r="O3627" s="36"/>
      <c r="P3627" s="36"/>
      <c r="Q3627" s="36"/>
      <c r="R3627" s="36"/>
      <c r="S3627" s="36"/>
      <c r="T3627" s="36"/>
      <c r="U3627" s="36">
        <v>1</v>
      </c>
      <c r="V3627" s="36"/>
      <c r="W3627" s="36"/>
      <c r="X3627" s="36"/>
      <c r="Y3627" s="36"/>
      <c r="Z3627" s="36">
        <v>1</v>
      </c>
    </row>
    <row r="3628" spans="1:99" ht="20.100000000000001" customHeight="1">
      <c r="A3628" s="31"/>
      <c r="C3628" s="6" t="s">
        <v>658</v>
      </c>
      <c r="D3628" s="53" t="e">
        <f>#REF!</f>
        <v>#REF!</v>
      </c>
      <c r="E3628" s="27" t="e">
        <f>IF(egTextCal(D3628)&lt;&gt;0, egTextCal(D3628),"")</f>
        <v>#VALUE!</v>
      </c>
      <c r="F3628" s="26"/>
      <c r="G3628" s="26"/>
      <c r="H3628" s="26" t="e">
        <f>IF(E3628*H3627&lt;&gt;0,E3628*H3627,  )</f>
        <v>#VALUE!</v>
      </c>
      <c r="I3628" s="26"/>
      <c r="J3628" s="26"/>
      <c r="K3628" s="26"/>
      <c r="L3628" s="26"/>
      <c r="M3628" s="26"/>
      <c r="N3628" s="26"/>
      <c r="O3628" s="26"/>
      <c r="P3628" s="26"/>
      <c r="Q3628" s="26"/>
      <c r="R3628" s="26"/>
      <c r="S3628" s="26"/>
      <c r="T3628" s="26"/>
      <c r="U3628" s="26" t="e">
        <f>IF(E3628*U3627&lt;&gt;0,E3628*U3627,  )</f>
        <v>#VALUE!</v>
      </c>
      <c r="V3628" s="26"/>
      <c r="W3628" s="26"/>
      <c r="X3628" s="26"/>
      <c r="Y3628" s="26"/>
      <c r="Z3628" s="26" t="e">
        <f>IF(E3628*Z3627&lt;&gt;0,E3628*Z3627,  )</f>
        <v>#VALUE!</v>
      </c>
      <c r="CC3628" s="1" t="e">
        <f>H3628</f>
        <v>#VALUE!</v>
      </c>
      <c r="CP3628" s="1" t="e">
        <f>U3628</f>
        <v>#VALUE!</v>
      </c>
      <c r="CU3628" s="1" t="e">
        <f>Z3628</f>
        <v>#VALUE!</v>
      </c>
    </row>
    <row r="3629" spans="1:99" ht="20.100000000000001" customHeight="1">
      <c r="A3629" s="31"/>
      <c r="C3629" s="16"/>
      <c r="D3629" s="28" t="s">
        <v>377</v>
      </c>
      <c r="E3629" s="7"/>
      <c r="F3629" s="36">
        <v>1</v>
      </c>
      <c r="G3629" s="36"/>
      <c r="H3629" s="36"/>
      <c r="I3629" s="36"/>
      <c r="J3629" s="36"/>
      <c r="K3629" s="36"/>
      <c r="L3629" s="36"/>
      <c r="M3629" s="36"/>
      <c r="N3629" s="36"/>
      <c r="O3629" s="36"/>
      <c r="P3629" s="36"/>
      <c r="Q3629" s="36"/>
      <c r="R3629" s="36"/>
      <c r="S3629" s="36"/>
      <c r="T3629" s="36"/>
      <c r="U3629" s="36">
        <v>1</v>
      </c>
      <c r="V3629" s="36"/>
      <c r="W3629" s="36"/>
      <c r="X3629" s="36"/>
      <c r="Y3629" s="36"/>
      <c r="Z3629" s="36">
        <v>1</v>
      </c>
    </row>
    <row r="3630" spans="1:99" ht="20.100000000000001" customHeight="1">
      <c r="A3630" s="31"/>
      <c r="C3630" s="6" t="s">
        <v>557</v>
      </c>
      <c r="D3630" s="53" t="e">
        <f>#REF!</f>
        <v>#REF!</v>
      </c>
      <c r="E3630" s="27" t="e">
        <f>IF(egTextCal(D3630)&lt;&gt;0, egTextCal(D3630),"")</f>
        <v>#VALUE!</v>
      </c>
      <c r="F3630" s="26" t="e">
        <f>IF(E3630*F3629&lt;&gt;0,E3630*F3629,  )</f>
        <v>#VALUE!</v>
      </c>
      <c r="G3630" s="26"/>
      <c r="H3630" s="26"/>
      <c r="I3630" s="26"/>
      <c r="J3630" s="26"/>
      <c r="K3630" s="26"/>
      <c r="L3630" s="26"/>
      <c r="M3630" s="26"/>
      <c r="N3630" s="26"/>
      <c r="O3630" s="26"/>
      <c r="P3630" s="26"/>
      <c r="Q3630" s="26"/>
      <c r="R3630" s="26"/>
      <c r="S3630" s="26"/>
      <c r="T3630" s="26"/>
      <c r="U3630" s="26" t="e">
        <f>IF(E3630*U3629&lt;&gt;0,E3630*U3629,  )</f>
        <v>#VALUE!</v>
      </c>
      <c r="V3630" s="26"/>
      <c r="W3630" s="26"/>
      <c r="X3630" s="26"/>
      <c r="Y3630" s="26"/>
      <c r="Z3630" s="26" t="e">
        <f>IF(E3630*Z3629&lt;&gt;0,E3630*Z3629,  )</f>
        <v>#VALUE!</v>
      </c>
      <c r="CA3630" s="1" t="e">
        <f>F3630</f>
        <v>#VALUE!</v>
      </c>
      <c r="CP3630" s="1" t="e">
        <f>U3630</f>
        <v>#VALUE!</v>
      </c>
      <c r="CU3630" s="1" t="e">
        <f>Z3630</f>
        <v>#VALUE!</v>
      </c>
    </row>
    <row r="3631" spans="1:99" ht="20.100000000000001" customHeight="1">
      <c r="A3631" s="31"/>
      <c r="C3631" s="16"/>
      <c r="D3631" s="28" t="s">
        <v>378</v>
      </c>
      <c r="E3631" s="7"/>
      <c r="F3631" s="36"/>
      <c r="G3631" s="36"/>
      <c r="H3631" s="36"/>
      <c r="I3631" s="36"/>
      <c r="J3631" s="36"/>
      <c r="K3631" s="36"/>
      <c r="L3631" s="36"/>
      <c r="M3631" s="36"/>
      <c r="N3631" s="36"/>
      <c r="O3631" s="36"/>
      <c r="P3631" s="36"/>
      <c r="Q3631" s="36"/>
      <c r="R3631" s="36"/>
      <c r="S3631" s="36"/>
      <c r="T3631" s="36"/>
      <c r="U3631" s="36"/>
      <c r="V3631" s="36"/>
      <c r="W3631" s="36"/>
      <c r="X3631" s="36"/>
      <c r="Y3631" s="36"/>
      <c r="Z3631" s="36">
        <v>1</v>
      </c>
    </row>
    <row r="3632" spans="1:99" ht="20.100000000000001" customHeight="1">
      <c r="A3632" s="31"/>
      <c r="C3632" s="6" t="s">
        <v>78</v>
      </c>
      <c r="D3632" s="53" t="e">
        <f>#REF!</f>
        <v>#REF!</v>
      </c>
      <c r="E3632" s="27" t="e">
        <f>IF(egTextCal(D3632)&lt;&gt;0, egTextCal(D3632),"")</f>
        <v>#VALUE!</v>
      </c>
      <c r="F3632" s="26"/>
      <c r="G3632" s="26"/>
      <c r="H3632" s="26"/>
      <c r="I3632" s="26"/>
      <c r="J3632" s="26"/>
      <c r="K3632" s="26"/>
      <c r="L3632" s="26"/>
      <c r="M3632" s="26"/>
      <c r="N3632" s="26"/>
      <c r="O3632" s="26"/>
      <c r="P3632" s="26"/>
      <c r="Q3632" s="26"/>
      <c r="R3632" s="26"/>
      <c r="S3632" s="26"/>
      <c r="T3632" s="26"/>
      <c r="U3632" s="26"/>
      <c r="V3632" s="26"/>
      <c r="W3632" s="26"/>
      <c r="X3632" s="26"/>
      <c r="Y3632" s="26"/>
      <c r="Z3632" s="26" t="e">
        <f>IF(E3632*Z3631&lt;&gt;0,E3632*Z3631,  )</f>
        <v>#VALUE!</v>
      </c>
      <c r="CU3632" s="1" t="e">
        <f>Z3632</f>
        <v>#VALUE!</v>
      </c>
    </row>
    <row r="3633" spans="1:107" ht="20.100000000000001" customHeight="1">
      <c r="A3633" s="31"/>
      <c r="C3633" s="16"/>
      <c r="D3633" s="28" t="s">
        <v>365</v>
      </c>
      <c r="E3633" s="7"/>
      <c r="F3633" s="36"/>
      <c r="G3633" s="36"/>
      <c r="H3633" s="36"/>
      <c r="I3633" s="36">
        <v>1</v>
      </c>
      <c r="J3633" s="36"/>
      <c r="K3633" s="36"/>
      <c r="L3633" s="36"/>
      <c r="M3633" s="36"/>
      <c r="N3633" s="36"/>
      <c r="O3633" s="36"/>
      <c r="P3633" s="36"/>
      <c r="Q3633" s="36"/>
      <c r="R3633" s="36"/>
      <c r="S3633" s="36"/>
      <c r="T3633" s="36"/>
      <c r="U3633" s="36"/>
      <c r="V3633" s="36"/>
      <c r="W3633" s="36"/>
      <c r="X3633" s="36"/>
      <c r="Y3633" s="36"/>
      <c r="Z3633" s="36"/>
    </row>
    <row r="3634" spans="1:107" ht="20.100000000000001" customHeight="1">
      <c r="A3634" s="31"/>
      <c r="C3634" s="6" t="s">
        <v>659</v>
      </c>
      <c r="D3634" s="53" t="e">
        <f>#REF!</f>
        <v>#REF!</v>
      </c>
      <c r="E3634" s="27" t="e">
        <f>IF(egTextCal(D3634)&lt;&gt;0, egTextCal(D3634),"")</f>
        <v>#VALUE!</v>
      </c>
      <c r="F3634" s="26"/>
      <c r="G3634" s="26"/>
      <c r="H3634" s="26"/>
      <c r="I3634" s="26" t="e">
        <f>IF(E3634*I3633&lt;&gt;0,E3634*I3633,  )</f>
        <v>#VALUE!</v>
      </c>
      <c r="J3634" s="26"/>
      <c r="K3634" s="26"/>
      <c r="L3634" s="26"/>
      <c r="M3634" s="26"/>
      <c r="N3634" s="26"/>
      <c r="O3634" s="26"/>
      <c r="P3634" s="26"/>
      <c r="Q3634" s="26"/>
      <c r="R3634" s="26"/>
      <c r="S3634" s="26"/>
      <c r="T3634" s="26"/>
      <c r="U3634" s="26"/>
      <c r="V3634" s="26"/>
      <c r="W3634" s="26"/>
      <c r="X3634" s="26"/>
      <c r="Y3634" s="26"/>
      <c r="Z3634" s="26"/>
      <c r="CD3634" s="1" t="e">
        <f>I3634</f>
        <v>#VALUE!</v>
      </c>
    </row>
    <row r="3635" spans="1:107" ht="20.100000000000001" customHeight="1">
      <c r="D3635" s="14"/>
      <c r="E3635" s="38"/>
      <c r="F3635" s="38"/>
      <c r="G3635" s="38"/>
      <c r="H3635" s="38"/>
      <c r="I3635" s="38"/>
      <c r="J3635" s="38"/>
      <c r="K3635" s="38"/>
      <c r="L3635" s="38"/>
      <c r="M3635" s="38"/>
      <c r="N3635" s="38"/>
      <c r="O3635" s="38"/>
      <c r="P3635" s="38"/>
      <c r="Q3635" s="38"/>
      <c r="R3635" s="38"/>
      <c r="S3635" s="38"/>
      <c r="T3635" s="38"/>
      <c r="U3635" s="38"/>
      <c r="V3635" s="38"/>
      <c r="W3635" s="38"/>
      <c r="X3635" s="38"/>
      <c r="Y3635" s="38"/>
      <c r="Z3635" s="38"/>
    </row>
    <row r="3636" spans="1:107" ht="20.100000000000001" customHeight="1">
      <c r="B3636" s="30"/>
      <c r="C3636" s="20"/>
      <c r="D3636" s="37"/>
      <c r="E3636" s="37"/>
      <c r="F3636" s="18" t="s">
        <v>625</v>
      </c>
      <c r="G3636" s="18" t="s">
        <v>625</v>
      </c>
      <c r="H3636" s="16" t="s">
        <v>625</v>
      </c>
      <c r="I3636" s="16" t="s">
        <v>625</v>
      </c>
      <c r="J3636" s="16" t="s">
        <v>667</v>
      </c>
      <c r="K3636" s="16" t="s">
        <v>668</v>
      </c>
      <c r="L3636" s="16" t="s">
        <v>669</v>
      </c>
      <c r="M3636" s="16" t="s">
        <v>85</v>
      </c>
      <c r="N3636" s="16"/>
      <c r="O3636" s="16" t="s">
        <v>670</v>
      </c>
      <c r="P3636" s="16" t="s">
        <v>671</v>
      </c>
      <c r="Q3636" s="16" t="s">
        <v>671</v>
      </c>
      <c r="R3636" s="16" t="s">
        <v>672</v>
      </c>
      <c r="S3636" s="16" t="s">
        <v>623</v>
      </c>
      <c r="T3636" s="16"/>
      <c r="U3636" s="16"/>
      <c r="V3636" s="16"/>
      <c r="W3636" s="16"/>
      <c r="X3636" s="16"/>
      <c r="Y3636" s="16"/>
      <c r="Z3636" s="16"/>
    </row>
    <row r="3637" spans="1:107" ht="20.100000000000001" customHeight="1">
      <c r="A3637" s="31"/>
      <c r="B3637" s="30"/>
      <c r="C3637" s="4" t="s">
        <v>632</v>
      </c>
      <c r="D3637" s="4" t="s">
        <v>633</v>
      </c>
      <c r="E3637" s="4" t="s">
        <v>634</v>
      </c>
      <c r="F3637" s="12" t="s">
        <v>637</v>
      </c>
      <c r="G3637" s="12" t="s">
        <v>637</v>
      </c>
      <c r="H3637" s="4" t="s">
        <v>637</v>
      </c>
      <c r="I3637" s="4" t="s">
        <v>637</v>
      </c>
      <c r="J3637" s="4" t="s">
        <v>681</v>
      </c>
      <c r="K3637" s="4" t="s">
        <v>682</v>
      </c>
      <c r="L3637" s="4" t="s">
        <v>683</v>
      </c>
      <c r="M3637" s="4" t="s">
        <v>638</v>
      </c>
      <c r="N3637" s="4" t="s">
        <v>684</v>
      </c>
      <c r="O3637" s="4" t="s">
        <v>685</v>
      </c>
      <c r="P3637" s="4" t="s">
        <v>686</v>
      </c>
      <c r="Q3637" s="4" t="s">
        <v>686</v>
      </c>
      <c r="R3637" s="4" t="s">
        <v>285</v>
      </c>
      <c r="S3637" s="4" t="s">
        <v>687</v>
      </c>
      <c r="T3637" s="4"/>
      <c r="U3637" s="4"/>
      <c r="V3637" s="4"/>
      <c r="W3637" s="4"/>
      <c r="X3637" s="4"/>
      <c r="Y3637" s="4"/>
      <c r="Z3637" s="4"/>
    </row>
    <row r="3638" spans="1:107" ht="20.100000000000001" customHeight="1">
      <c r="A3638" s="31"/>
      <c r="B3638" s="30"/>
      <c r="C3638" s="21"/>
      <c r="D3638" s="21"/>
      <c r="E3638" s="21"/>
      <c r="F3638" s="19" t="s">
        <v>709</v>
      </c>
      <c r="G3638" s="19" t="s">
        <v>710</v>
      </c>
      <c r="H3638" s="17" t="s">
        <v>711</v>
      </c>
      <c r="I3638" s="17" t="s">
        <v>712</v>
      </c>
      <c r="J3638" s="17" t="s">
        <v>713</v>
      </c>
      <c r="K3638" s="17" t="s">
        <v>714</v>
      </c>
      <c r="L3638" s="17" t="s">
        <v>343</v>
      </c>
      <c r="M3638" s="17" t="s">
        <v>350</v>
      </c>
      <c r="N3638" s="17"/>
      <c r="O3638" s="17" t="s">
        <v>715</v>
      </c>
      <c r="P3638" s="17" t="s">
        <v>716</v>
      </c>
      <c r="Q3638" s="17" t="s">
        <v>717</v>
      </c>
      <c r="R3638" s="17" t="s">
        <v>71</v>
      </c>
      <c r="S3638" s="17" t="s">
        <v>718</v>
      </c>
      <c r="T3638" s="17"/>
      <c r="U3638" s="17"/>
      <c r="V3638" s="17"/>
      <c r="W3638" s="17"/>
      <c r="X3638" s="17"/>
      <c r="Y3638" s="17"/>
      <c r="Z3638" s="17"/>
    </row>
    <row r="3639" spans="1:107" ht="20.100000000000001" customHeight="1">
      <c r="A3639" s="31"/>
      <c r="C3639" s="16"/>
      <c r="D3639" s="28" t="s">
        <v>345</v>
      </c>
      <c r="E3639" s="7"/>
      <c r="F3639" s="35"/>
      <c r="G3639" s="35"/>
      <c r="H3639" s="35"/>
      <c r="I3639" s="35"/>
      <c r="J3639" s="35"/>
      <c r="K3639" s="35"/>
      <c r="L3639" s="35"/>
      <c r="M3639" s="35"/>
      <c r="N3639" s="35"/>
      <c r="O3639" s="35"/>
      <c r="P3639" s="35"/>
      <c r="Q3639" s="35"/>
      <c r="R3639" s="35"/>
      <c r="S3639" s="35"/>
      <c r="T3639" s="35"/>
      <c r="U3639" s="35"/>
      <c r="V3639" s="35"/>
      <c r="W3639" s="35"/>
      <c r="X3639" s="35"/>
      <c r="Y3639" s="35"/>
      <c r="Z3639" s="35"/>
    </row>
    <row r="3640" spans="1:107" ht="20.100000000000001" customHeight="1">
      <c r="A3640" s="31"/>
      <c r="C3640" s="6" t="s">
        <v>64</v>
      </c>
      <c r="D3640" s="33"/>
      <c r="E3640" s="27" t="str">
        <f>IF(egTextCal(D3640)&lt;&gt;0, egTextCal(D3640),"")</f>
        <v/>
      </c>
      <c r="F3640" s="26"/>
      <c r="G3640" s="26"/>
      <c r="H3640" s="26"/>
      <c r="I3640" s="26"/>
      <c r="J3640" s="26"/>
      <c r="K3640" s="26"/>
      <c r="L3640" s="26"/>
      <c r="M3640" s="26"/>
      <c r="N3640" s="26"/>
      <c r="O3640" s="26"/>
      <c r="P3640" s="26"/>
      <c r="Q3640" s="26"/>
      <c r="R3640" s="26"/>
      <c r="S3640" s="26"/>
      <c r="T3640" s="26"/>
      <c r="U3640" s="26"/>
      <c r="V3640" s="26"/>
      <c r="W3640" s="26"/>
      <c r="X3640" s="26"/>
      <c r="Y3640" s="26"/>
      <c r="Z3640" s="26"/>
    </row>
    <row r="3641" spans="1:107" ht="20.100000000000001" customHeight="1">
      <c r="A3641" s="31"/>
      <c r="C3641" s="16"/>
      <c r="D3641" s="29" t="s">
        <v>346</v>
      </c>
      <c r="E3641" s="8"/>
      <c r="F3641" s="36">
        <v>1</v>
      </c>
      <c r="G3641" s="36"/>
      <c r="H3641" s="36"/>
      <c r="I3641" s="36"/>
      <c r="J3641" s="36"/>
      <c r="K3641" s="36"/>
      <c r="L3641" s="36"/>
      <c r="M3641" s="36"/>
      <c r="N3641" s="36"/>
      <c r="O3641" s="36"/>
      <c r="P3641" s="36"/>
      <c r="Q3641" s="36"/>
      <c r="R3641" s="36"/>
      <c r="S3641" s="36"/>
      <c r="T3641" s="36"/>
      <c r="U3641" s="36"/>
      <c r="V3641" s="36"/>
      <c r="W3641" s="36"/>
      <c r="X3641" s="36"/>
      <c r="Y3641" s="36"/>
      <c r="Z3641" s="36"/>
    </row>
    <row r="3642" spans="1:107" ht="20.100000000000001" customHeight="1">
      <c r="A3642" s="31"/>
      <c r="C3642" s="6" t="s">
        <v>73</v>
      </c>
      <c r="D3642" s="52" t="e">
        <f>#REF!</f>
        <v>#REF!</v>
      </c>
      <c r="E3642" s="27" t="e">
        <f>IF(egTextCal(D3642)&lt;&gt;0, egTextCal(D3642),"")</f>
        <v>#VALUE!</v>
      </c>
      <c r="F3642" s="26" t="e">
        <f>IF(E3642*F3641&lt;&gt;0,E3642*F3641,  )</f>
        <v>#VALUE!</v>
      </c>
      <c r="G3642" s="26"/>
      <c r="H3642" s="26"/>
      <c r="I3642" s="26"/>
      <c r="J3642" s="26"/>
      <c r="K3642" s="26"/>
      <c r="L3642" s="26"/>
      <c r="M3642" s="26"/>
      <c r="N3642" s="26"/>
      <c r="O3642" s="26"/>
      <c r="P3642" s="26"/>
      <c r="Q3642" s="26"/>
      <c r="R3642" s="26"/>
      <c r="S3642" s="26"/>
      <c r="T3642" s="26"/>
      <c r="U3642" s="26"/>
      <c r="V3642" s="26"/>
      <c r="W3642" s="26"/>
      <c r="X3642" s="26"/>
      <c r="Y3642" s="26"/>
      <c r="Z3642" s="26"/>
      <c r="CV3642" s="1" t="e">
        <f>F3642</f>
        <v>#VALUE!</v>
      </c>
    </row>
    <row r="3643" spans="1:107" ht="20.100000000000001" customHeight="1">
      <c r="A3643" s="31"/>
      <c r="C3643" s="16"/>
      <c r="D3643" s="29" t="s">
        <v>351</v>
      </c>
      <c r="E3643" s="8"/>
      <c r="F3643" s="36">
        <v>1</v>
      </c>
      <c r="G3643" s="36"/>
      <c r="H3643" s="36"/>
      <c r="I3643" s="36"/>
      <c r="J3643" s="36"/>
      <c r="K3643" s="36"/>
      <c r="L3643" s="36"/>
      <c r="M3643" s="36"/>
      <c r="N3643" s="36"/>
      <c r="O3643" s="36"/>
      <c r="P3643" s="36"/>
      <c r="Q3643" s="36"/>
      <c r="R3643" s="36"/>
      <c r="S3643" s="36"/>
      <c r="T3643" s="36"/>
      <c r="U3643" s="36"/>
      <c r="V3643" s="36"/>
      <c r="W3643" s="36"/>
      <c r="X3643" s="36"/>
      <c r="Y3643" s="36"/>
      <c r="Z3643" s="36"/>
    </row>
    <row r="3644" spans="1:107" ht="20.100000000000001" customHeight="1">
      <c r="A3644" s="31"/>
      <c r="C3644" s="6" t="s">
        <v>139</v>
      </c>
      <c r="D3644" s="52" t="e">
        <f>#REF!</f>
        <v>#REF!</v>
      </c>
      <c r="E3644" s="27" t="e">
        <f>IF(egTextCal(D3644)&lt;&gt;0, egTextCal(D3644),"")</f>
        <v>#VALUE!</v>
      </c>
      <c r="F3644" s="26" t="e">
        <f>IF(E3644*F3643&lt;&gt;0,E3644*F3643,  )</f>
        <v>#VALUE!</v>
      </c>
      <c r="G3644" s="26"/>
      <c r="H3644" s="26"/>
      <c r="I3644" s="26"/>
      <c r="J3644" s="26"/>
      <c r="K3644" s="26"/>
      <c r="L3644" s="26"/>
      <c r="M3644" s="26"/>
      <c r="N3644" s="26"/>
      <c r="O3644" s="26"/>
      <c r="P3644" s="26"/>
      <c r="Q3644" s="26"/>
      <c r="R3644" s="26"/>
      <c r="S3644" s="26"/>
      <c r="T3644" s="26"/>
      <c r="U3644" s="26"/>
      <c r="V3644" s="26"/>
      <c r="W3644" s="26"/>
      <c r="X3644" s="26"/>
      <c r="Y3644" s="26"/>
      <c r="Z3644" s="26"/>
      <c r="CV3644" s="1" t="e">
        <f>F3644</f>
        <v>#VALUE!</v>
      </c>
    </row>
    <row r="3645" spans="1:107" ht="20.100000000000001" customHeight="1">
      <c r="A3645" s="31"/>
      <c r="C3645" s="16"/>
      <c r="D3645" s="28" t="s">
        <v>355</v>
      </c>
      <c r="E3645" s="7"/>
      <c r="F3645" s="36">
        <v>1</v>
      </c>
      <c r="G3645" s="36"/>
      <c r="H3645" s="36"/>
      <c r="I3645" s="36"/>
      <c r="J3645" s="36"/>
      <c r="K3645" s="36"/>
      <c r="L3645" s="36"/>
      <c r="M3645" s="36"/>
      <c r="N3645" s="36"/>
      <c r="O3645" s="36"/>
      <c r="P3645" s="36"/>
      <c r="Q3645" s="36"/>
      <c r="R3645" s="36"/>
      <c r="S3645" s="36"/>
      <c r="T3645" s="36"/>
      <c r="U3645" s="36"/>
      <c r="V3645" s="36"/>
      <c r="W3645" s="36"/>
      <c r="X3645" s="36"/>
      <c r="Y3645" s="36"/>
      <c r="Z3645" s="36"/>
    </row>
    <row r="3646" spans="1:107" ht="20.100000000000001" customHeight="1">
      <c r="A3646" s="31"/>
      <c r="C3646" s="6" t="s">
        <v>511</v>
      </c>
      <c r="D3646" s="53" t="e">
        <f>#REF!</f>
        <v>#REF!</v>
      </c>
      <c r="E3646" s="27" t="e">
        <f>IF(egTextCal(D3646)&lt;&gt;0, egTextCal(D3646),"")</f>
        <v>#VALUE!</v>
      </c>
      <c r="F3646" s="26" t="e">
        <f>IF(E3646*F3645&lt;&gt;0,E3646*F3645,  )</f>
        <v>#VALUE!</v>
      </c>
      <c r="G3646" s="26"/>
      <c r="H3646" s="26"/>
      <c r="I3646" s="26"/>
      <c r="J3646" s="26"/>
      <c r="K3646" s="26"/>
      <c r="L3646" s="26"/>
      <c r="M3646" s="26"/>
      <c r="N3646" s="26"/>
      <c r="O3646" s="26"/>
      <c r="P3646" s="26"/>
      <c r="Q3646" s="26"/>
      <c r="R3646" s="26"/>
      <c r="S3646" s="26"/>
      <c r="T3646" s="26"/>
      <c r="U3646" s="26"/>
      <c r="V3646" s="26"/>
      <c r="W3646" s="26"/>
      <c r="X3646" s="26"/>
      <c r="Y3646" s="26"/>
      <c r="Z3646" s="26"/>
      <c r="CV3646" s="1" t="e">
        <f>F3646</f>
        <v>#VALUE!</v>
      </c>
    </row>
    <row r="3647" spans="1:107" ht="20.100000000000001" customHeight="1">
      <c r="A3647" s="31"/>
      <c r="C3647" s="16"/>
      <c r="D3647" s="28" t="s">
        <v>356</v>
      </c>
      <c r="E3647" s="7"/>
      <c r="F3647" s="36"/>
      <c r="G3647" s="36"/>
      <c r="H3647" s="36"/>
      <c r="I3647" s="36"/>
      <c r="J3647" s="36"/>
      <c r="K3647" s="36"/>
      <c r="L3647" s="36"/>
      <c r="M3647" s="36">
        <v>1</v>
      </c>
      <c r="N3647" s="36"/>
      <c r="O3647" s="36"/>
      <c r="P3647" s="36"/>
      <c r="Q3647" s="36"/>
      <c r="R3647" s="36"/>
      <c r="S3647" s="36"/>
      <c r="T3647" s="36"/>
      <c r="U3647" s="36"/>
      <c r="V3647" s="36"/>
      <c r="W3647" s="36"/>
      <c r="X3647" s="36"/>
      <c r="Y3647" s="36"/>
      <c r="Z3647" s="36"/>
    </row>
    <row r="3648" spans="1:107" ht="20.100000000000001" customHeight="1">
      <c r="A3648" s="31"/>
      <c r="C3648" s="6" t="s">
        <v>452</v>
      </c>
      <c r="D3648" s="53" t="e">
        <f>#REF!</f>
        <v>#REF!</v>
      </c>
      <c r="E3648" s="27" t="e">
        <f>IF(egTextCal(D3648)&lt;&gt;0, egTextCal(D3648),"")</f>
        <v>#VALUE!</v>
      </c>
      <c r="F3648" s="26"/>
      <c r="G3648" s="26"/>
      <c r="H3648" s="26"/>
      <c r="I3648" s="26"/>
      <c r="J3648" s="26"/>
      <c r="K3648" s="26"/>
      <c r="L3648" s="26"/>
      <c r="M3648" s="26" t="e">
        <f>IF(E3648*M3647&lt;&gt;0,E3648*M3647,  )</f>
        <v>#VALUE!</v>
      </c>
      <c r="N3648" s="26"/>
      <c r="O3648" s="26"/>
      <c r="P3648" s="26"/>
      <c r="Q3648" s="26"/>
      <c r="R3648" s="26"/>
      <c r="S3648" s="26"/>
      <c r="T3648" s="26"/>
      <c r="U3648" s="26"/>
      <c r="V3648" s="26"/>
      <c r="W3648" s="26"/>
      <c r="X3648" s="26"/>
      <c r="Y3648" s="26"/>
      <c r="Z3648" s="26"/>
      <c r="DC3648" s="1" t="e">
        <f>M3648</f>
        <v>#VALUE!</v>
      </c>
    </row>
    <row r="3649" spans="1:109" ht="20.100000000000001" customHeight="1">
      <c r="A3649" s="31"/>
      <c r="C3649" s="16"/>
      <c r="D3649" s="28"/>
      <c r="E3649" s="7"/>
      <c r="F3649" s="36"/>
      <c r="G3649" s="36"/>
      <c r="H3649" s="36"/>
      <c r="I3649" s="36"/>
      <c r="J3649" s="36"/>
      <c r="K3649" s="36"/>
      <c r="L3649" s="36"/>
      <c r="M3649" s="36"/>
      <c r="N3649" s="36"/>
      <c r="O3649" s="36"/>
      <c r="P3649" s="36"/>
      <c r="Q3649" s="36"/>
      <c r="R3649" s="36"/>
      <c r="S3649" s="36"/>
      <c r="T3649" s="36"/>
      <c r="U3649" s="36"/>
      <c r="V3649" s="36"/>
      <c r="W3649" s="36"/>
      <c r="X3649" s="36"/>
      <c r="Y3649" s="36"/>
      <c r="Z3649" s="36"/>
    </row>
    <row r="3650" spans="1:109" ht="20.100000000000001" customHeight="1">
      <c r="A3650" s="31"/>
      <c r="C3650" s="6" t="s">
        <v>567</v>
      </c>
      <c r="D3650" s="33"/>
      <c r="E3650" s="27"/>
      <c r="F3650" s="26"/>
      <c r="G3650" s="26"/>
      <c r="H3650" s="26"/>
      <c r="I3650" s="26"/>
      <c r="J3650" s="26"/>
      <c r="K3650" s="26"/>
      <c r="L3650" s="26"/>
      <c r="M3650" s="26"/>
      <c r="N3650" s="26"/>
      <c r="O3650" s="26"/>
      <c r="P3650" s="26"/>
      <c r="Q3650" s="26"/>
      <c r="R3650" s="26"/>
      <c r="S3650" s="26"/>
      <c r="T3650" s="26"/>
      <c r="U3650" s="26"/>
      <c r="V3650" s="26"/>
      <c r="W3650" s="26"/>
      <c r="X3650" s="26"/>
      <c r="Y3650" s="26"/>
      <c r="Z3650" s="26"/>
    </row>
    <row r="3651" spans="1:109" ht="20.100000000000001" customHeight="1">
      <c r="A3651" s="31"/>
      <c r="C3651" s="16"/>
      <c r="D3651" s="28" t="s">
        <v>359</v>
      </c>
      <c r="E3651" s="7"/>
      <c r="F3651" s="36"/>
      <c r="G3651" s="36"/>
      <c r="H3651" s="36"/>
      <c r="I3651" s="36"/>
      <c r="J3651" s="36"/>
      <c r="K3651" s="36"/>
      <c r="L3651" s="36"/>
      <c r="M3651" s="36"/>
      <c r="N3651" s="36"/>
      <c r="O3651" s="36"/>
      <c r="P3651" s="36"/>
      <c r="Q3651" s="36"/>
      <c r="R3651" s="36"/>
      <c r="S3651" s="36"/>
      <c r="T3651" s="36"/>
      <c r="U3651" s="36"/>
      <c r="V3651" s="36"/>
      <c r="W3651" s="36"/>
      <c r="X3651" s="36"/>
      <c r="Y3651" s="36"/>
      <c r="Z3651" s="36"/>
    </row>
    <row r="3652" spans="1:109" ht="20.100000000000001" customHeight="1">
      <c r="A3652" s="31"/>
      <c r="C3652" s="6" t="s">
        <v>568</v>
      </c>
      <c r="D3652" s="33"/>
      <c r="E3652" s="27" t="str">
        <f>IF(egTextCal(D3652)&lt;&gt;0, egTextCal(D3652),"")</f>
        <v/>
      </c>
      <c r="F3652" s="26"/>
      <c r="G3652" s="26"/>
      <c r="H3652" s="26"/>
      <c r="I3652" s="26"/>
      <c r="J3652" s="26"/>
      <c r="K3652" s="26"/>
      <c r="L3652" s="26"/>
      <c r="M3652" s="26"/>
      <c r="N3652" s="26"/>
      <c r="O3652" s="26"/>
      <c r="P3652" s="26"/>
      <c r="Q3652" s="26"/>
      <c r="R3652" s="26"/>
      <c r="S3652" s="26"/>
      <c r="T3652" s="26"/>
      <c r="U3652" s="26"/>
      <c r="V3652" s="26"/>
      <c r="W3652" s="26"/>
      <c r="X3652" s="26"/>
      <c r="Y3652" s="26"/>
      <c r="Z3652" s="26"/>
    </row>
    <row r="3653" spans="1:109" ht="20.100000000000001" customHeight="1">
      <c r="A3653" s="31"/>
      <c r="C3653" s="16"/>
      <c r="D3653" s="28" t="s">
        <v>360</v>
      </c>
      <c r="E3653" s="7"/>
      <c r="F3653" s="36"/>
      <c r="G3653" s="36"/>
      <c r="H3653" s="36"/>
      <c r="I3653" s="36">
        <v>1</v>
      </c>
      <c r="J3653" s="36"/>
      <c r="K3653" s="36"/>
      <c r="L3653" s="36"/>
      <c r="M3653" s="36"/>
      <c r="N3653" s="36"/>
      <c r="O3653" s="36"/>
      <c r="P3653" s="36"/>
      <c r="Q3653" s="36"/>
      <c r="R3653" s="36"/>
      <c r="S3653" s="36"/>
      <c r="T3653" s="36"/>
      <c r="U3653" s="36"/>
      <c r="V3653" s="36"/>
      <c r="W3653" s="36"/>
      <c r="X3653" s="36"/>
      <c r="Y3653" s="36"/>
      <c r="Z3653" s="36"/>
    </row>
    <row r="3654" spans="1:109" ht="20.100000000000001" customHeight="1">
      <c r="A3654" s="31"/>
      <c r="C3654" s="6" t="s">
        <v>434</v>
      </c>
      <c r="D3654" s="53" t="e">
        <f>#REF!</f>
        <v>#REF!</v>
      </c>
      <c r="E3654" s="27" t="e">
        <f>IF(egTextCal(D3654)&lt;&gt;0, egTextCal(D3654),"")</f>
        <v>#VALUE!</v>
      </c>
      <c r="F3654" s="26"/>
      <c r="G3654" s="26"/>
      <c r="H3654" s="26"/>
      <c r="I3654" s="26" t="e">
        <f>IF(E3654*I3653&lt;&gt;0,E3654*I3653,  )</f>
        <v>#VALUE!</v>
      </c>
      <c r="J3654" s="26"/>
      <c r="K3654" s="26"/>
      <c r="L3654" s="26"/>
      <c r="M3654" s="26"/>
      <c r="N3654" s="26"/>
      <c r="O3654" s="26"/>
      <c r="P3654" s="26"/>
      <c r="Q3654" s="26"/>
      <c r="R3654" s="26"/>
      <c r="S3654" s="26"/>
      <c r="T3654" s="26"/>
      <c r="U3654" s="26"/>
      <c r="V3654" s="26"/>
      <c r="W3654" s="26"/>
      <c r="X3654" s="26"/>
      <c r="Y3654" s="26"/>
      <c r="Z3654" s="26"/>
      <c r="CY3654" s="1" t="e">
        <f>I3654</f>
        <v>#VALUE!</v>
      </c>
    </row>
    <row r="3655" spans="1:109" ht="20.100000000000001" customHeight="1">
      <c r="A3655" s="31"/>
      <c r="C3655" s="16"/>
      <c r="D3655" s="28" t="s">
        <v>363</v>
      </c>
      <c r="E3655" s="7"/>
      <c r="F3655" s="36"/>
      <c r="G3655" s="36"/>
      <c r="H3655" s="36"/>
      <c r="I3655" s="36">
        <v>1</v>
      </c>
      <c r="J3655" s="36"/>
      <c r="K3655" s="36"/>
      <c r="L3655" s="36"/>
      <c r="M3655" s="36"/>
      <c r="N3655" s="36"/>
      <c r="O3655" s="36"/>
      <c r="P3655" s="36"/>
      <c r="Q3655" s="36"/>
      <c r="R3655" s="36"/>
      <c r="S3655" s="36"/>
      <c r="T3655" s="36"/>
      <c r="U3655" s="36"/>
      <c r="V3655" s="36"/>
      <c r="W3655" s="36"/>
      <c r="X3655" s="36"/>
      <c r="Y3655" s="36"/>
      <c r="Z3655" s="36"/>
    </row>
    <row r="3656" spans="1:109" ht="20.100000000000001" customHeight="1">
      <c r="A3656" s="31"/>
      <c r="C3656" s="6" t="s">
        <v>650</v>
      </c>
      <c r="D3656" s="53" t="e">
        <f>#REF!</f>
        <v>#REF!</v>
      </c>
      <c r="E3656" s="27" t="e">
        <f>IF(egTextCal(D3656)&lt;&gt;0, egTextCal(D3656),"")</f>
        <v>#VALUE!</v>
      </c>
      <c r="F3656" s="26"/>
      <c r="G3656" s="26"/>
      <c r="H3656" s="26"/>
      <c r="I3656" s="26" t="e">
        <f>IF(E3656*I3655&lt;&gt;0,E3656*I3655,  )</f>
        <v>#VALUE!</v>
      </c>
      <c r="J3656" s="26"/>
      <c r="K3656" s="26"/>
      <c r="L3656" s="26"/>
      <c r="M3656" s="26"/>
      <c r="N3656" s="26"/>
      <c r="O3656" s="26"/>
      <c r="P3656" s="26"/>
      <c r="Q3656" s="26"/>
      <c r="R3656" s="26"/>
      <c r="S3656" s="26"/>
      <c r="T3656" s="26"/>
      <c r="U3656" s="26"/>
      <c r="V3656" s="26"/>
      <c r="W3656" s="26"/>
      <c r="X3656" s="26"/>
      <c r="Y3656" s="26"/>
      <c r="Z3656" s="26"/>
      <c r="CY3656" s="1" t="e">
        <f>I3656</f>
        <v>#VALUE!</v>
      </c>
    </row>
    <row r="3657" spans="1:109" ht="20.100000000000001" customHeight="1">
      <c r="A3657" s="31"/>
      <c r="C3657" s="16"/>
      <c r="D3657" s="28" t="s">
        <v>364</v>
      </c>
      <c r="E3657" s="7"/>
      <c r="F3657" s="36"/>
      <c r="G3657" s="36"/>
      <c r="H3657" s="36"/>
      <c r="I3657" s="36">
        <v>1</v>
      </c>
      <c r="J3657" s="36"/>
      <c r="K3657" s="36"/>
      <c r="L3657" s="36"/>
      <c r="M3657" s="36"/>
      <c r="N3657" s="36"/>
      <c r="O3657" s="36"/>
      <c r="P3657" s="36"/>
      <c r="Q3657" s="36"/>
      <c r="R3657" s="36"/>
      <c r="S3657" s="36"/>
      <c r="T3657" s="36"/>
      <c r="U3657" s="36"/>
      <c r="V3657" s="36"/>
      <c r="W3657" s="36"/>
      <c r="X3657" s="36"/>
      <c r="Y3657" s="36"/>
      <c r="Z3657" s="36"/>
    </row>
    <row r="3658" spans="1:109" ht="20.100000000000001" customHeight="1">
      <c r="A3658" s="31"/>
      <c r="C3658" s="6" t="s">
        <v>570</v>
      </c>
      <c r="D3658" s="53" t="e">
        <f>#REF!</f>
        <v>#REF!</v>
      </c>
      <c r="E3658" s="27" t="e">
        <f>IF(egTextCal(D3658)&lt;&gt;0, egTextCal(D3658),"")</f>
        <v>#VALUE!</v>
      </c>
      <c r="F3658" s="26"/>
      <c r="G3658" s="26"/>
      <c r="H3658" s="26"/>
      <c r="I3658" s="26" t="e">
        <f>IF(E3658*I3657&lt;&gt;0,E3658*I3657,  )</f>
        <v>#VALUE!</v>
      </c>
      <c r="J3658" s="26"/>
      <c r="K3658" s="26"/>
      <c r="L3658" s="26"/>
      <c r="M3658" s="26"/>
      <c r="N3658" s="26"/>
      <c r="O3658" s="26"/>
      <c r="P3658" s="26"/>
      <c r="Q3658" s="26"/>
      <c r="R3658" s="26"/>
      <c r="S3658" s="26"/>
      <c r="T3658" s="26"/>
      <c r="U3658" s="26"/>
      <c r="V3658" s="26"/>
      <c r="W3658" s="26"/>
      <c r="X3658" s="26"/>
      <c r="Y3658" s="26"/>
      <c r="Z3658" s="26"/>
      <c r="CY3658" s="1" t="e">
        <f>I3658</f>
        <v>#VALUE!</v>
      </c>
    </row>
    <row r="3659" spans="1:109" ht="20.100000000000001" customHeight="1">
      <c r="A3659" s="31"/>
      <c r="C3659" s="16"/>
      <c r="D3659" s="28" t="s">
        <v>204</v>
      </c>
      <c r="E3659" s="7"/>
      <c r="F3659" s="36"/>
      <c r="G3659" s="36"/>
      <c r="H3659" s="36"/>
      <c r="I3659" s="36">
        <v>1</v>
      </c>
      <c r="J3659" s="36"/>
      <c r="K3659" s="36"/>
      <c r="L3659" s="36"/>
      <c r="M3659" s="36"/>
      <c r="N3659" s="36"/>
      <c r="O3659" s="36"/>
      <c r="P3659" s="36"/>
      <c r="Q3659" s="36"/>
      <c r="R3659" s="36"/>
      <c r="S3659" s="36"/>
      <c r="T3659" s="36"/>
      <c r="U3659" s="36"/>
      <c r="V3659" s="36"/>
      <c r="W3659" s="36"/>
      <c r="X3659" s="36"/>
      <c r="Y3659" s="36"/>
      <c r="Z3659" s="36"/>
    </row>
    <row r="3660" spans="1:109" ht="20.100000000000001" customHeight="1">
      <c r="A3660" s="31"/>
      <c r="C3660" s="6" t="s">
        <v>651</v>
      </c>
      <c r="D3660" s="53" t="e">
        <f>#REF!</f>
        <v>#REF!</v>
      </c>
      <c r="E3660" s="27" t="e">
        <f>IF(egTextCal(D3660)&lt;&gt;0, egTextCal(D3660),"")</f>
        <v>#VALUE!</v>
      </c>
      <c r="F3660" s="26"/>
      <c r="G3660" s="26"/>
      <c r="H3660" s="26"/>
      <c r="I3660" s="26" t="e">
        <f>IF(E3660*I3659&lt;&gt;0,E3660*I3659,  )</f>
        <v>#VALUE!</v>
      </c>
      <c r="J3660" s="26"/>
      <c r="K3660" s="26"/>
      <c r="L3660" s="26"/>
      <c r="M3660" s="26"/>
      <c r="N3660" s="26"/>
      <c r="O3660" s="26"/>
      <c r="P3660" s="26"/>
      <c r="Q3660" s="26"/>
      <c r="R3660" s="26"/>
      <c r="S3660" s="26"/>
      <c r="T3660" s="26"/>
      <c r="U3660" s="26"/>
      <c r="V3660" s="26"/>
      <c r="W3660" s="26"/>
      <c r="X3660" s="26"/>
      <c r="Y3660" s="26"/>
      <c r="Z3660" s="26"/>
      <c r="CY3660" s="1" t="e">
        <f>I3660</f>
        <v>#VALUE!</v>
      </c>
    </row>
    <row r="3661" spans="1:109" ht="20.100000000000001" customHeight="1">
      <c r="A3661" s="31"/>
      <c r="C3661" s="16"/>
      <c r="D3661" s="28" t="s">
        <v>365</v>
      </c>
      <c r="E3661" s="7"/>
      <c r="F3661" s="36"/>
      <c r="G3661" s="36"/>
      <c r="H3661" s="36"/>
      <c r="I3661" s="36"/>
      <c r="J3661" s="36"/>
      <c r="K3661" s="36"/>
      <c r="L3661" s="36"/>
      <c r="M3661" s="36"/>
      <c r="N3661" s="36"/>
      <c r="O3661" s="36"/>
      <c r="P3661" s="36"/>
      <c r="Q3661" s="36"/>
      <c r="R3661" s="36"/>
      <c r="S3661" s="36"/>
      <c r="T3661" s="36"/>
      <c r="U3661" s="36"/>
      <c r="V3661" s="36"/>
      <c r="W3661" s="36"/>
      <c r="X3661" s="36"/>
      <c r="Y3661" s="36"/>
      <c r="Z3661" s="36"/>
    </row>
    <row r="3662" spans="1:109" ht="20.100000000000001" customHeight="1">
      <c r="A3662" s="31"/>
      <c r="C3662" s="6" t="s">
        <v>652</v>
      </c>
      <c r="D3662" s="53" t="e">
        <f>#REF!</f>
        <v>#REF!</v>
      </c>
      <c r="E3662" s="27" t="e">
        <f>IF(egTextCal(D3662)&lt;&gt;0, egTextCal(D3662),"")</f>
        <v>#VALUE!</v>
      </c>
      <c r="F3662" s="26"/>
      <c r="G3662" s="26"/>
      <c r="H3662" s="26"/>
      <c r="I3662" s="26"/>
      <c r="J3662" s="26"/>
      <c r="K3662" s="26"/>
      <c r="L3662" s="26"/>
      <c r="M3662" s="26"/>
      <c r="N3662" s="26"/>
      <c r="O3662" s="26"/>
      <c r="P3662" s="26"/>
      <c r="Q3662" s="26"/>
      <c r="R3662" s="26"/>
      <c r="S3662" s="26"/>
      <c r="T3662" s="26"/>
      <c r="U3662" s="26"/>
      <c r="V3662" s="26"/>
      <c r="W3662" s="26"/>
      <c r="X3662" s="26"/>
      <c r="Y3662" s="26"/>
      <c r="Z3662" s="26"/>
    </row>
    <row r="3663" spans="1:109" ht="20.100000000000001" customHeight="1">
      <c r="A3663" s="31"/>
      <c r="C3663" s="16"/>
      <c r="D3663" s="28" t="s">
        <v>151</v>
      </c>
      <c r="E3663" s="7"/>
      <c r="F3663" s="36"/>
      <c r="G3663" s="36"/>
      <c r="H3663" s="36"/>
      <c r="I3663" s="36"/>
      <c r="J3663" s="36"/>
      <c r="K3663" s="36"/>
      <c r="L3663" s="36"/>
      <c r="M3663" s="36"/>
      <c r="N3663" s="36"/>
      <c r="O3663" s="36">
        <v>1</v>
      </c>
      <c r="P3663" s="36"/>
      <c r="Q3663" s="36"/>
      <c r="R3663" s="36"/>
      <c r="S3663" s="36"/>
      <c r="T3663" s="36"/>
      <c r="U3663" s="36"/>
      <c r="V3663" s="36"/>
      <c r="W3663" s="36"/>
      <c r="X3663" s="36"/>
      <c r="Y3663" s="36"/>
      <c r="Z3663" s="36"/>
    </row>
    <row r="3664" spans="1:109" ht="20.100000000000001" customHeight="1">
      <c r="A3664" s="31"/>
      <c r="C3664" s="6" t="s">
        <v>653</v>
      </c>
      <c r="D3664" s="53" t="e">
        <f>#REF!</f>
        <v>#REF!</v>
      </c>
      <c r="E3664" s="27" t="e">
        <f>IF(egTextCal(D3664)&lt;&gt;0, egTextCal(D3664),"")</f>
        <v>#VALUE!</v>
      </c>
      <c r="F3664" s="26"/>
      <c r="G3664" s="26"/>
      <c r="H3664" s="26"/>
      <c r="I3664" s="26"/>
      <c r="J3664" s="26"/>
      <c r="K3664" s="26"/>
      <c r="L3664" s="26"/>
      <c r="M3664" s="26"/>
      <c r="N3664" s="26"/>
      <c r="O3664" s="26" t="e">
        <f>IF(E3664*O3663&lt;&gt;0,E3664*O3663,  )</f>
        <v>#VALUE!</v>
      </c>
      <c r="P3664" s="26"/>
      <c r="Q3664" s="26"/>
      <c r="R3664" s="26"/>
      <c r="S3664" s="26"/>
      <c r="T3664" s="26"/>
      <c r="U3664" s="26"/>
      <c r="V3664" s="26"/>
      <c r="W3664" s="26"/>
      <c r="X3664" s="26"/>
      <c r="Y3664" s="26"/>
      <c r="Z3664" s="26"/>
      <c r="DE3664" s="1" t="e">
        <f>O3664</f>
        <v>#VALUE!</v>
      </c>
    </row>
    <row r="3665" spans="1:26" ht="20.100000000000001" customHeight="1">
      <c r="A3665" s="31"/>
      <c r="C3665" s="16"/>
      <c r="D3665" s="28" t="s">
        <v>366</v>
      </c>
      <c r="E3665" s="7"/>
      <c r="F3665" s="36"/>
      <c r="G3665" s="36"/>
      <c r="H3665" s="36"/>
      <c r="I3665" s="36"/>
      <c r="J3665" s="36"/>
      <c r="K3665" s="36"/>
      <c r="L3665" s="36"/>
      <c r="M3665" s="36"/>
      <c r="N3665" s="36"/>
      <c r="O3665" s="36"/>
      <c r="P3665" s="36"/>
      <c r="Q3665" s="36"/>
      <c r="R3665" s="36"/>
      <c r="S3665" s="36"/>
      <c r="T3665" s="36"/>
      <c r="U3665" s="36"/>
      <c r="V3665" s="36"/>
      <c r="W3665" s="36"/>
      <c r="X3665" s="36"/>
      <c r="Y3665" s="36"/>
      <c r="Z3665" s="36"/>
    </row>
    <row r="3666" spans="1:26" ht="20.100000000000001" customHeight="1">
      <c r="A3666" s="31"/>
      <c r="C3666" s="6" t="s">
        <v>654</v>
      </c>
      <c r="D3666" s="53" t="e">
        <f>#REF!</f>
        <v>#REF!</v>
      </c>
      <c r="E3666" s="27" t="e">
        <f>IF(egTextCal(D3666)&lt;&gt;0, egTextCal(D3666),"")</f>
        <v>#VALUE!</v>
      </c>
      <c r="F3666" s="26"/>
      <c r="G3666" s="26"/>
      <c r="H3666" s="26"/>
      <c r="I3666" s="26"/>
      <c r="J3666" s="26"/>
      <c r="K3666" s="26"/>
      <c r="L3666" s="26"/>
      <c r="M3666" s="26"/>
      <c r="N3666" s="26"/>
      <c r="O3666" s="26"/>
      <c r="P3666" s="26"/>
      <c r="Q3666" s="26"/>
      <c r="R3666" s="26"/>
      <c r="S3666" s="26"/>
      <c r="T3666" s="26"/>
      <c r="U3666" s="26"/>
      <c r="V3666" s="26"/>
      <c r="W3666" s="26"/>
      <c r="X3666" s="26"/>
      <c r="Y3666" s="26"/>
      <c r="Z3666" s="26"/>
    </row>
    <row r="3667" spans="1:26" ht="20.100000000000001" customHeight="1">
      <c r="A3667" s="31"/>
      <c r="C3667" s="16"/>
      <c r="D3667" s="28"/>
      <c r="E3667" s="7"/>
      <c r="F3667" s="36"/>
      <c r="G3667" s="36"/>
      <c r="H3667" s="36"/>
      <c r="I3667" s="36"/>
      <c r="J3667" s="36"/>
      <c r="K3667" s="36"/>
      <c r="L3667" s="36"/>
      <c r="M3667" s="36"/>
      <c r="N3667" s="36"/>
      <c r="O3667" s="36"/>
      <c r="P3667" s="36"/>
      <c r="Q3667" s="36"/>
      <c r="R3667" s="36"/>
      <c r="S3667" s="36"/>
      <c r="T3667" s="36"/>
      <c r="U3667" s="36"/>
      <c r="V3667" s="36"/>
      <c r="W3667" s="36"/>
      <c r="X3667" s="36"/>
      <c r="Y3667" s="36"/>
      <c r="Z3667" s="36"/>
    </row>
    <row r="3668" spans="1:26" ht="20.100000000000001" customHeight="1">
      <c r="A3668" s="31"/>
      <c r="C3668" s="6" t="s">
        <v>655</v>
      </c>
      <c r="D3668" s="33"/>
      <c r="E3668" s="27"/>
      <c r="F3668" s="26"/>
      <c r="G3668" s="26"/>
      <c r="H3668" s="26"/>
      <c r="I3668" s="26"/>
      <c r="J3668" s="26"/>
      <c r="K3668" s="26"/>
      <c r="L3668" s="26"/>
      <c r="M3668" s="26"/>
      <c r="N3668" s="26"/>
      <c r="O3668" s="26"/>
      <c r="P3668" s="26"/>
      <c r="Q3668" s="26"/>
      <c r="R3668" s="26"/>
      <c r="S3668" s="26"/>
      <c r="T3668" s="26"/>
      <c r="U3668" s="26"/>
      <c r="V3668" s="26"/>
      <c r="W3668" s="26"/>
      <c r="X3668" s="26"/>
      <c r="Y3668" s="26"/>
      <c r="Z3668" s="26"/>
    </row>
    <row r="3669" spans="1:26" ht="20.100000000000001" customHeight="1">
      <c r="A3669" s="31"/>
      <c r="C3669" s="16"/>
      <c r="D3669" s="28" t="s">
        <v>370</v>
      </c>
      <c r="E3669" s="7"/>
      <c r="F3669" s="36"/>
      <c r="G3669" s="36"/>
      <c r="H3669" s="36"/>
      <c r="I3669" s="36"/>
      <c r="J3669" s="36"/>
      <c r="K3669" s="36"/>
      <c r="L3669" s="36"/>
      <c r="M3669" s="36"/>
      <c r="N3669" s="36"/>
      <c r="O3669" s="36"/>
      <c r="P3669" s="36"/>
      <c r="Q3669" s="36"/>
      <c r="R3669" s="36"/>
      <c r="S3669" s="36"/>
      <c r="T3669" s="36"/>
      <c r="U3669" s="36"/>
      <c r="V3669" s="36"/>
      <c r="W3669" s="36"/>
      <c r="X3669" s="36"/>
      <c r="Y3669" s="36"/>
      <c r="Z3669" s="36"/>
    </row>
    <row r="3670" spans="1:26" ht="20.100000000000001" customHeight="1">
      <c r="A3670" s="31"/>
      <c r="C3670" s="6" t="s">
        <v>656</v>
      </c>
      <c r="D3670" s="33"/>
      <c r="E3670" s="27" t="str">
        <f>IF(egTextCal(D3670)&lt;&gt;0, egTextCal(D3670),"")</f>
        <v/>
      </c>
      <c r="F3670" s="26"/>
      <c r="G3670" s="26"/>
      <c r="H3670" s="26"/>
      <c r="I3670" s="26"/>
      <c r="J3670" s="26"/>
      <c r="K3670" s="26"/>
      <c r="L3670" s="26"/>
      <c r="M3670" s="26"/>
      <c r="N3670" s="26"/>
      <c r="O3670" s="26"/>
      <c r="P3670" s="26"/>
      <c r="Q3670" s="26"/>
      <c r="R3670" s="26"/>
      <c r="S3670" s="26"/>
      <c r="T3670" s="26"/>
      <c r="U3670" s="26"/>
      <c r="V3670" s="26"/>
      <c r="W3670" s="26"/>
      <c r="X3670" s="26"/>
      <c r="Y3670" s="26"/>
      <c r="Z3670" s="26"/>
    </row>
    <row r="3671" spans="1:26" ht="20.100000000000001" customHeight="1">
      <c r="A3671" s="31"/>
      <c r="C3671" s="16"/>
      <c r="D3671" s="28" t="s">
        <v>371</v>
      </c>
      <c r="E3671" s="7"/>
      <c r="F3671" s="36"/>
      <c r="G3671" s="36"/>
      <c r="H3671" s="36"/>
      <c r="I3671" s="36"/>
      <c r="J3671" s="36"/>
      <c r="K3671" s="36"/>
      <c r="L3671" s="36"/>
      <c r="M3671" s="36"/>
      <c r="N3671" s="36"/>
      <c r="O3671" s="36"/>
      <c r="P3671" s="36"/>
      <c r="Q3671" s="36"/>
      <c r="R3671" s="36"/>
      <c r="S3671" s="36"/>
      <c r="T3671" s="36"/>
      <c r="U3671" s="36"/>
      <c r="V3671" s="36"/>
      <c r="W3671" s="36"/>
      <c r="X3671" s="36"/>
      <c r="Y3671" s="36"/>
      <c r="Z3671" s="36"/>
    </row>
    <row r="3672" spans="1:26" ht="20.100000000000001" customHeight="1">
      <c r="A3672" s="31"/>
      <c r="C3672" s="6" t="s">
        <v>657</v>
      </c>
      <c r="D3672" s="53" t="e">
        <f>#REF!</f>
        <v>#REF!</v>
      </c>
      <c r="E3672" s="27" t="e">
        <f>IF(egTextCal(D3672)&lt;&gt;0, egTextCal(D3672),"")</f>
        <v>#VALUE!</v>
      </c>
      <c r="F3672" s="26"/>
      <c r="G3672" s="26"/>
      <c r="H3672" s="26"/>
      <c r="I3672" s="26"/>
      <c r="J3672" s="26"/>
      <c r="K3672" s="26"/>
      <c r="L3672" s="26"/>
      <c r="M3672" s="26"/>
      <c r="N3672" s="26"/>
      <c r="O3672" s="26"/>
      <c r="P3672" s="26"/>
      <c r="Q3672" s="26"/>
      <c r="R3672" s="26"/>
      <c r="S3672" s="26"/>
      <c r="T3672" s="26"/>
      <c r="U3672" s="26"/>
      <c r="V3672" s="26"/>
      <c r="W3672" s="26"/>
      <c r="X3672" s="26"/>
      <c r="Y3672" s="26"/>
      <c r="Z3672" s="26"/>
    </row>
    <row r="3673" spans="1:26" ht="20.100000000000001" customHeight="1">
      <c r="A3673" s="31"/>
      <c r="C3673" s="16"/>
      <c r="D3673" s="28" t="s">
        <v>376</v>
      </c>
      <c r="E3673" s="7"/>
      <c r="F3673" s="36"/>
      <c r="G3673" s="36"/>
      <c r="H3673" s="36"/>
      <c r="I3673" s="36"/>
      <c r="J3673" s="36"/>
      <c r="K3673" s="36"/>
      <c r="L3673" s="36"/>
      <c r="M3673" s="36"/>
      <c r="N3673" s="36"/>
      <c r="O3673" s="36"/>
      <c r="P3673" s="36"/>
      <c r="Q3673" s="36"/>
      <c r="R3673" s="36"/>
      <c r="S3673" s="36"/>
      <c r="T3673" s="36"/>
      <c r="U3673" s="36"/>
      <c r="V3673" s="36"/>
      <c r="W3673" s="36"/>
      <c r="X3673" s="36"/>
      <c r="Y3673" s="36"/>
      <c r="Z3673" s="36"/>
    </row>
    <row r="3674" spans="1:26" ht="20.100000000000001" customHeight="1">
      <c r="A3674" s="31"/>
      <c r="C3674" s="6" t="s">
        <v>658</v>
      </c>
      <c r="D3674" s="53" t="e">
        <f>#REF!</f>
        <v>#REF!</v>
      </c>
      <c r="E3674" s="27" t="e">
        <f>IF(egTextCal(D3674)&lt;&gt;0, egTextCal(D3674),"")</f>
        <v>#VALUE!</v>
      </c>
      <c r="F3674" s="26"/>
      <c r="G3674" s="26"/>
      <c r="H3674" s="26"/>
      <c r="I3674" s="26"/>
      <c r="J3674" s="26"/>
      <c r="K3674" s="26"/>
      <c r="L3674" s="26"/>
      <c r="M3674" s="26"/>
      <c r="N3674" s="26"/>
      <c r="O3674" s="26"/>
      <c r="P3674" s="26"/>
      <c r="Q3674" s="26"/>
      <c r="R3674" s="26"/>
      <c r="S3674" s="26"/>
      <c r="T3674" s="26"/>
      <c r="U3674" s="26"/>
      <c r="V3674" s="26"/>
      <c r="W3674" s="26"/>
      <c r="X3674" s="26"/>
      <c r="Y3674" s="26"/>
      <c r="Z3674" s="26"/>
    </row>
    <row r="3675" spans="1:26" ht="20.100000000000001" customHeight="1">
      <c r="A3675" s="31"/>
      <c r="C3675" s="16"/>
      <c r="D3675" s="28" t="s">
        <v>377</v>
      </c>
      <c r="E3675" s="7"/>
      <c r="F3675" s="36"/>
      <c r="G3675" s="36"/>
      <c r="H3675" s="36"/>
      <c r="I3675" s="36"/>
      <c r="J3675" s="36"/>
      <c r="K3675" s="36"/>
      <c r="L3675" s="36"/>
      <c r="M3675" s="36"/>
      <c r="N3675" s="36"/>
      <c r="O3675" s="36"/>
      <c r="P3675" s="36"/>
      <c r="Q3675" s="36"/>
      <c r="R3675" s="36"/>
      <c r="S3675" s="36"/>
      <c r="T3675" s="36"/>
      <c r="U3675" s="36"/>
      <c r="V3675" s="36"/>
      <c r="W3675" s="36"/>
      <c r="X3675" s="36"/>
      <c r="Y3675" s="36"/>
      <c r="Z3675" s="36"/>
    </row>
    <row r="3676" spans="1:26" ht="20.100000000000001" customHeight="1">
      <c r="A3676" s="31"/>
      <c r="C3676" s="6" t="s">
        <v>557</v>
      </c>
      <c r="D3676" s="53" t="e">
        <f>#REF!</f>
        <v>#REF!</v>
      </c>
      <c r="E3676" s="27" t="e">
        <f>IF(egTextCal(D3676)&lt;&gt;0, egTextCal(D3676),"")</f>
        <v>#VALUE!</v>
      </c>
      <c r="F3676" s="26"/>
      <c r="G3676" s="26"/>
      <c r="H3676" s="26"/>
      <c r="I3676" s="26"/>
      <c r="J3676" s="26"/>
      <c r="K3676" s="26"/>
      <c r="L3676" s="26"/>
      <c r="M3676" s="26"/>
      <c r="N3676" s="26"/>
      <c r="O3676" s="26"/>
      <c r="P3676" s="26"/>
      <c r="Q3676" s="26"/>
      <c r="R3676" s="26"/>
      <c r="S3676" s="26"/>
      <c r="T3676" s="26"/>
      <c r="U3676" s="26"/>
      <c r="V3676" s="26"/>
      <c r="W3676" s="26"/>
      <c r="X3676" s="26"/>
      <c r="Y3676" s="26"/>
      <c r="Z3676" s="26"/>
    </row>
    <row r="3677" spans="1:26" ht="20.100000000000001" customHeight="1">
      <c r="A3677" s="31"/>
      <c r="C3677" s="16"/>
      <c r="D3677" s="28" t="s">
        <v>378</v>
      </c>
      <c r="E3677" s="7"/>
      <c r="F3677" s="36"/>
      <c r="G3677" s="36"/>
      <c r="H3677" s="36"/>
      <c r="I3677" s="36"/>
      <c r="J3677" s="36"/>
      <c r="K3677" s="36"/>
      <c r="L3677" s="36"/>
      <c r="M3677" s="36"/>
      <c r="N3677" s="36"/>
      <c r="O3677" s="36"/>
      <c r="P3677" s="36"/>
      <c r="Q3677" s="36"/>
      <c r="R3677" s="36"/>
      <c r="S3677" s="36"/>
      <c r="T3677" s="36"/>
      <c r="U3677" s="36"/>
      <c r="V3677" s="36"/>
      <c r="W3677" s="36"/>
      <c r="X3677" s="36"/>
      <c r="Y3677" s="36"/>
      <c r="Z3677" s="36"/>
    </row>
    <row r="3678" spans="1:26" ht="20.100000000000001" customHeight="1">
      <c r="A3678" s="31"/>
      <c r="C3678" s="6" t="s">
        <v>78</v>
      </c>
      <c r="D3678" s="53" t="e">
        <f>#REF!</f>
        <v>#REF!</v>
      </c>
      <c r="E3678" s="27" t="e">
        <f>IF(egTextCal(D3678)&lt;&gt;0, egTextCal(D3678),"")</f>
        <v>#VALUE!</v>
      </c>
      <c r="F3678" s="26"/>
      <c r="G3678" s="26"/>
      <c r="H3678" s="26"/>
      <c r="I3678" s="26"/>
      <c r="J3678" s="26"/>
      <c r="K3678" s="26"/>
      <c r="L3678" s="26"/>
      <c r="M3678" s="26"/>
      <c r="N3678" s="26"/>
      <c r="O3678" s="26"/>
      <c r="P3678" s="26"/>
      <c r="Q3678" s="26"/>
      <c r="R3678" s="26"/>
      <c r="S3678" s="26"/>
      <c r="T3678" s="26"/>
      <c r="U3678" s="26"/>
      <c r="V3678" s="26"/>
      <c r="W3678" s="26"/>
      <c r="X3678" s="26"/>
      <c r="Y3678" s="26"/>
      <c r="Z3678" s="26"/>
    </row>
    <row r="3679" spans="1:26" ht="20.100000000000001" customHeight="1">
      <c r="A3679" s="31"/>
      <c r="C3679" s="16"/>
      <c r="D3679" s="28" t="s">
        <v>365</v>
      </c>
      <c r="E3679" s="7"/>
      <c r="F3679" s="36"/>
      <c r="G3679" s="36"/>
      <c r="H3679" s="36"/>
      <c r="I3679" s="36"/>
      <c r="J3679" s="36"/>
      <c r="K3679" s="36"/>
      <c r="L3679" s="36"/>
      <c r="M3679" s="36"/>
      <c r="N3679" s="36"/>
      <c r="O3679" s="36"/>
      <c r="P3679" s="36"/>
      <c r="Q3679" s="36"/>
      <c r="R3679" s="36"/>
      <c r="S3679" s="36"/>
      <c r="T3679" s="36"/>
      <c r="U3679" s="36"/>
      <c r="V3679" s="36"/>
      <c r="W3679" s="36"/>
      <c r="X3679" s="36"/>
      <c r="Y3679" s="36"/>
      <c r="Z3679" s="36"/>
    </row>
    <row r="3680" spans="1:26" ht="20.100000000000001" customHeight="1">
      <c r="A3680" s="31"/>
      <c r="C3680" s="6" t="s">
        <v>659</v>
      </c>
      <c r="D3680" s="53" t="e">
        <f>#REF!</f>
        <v>#REF!</v>
      </c>
      <c r="E3680" s="27" t="e">
        <f>IF(egTextCal(D3680)&lt;&gt;0, egTextCal(D3680),"")</f>
        <v>#VALUE!</v>
      </c>
      <c r="F3680" s="26"/>
      <c r="G3680" s="26"/>
      <c r="H3680" s="26"/>
      <c r="I3680" s="26"/>
      <c r="J3680" s="26"/>
      <c r="K3680" s="26"/>
      <c r="L3680" s="26"/>
      <c r="M3680" s="26"/>
      <c r="N3680" s="26"/>
      <c r="O3680" s="26"/>
      <c r="P3680" s="26"/>
      <c r="Q3680" s="26"/>
      <c r="R3680" s="26"/>
      <c r="S3680" s="26"/>
      <c r="T3680" s="26"/>
      <c r="U3680" s="26"/>
      <c r="V3680" s="26"/>
      <c r="W3680" s="26"/>
      <c r="X3680" s="26"/>
      <c r="Y3680" s="26"/>
      <c r="Z3680" s="26"/>
    </row>
    <row r="3681" spans="1:26" ht="20.100000000000001" customHeight="1">
      <c r="D3681" s="14"/>
      <c r="E3681" s="38"/>
      <c r="F3681" s="38"/>
      <c r="G3681" s="38"/>
      <c r="H3681" s="38"/>
      <c r="I3681" s="38"/>
      <c r="J3681" s="38"/>
      <c r="K3681" s="38"/>
      <c r="L3681" s="38"/>
      <c r="M3681" s="38"/>
      <c r="N3681" s="38"/>
      <c r="O3681" s="38"/>
      <c r="P3681" s="38"/>
      <c r="Q3681" s="38"/>
      <c r="R3681" s="38"/>
      <c r="S3681" s="38"/>
      <c r="T3681" s="38"/>
      <c r="U3681" s="38"/>
      <c r="V3681" s="38"/>
      <c r="W3681" s="38"/>
      <c r="X3681" s="38"/>
      <c r="Y3681" s="38"/>
      <c r="Z3681" s="38"/>
    </row>
    <row r="3682" spans="1:26" ht="20.100000000000001" customHeight="1">
      <c r="B3682" s="30"/>
      <c r="C3682" s="20"/>
      <c r="D3682" s="37"/>
      <c r="E3682" s="37"/>
      <c r="F3682" s="18" t="s">
        <v>623</v>
      </c>
      <c r="G3682" s="18" t="s">
        <v>623</v>
      </c>
      <c r="H3682" s="16" t="s">
        <v>663</v>
      </c>
      <c r="I3682" s="16" t="s">
        <v>663</v>
      </c>
      <c r="J3682" s="16" t="s">
        <v>664</v>
      </c>
      <c r="K3682" s="16" t="s">
        <v>368</v>
      </c>
      <c r="L3682" s="16" t="s">
        <v>665</v>
      </c>
      <c r="M3682" s="16" t="s">
        <v>665</v>
      </c>
      <c r="N3682" s="16" t="s">
        <v>665</v>
      </c>
      <c r="O3682" s="16" t="s">
        <v>665</v>
      </c>
      <c r="P3682" s="16" t="s">
        <v>665</v>
      </c>
      <c r="Q3682" s="16" t="s">
        <v>665</v>
      </c>
      <c r="R3682" s="16" t="s">
        <v>665</v>
      </c>
      <c r="S3682" s="16" t="s">
        <v>665</v>
      </c>
      <c r="T3682" s="16" t="s">
        <v>666</v>
      </c>
      <c r="U3682" s="16" t="s">
        <v>666</v>
      </c>
      <c r="V3682" s="16" t="s">
        <v>666</v>
      </c>
      <c r="W3682" s="16" t="s">
        <v>666</v>
      </c>
      <c r="X3682" s="16" t="s">
        <v>666</v>
      </c>
      <c r="Y3682" s="16" t="s">
        <v>625</v>
      </c>
      <c r="Z3682" s="16" t="s">
        <v>625</v>
      </c>
    </row>
    <row r="3683" spans="1:26" ht="20.100000000000001" customHeight="1">
      <c r="A3683" s="31"/>
      <c r="B3683" s="30"/>
      <c r="C3683" s="4" t="s">
        <v>632</v>
      </c>
      <c r="D3683" s="4" t="s">
        <v>633</v>
      </c>
      <c r="E3683" s="4" t="s">
        <v>634</v>
      </c>
      <c r="F3683" s="12" t="s">
        <v>673</v>
      </c>
      <c r="G3683" s="12" t="s">
        <v>674</v>
      </c>
      <c r="H3683" s="4" t="s">
        <v>623</v>
      </c>
      <c r="I3683" s="4" t="s">
        <v>623</v>
      </c>
      <c r="J3683" s="4"/>
      <c r="K3683" s="4" t="s">
        <v>646</v>
      </c>
      <c r="L3683" s="4" t="s">
        <v>675</v>
      </c>
      <c r="M3683" s="4" t="s">
        <v>675</v>
      </c>
      <c r="N3683" s="4" t="s">
        <v>676</v>
      </c>
      <c r="O3683" s="4" t="s">
        <v>676</v>
      </c>
      <c r="P3683" s="4" t="s">
        <v>677</v>
      </c>
      <c r="Q3683" s="4" t="s">
        <v>677</v>
      </c>
      <c r="R3683" s="4" t="s">
        <v>678</v>
      </c>
      <c r="S3683" s="4" t="s">
        <v>679</v>
      </c>
      <c r="T3683" s="4" t="s">
        <v>680</v>
      </c>
      <c r="U3683" s="4" t="s">
        <v>680</v>
      </c>
      <c r="V3683" s="4" t="s">
        <v>680</v>
      </c>
      <c r="W3683" s="4" t="s">
        <v>680</v>
      </c>
      <c r="X3683" s="4" t="s">
        <v>680</v>
      </c>
      <c r="Y3683" s="4" t="s">
        <v>637</v>
      </c>
      <c r="Z3683" s="4" t="s">
        <v>637</v>
      </c>
    </row>
    <row r="3684" spans="1:26" ht="20.100000000000001" customHeight="1">
      <c r="A3684" s="31"/>
      <c r="B3684" s="30"/>
      <c r="C3684" s="21"/>
      <c r="D3684" s="21"/>
      <c r="E3684" s="21"/>
      <c r="F3684" s="19" t="s">
        <v>688</v>
      </c>
      <c r="G3684" s="19" t="s">
        <v>689</v>
      </c>
      <c r="H3684" s="17" t="s">
        <v>690</v>
      </c>
      <c r="I3684" s="17" t="s">
        <v>691</v>
      </c>
      <c r="J3684" s="17" t="s">
        <v>692</v>
      </c>
      <c r="K3684" s="17" t="s">
        <v>693</v>
      </c>
      <c r="L3684" s="17" t="s">
        <v>694</v>
      </c>
      <c r="M3684" s="17" t="s">
        <v>695</v>
      </c>
      <c r="N3684" s="17" t="s">
        <v>696</v>
      </c>
      <c r="O3684" s="17" t="s">
        <v>697</v>
      </c>
      <c r="P3684" s="17" t="s">
        <v>698</v>
      </c>
      <c r="Q3684" s="17" t="s">
        <v>699</v>
      </c>
      <c r="R3684" s="17" t="s">
        <v>700</v>
      </c>
      <c r="S3684" s="17" t="s">
        <v>701</v>
      </c>
      <c r="T3684" s="17" t="s">
        <v>702</v>
      </c>
      <c r="U3684" s="17" t="s">
        <v>703</v>
      </c>
      <c r="V3684" s="17" t="s">
        <v>704</v>
      </c>
      <c r="W3684" s="17" t="s">
        <v>705</v>
      </c>
      <c r="X3684" s="17" t="s">
        <v>706</v>
      </c>
      <c r="Y3684" s="17" t="s">
        <v>707</v>
      </c>
      <c r="Z3684" s="17" t="s">
        <v>708</v>
      </c>
    </row>
    <row r="3685" spans="1:26" ht="20.100000000000001" customHeight="1">
      <c r="A3685" s="31"/>
      <c r="C3685" s="16"/>
      <c r="D3685" s="28" t="s">
        <v>151</v>
      </c>
      <c r="E3685" s="7"/>
      <c r="F3685" s="35"/>
      <c r="G3685" s="35"/>
      <c r="H3685" s="35"/>
      <c r="I3685" s="35"/>
      <c r="J3685" s="35"/>
      <c r="K3685" s="35"/>
      <c r="L3685" s="35"/>
      <c r="M3685" s="35"/>
      <c r="N3685" s="35"/>
      <c r="O3685" s="35"/>
      <c r="P3685" s="35"/>
      <c r="Q3685" s="35"/>
      <c r="R3685" s="35"/>
      <c r="S3685" s="35"/>
      <c r="T3685" s="35"/>
      <c r="U3685" s="35"/>
      <c r="V3685" s="35"/>
      <c r="W3685" s="35"/>
      <c r="X3685" s="35"/>
      <c r="Y3685" s="35"/>
      <c r="Z3685" s="35"/>
    </row>
    <row r="3686" spans="1:26" ht="20.100000000000001" customHeight="1">
      <c r="A3686" s="31"/>
      <c r="C3686" s="6" t="s">
        <v>64</v>
      </c>
      <c r="D3686" s="53" t="e">
        <f>#REF!</f>
        <v>#REF!</v>
      </c>
      <c r="E3686" s="27" t="e">
        <f>IF(egTextCal(D3686)&lt;&gt;0, egTextCal(D3686),"")</f>
        <v>#VALUE!</v>
      </c>
      <c r="F3686" s="26"/>
      <c r="G3686" s="26"/>
      <c r="H3686" s="26"/>
      <c r="I3686" s="26"/>
      <c r="J3686" s="26"/>
      <c r="K3686" s="26"/>
      <c r="L3686" s="26"/>
      <c r="M3686" s="26"/>
      <c r="N3686" s="26"/>
      <c r="O3686" s="26"/>
      <c r="P3686" s="26"/>
      <c r="Q3686" s="26"/>
      <c r="R3686" s="26"/>
      <c r="S3686" s="26"/>
      <c r="T3686" s="26"/>
      <c r="U3686" s="26"/>
      <c r="V3686" s="26"/>
      <c r="W3686" s="26"/>
      <c r="X3686" s="26"/>
      <c r="Y3686" s="26"/>
      <c r="Z3686" s="26"/>
    </row>
    <row r="3687" spans="1:26" ht="20.100000000000001" customHeight="1">
      <c r="A3687" s="31"/>
      <c r="C3687" s="16"/>
      <c r="D3687" s="29" t="s">
        <v>366</v>
      </c>
      <c r="E3687" s="8"/>
      <c r="F3687" s="36"/>
      <c r="G3687" s="36"/>
      <c r="H3687" s="36"/>
      <c r="I3687" s="36"/>
      <c r="J3687" s="36"/>
      <c r="K3687" s="36">
        <v>1</v>
      </c>
      <c r="L3687" s="36"/>
      <c r="M3687" s="36"/>
      <c r="N3687" s="36"/>
      <c r="O3687" s="36"/>
      <c r="P3687" s="36"/>
      <c r="Q3687" s="36"/>
      <c r="R3687" s="36"/>
      <c r="S3687" s="36"/>
      <c r="T3687" s="36"/>
      <c r="U3687" s="36"/>
      <c r="V3687" s="36"/>
      <c r="W3687" s="36"/>
      <c r="X3687" s="36"/>
      <c r="Y3687" s="36"/>
      <c r="Z3687" s="36"/>
    </row>
    <row r="3688" spans="1:26" ht="20.100000000000001" customHeight="1">
      <c r="A3688" s="31"/>
      <c r="C3688" s="6" t="s">
        <v>73</v>
      </c>
      <c r="D3688" s="34"/>
      <c r="E3688" s="27" t="str">
        <f>IF(egTextCal(D3688)&lt;&gt;0, egTextCal(D3688),"")</f>
        <v/>
      </c>
      <c r="F3688" s="26"/>
      <c r="G3688" s="26"/>
      <c r="H3688" s="26"/>
      <c r="I3688" s="26"/>
      <c r="J3688" s="26"/>
      <c r="K3688" s="26"/>
      <c r="L3688" s="26"/>
      <c r="M3688" s="26"/>
      <c r="N3688" s="26"/>
      <c r="O3688" s="26"/>
      <c r="P3688" s="26"/>
      <c r="Q3688" s="26"/>
      <c r="R3688" s="26"/>
      <c r="S3688" s="26"/>
      <c r="T3688" s="26"/>
      <c r="U3688" s="26"/>
      <c r="V3688" s="26"/>
      <c r="W3688" s="26"/>
      <c r="X3688" s="26"/>
      <c r="Y3688" s="26"/>
      <c r="Z3688" s="26"/>
    </row>
    <row r="3689" spans="1:26" ht="20.100000000000001" customHeight="1">
      <c r="A3689" s="31"/>
      <c r="C3689" s="16"/>
      <c r="D3689" s="29"/>
      <c r="E3689" s="8"/>
      <c r="F3689" s="36"/>
      <c r="G3689" s="36"/>
      <c r="H3689" s="36"/>
      <c r="I3689" s="36"/>
      <c r="J3689" s="36"/>
      <c r="K3689" s="36"/>
      <c r="L3689" s="36"/>
      <c r="M3689" s="36"/>
      <c r="N3689" s="36"/>
      <c r="O3689" s="36"/>
      <c r="P3689" s="36"/>
      <c r="Q3689" s="36"/>
      <c r="R3689" s="36"/>
      <c r="S3689" s="36"/>
      <c r="T3689" s="36"/>
      <c r="U3689" s="36"/>
      <c r="V3689" s="36"/>
      <c r="W3689" s="36"/>
      <c r="X3689" s="36"/>
      <c r="Y3689" s="36"/>
      <c r="Z3689" s="36"/>
    </row>
    <row r="3690" spans="1:26" ht="20.100000000000001" customHeight="1">
      <c r="A3690" s="31"/>
      <c r="C3690" s="6" t="s">
        <v>139</v>
      </c>
      <c r="D3690" s="34"/>
      <c r="E3690" s="27"/>
      <c r="F3690" s="26"/>
      <c r="G3690" s="26"/>
      <c r="H3690" s="26"/>
      <c r="I3690" s="26"/>
      <c r="J3690" s="26"/>
      <c r="K3690" s="26"/>
      <c r="L3690" s="26"/>
      <c r="M3690" s="26"/>
      <c r="N3690" s="26"/>
      <c r="O3690" s="26"/>
      <c r="P3690" s="26"/>
      <c r="Q3690" s="26"/>
      <c r="R3690" s="26"/>
      <c r="S3690" s="26"/>
      <c r="T3690" s="26"/>
      <c r="U3690" s="26"/>
      <c r="V3690" s="26"/>
      <c r="W3690" s="26"/>
      <c r="X3690" s="26"/>
      <c r="Y3690" s="26"/>
      <c r="Z3690" s="26"/>
    </row>
    <row r="3691" spans="1:26" ht="20.100000000000001" customHeight="1">
      <c r="A3691" s="31"/>
      <c r="C3691" s="16"/>
      <c r="D3691" s="28"/>
      <c r="E3691" s="7"/>
      <c r="F3691" s="36"/>
      <c r="G3691" s="36"/>
      <c r="H3691" s="36"/>
      <c r="I3691" s="36"/>
      <c r="J3691" s="36"/>
      <c r="K3691" s="36"/>
      <c r="L3691" s="36"/>
      <c r="M3691" s="36"/>
      <c r="N3691" s="36"/>
      <c r="O3691" s="36"/>
      <c r="P3691" s="36"/>
      <c r="Q3691" s="36"/>
      <c r="R3691" s="36"/>
      <c r="S3691" s="36"/>
      <c r="T3691" s="36"/>
      <c r="U3691" s="36"/>
      <c r="V3691" s="36"/>
      <c r="W3691" s="36"/>
      <c r="X3691" s="36"/>
      <c r="Y3691" s="36"/>
      <c r="Z3691" s="36"/>
    </row>
    <row r="3692" spans="1:26" ht="20.100000000000001" customHeight="1">
      <c r="A3692" s="31"/>
      <c r="C3692" s="6" t="s">
        <v>511</v>
      </c>
      <c r="D3692" s="33"/>
      <c r="E3692" s="27"/>
      <c r="F3692" s="26"/>
      <c r="G3692" s="26"/>
      <c r="H3692" s="26"/>
      <c r="I3692" s="26"/>
      <c r="J3692" s="26"/>
      <c r="K3692" s="26"/>
      <c r="L3692" s="26"/>
      <c r="M3692" s="26"/>
      <c r="N3692" s="26"/>
      <c r="O3692" s="26"/>
      <c r="P3692" s="26"/>
      <c r="Q3692" s="26"/>
      <c r="R3692" s="26"/>
      <c r="S3692" s="26"/>
      <c r="T3692" s="26"/>
      <c r="U3692" s="26"/>
      <c r="V3692" s="26"/>
      <c r="W3692" s="26"/>
      <c r="X3692" s="26"/>
      <c r="Y3692" s="26"/>
      <c r="Z3692" s="26"/>
    </row>
    <row r="3693" spans="1:26" ht="20.100000000000001" customHeight="1">
      <c r="A3693" s="31"/>
      <c r="C3693" s="16"/>
      <c r="D3693" s="28"/>
      <c r="E3693" s="7"/>
      <c r="F3693" s="36"/>
      <c r="G3693" s="36"/>
      <c r="H3693" s="36"/>
      <c r="I3693" s="36"/>
      <c r="J3693" s="36"/>
      <c r="K3693" s="36"/>
      <c r="L3693" s="36"/>
      <c r="M3693" s="36"/>
      <c r="N3693" s="36"/>
      <c r="O3693" s="36"/>
      <c r="P3693" s="36"/>
      <c r="Q3693" s="36"/>
      <c r="R3693" s="36"/>
      <c r="S3693" s="36"/>
      <c r="T3693" s="36"/>
      <c r="U3693" s="36"/>
      <c r="V3693" s="36"/>
      <c r="W3693" s="36"/>
      <c r="X3693" s="36"/>
      <c r="Y3693" s="36"/>
      <c r="Z3693" s="36"/>
    </row>
    <row r="3694" spans="1:26" ht="20.100000000000001" customHeight="1">
      <c r="A3694" s="31"/>
      <c r="C3694" s="6" t="s">
        <v>452</v>
      </c>
      <c r="D3694" s="33"/>
      <c r="E3694" s="27"/>
      <c r="F3694" s="26"/>
      <c r="G3694" s="26"/>
      <c r="H3694" s="26"/>
      <c r="I3694" s="26"/>
      <c r="J3694" s="26"/>
      <c r="K3694" s="26"/>
      <c r="L3694" s="26"/>
      <c r="M3694" s="26"/>
      <c r="N3694" s="26"/>
      <c r="O3694" s="26"/>
      <c r="P3694" s="26"/>
      <c r="Q3694" s="26"/>
      <c r="R3694" s="26"/>
      <c r="S3694" s="26"/>
      <c r="T3694" s="26"/>
      <c r="U3694" s="26"/>
      <c r="V3694" s="26"/>
      <c r="W3694" s="26"/>
      <c r="X3694" s="26"/>
      <c r="Y3694" s="26"/>
      <c r="Z3694" s="26"/>
    </row>
    <row r="3695" spans="1:26" ht="20.100000000000001" customHeight="1">
      <c r="A3695" s="31"/>
      <c r="C3695" s="16"/>
      <c r="D3695" s="28"/>
      <c r="E3695" s="7"/>
      <c r="F3695" s="36"/>
      <c r="G3695" s="36"/>
      <c r="H3695" s="36"/>
      <c r="I3695" s="36"/>
      <c r="J3695" s="36"/>
      <c r="K3695" s="36"/>
      <c r="L3695" s="36"/>
      <c r="M3695" s="36"/>
      <c r="N3695" s="36"/>
      <c r="O3695" s="36"/>
      <c r="P3695" s="36"/>
      <c r="Q3695" s="36"/>
      <c r="R3695" s="36"/>
      <c r="S3695" s="36"/>
      <c r="T3695" s="36"/>
      <c r="U3695" s="36"/>
      <c r="V3695" s="36"/>
      <c r="W3695" s="36"/>
      <c r="X3695" s="36"/>
      <c r="Y3695" s="36"/>
      <c r="Z3695" s="36"/>
    </row>
    <row r="3696" spans="1:26" ht="20.100000000000001" customHeight="1">
      <c r="A3696" s="31"/>
      <c r="C3696" s="6" t="s">
        <v>567</v>
      </c>
      <c r="D3696" s="33"/>
      <c r="E3696" s="27"/>
      <c r="F3696" s="26"/>
      <c r="G3696" s="26"/>
      <c r="H3696" s="26"/>
      <c r="I3696" s="26"/>
      <c r="J3696" s="26"/>
      <c r="K3696" s="26"/>
      <c r="L3696" s="26"/>
      <c r="M3696" s="26"/>
      <c r="N3696" s="26"/>
      <c r="O3696" s="26"/>
      <c r="P3696" s="26"/>
      <c r="Q3696" s="26"/>
      <c r="R3696" s="26"/>
      <c r="S3696" s="26"/>
      <c r="T3696" s="26"/>
      <c r="U3696" s="26"/>
      <c r="V3696" s="26"/>
      <c r="W3696" s="26"/>
      <c r="X3696" s="26"/>
      <c r="Y3696" s="26"/>
      <c r="Z3696" s="26"/>
    </row>
    <row r="3697" spans="1:26" ht="20.100000000000001" customHeight="1">
      <c r="A3697" s="31"/>
      <c r="C3697" s="16"/>
      <c r="D3697" s="28"/>
      <c r="E3697" s="7"/>
      <c r="F3697" s="36"/>
      <c r="G3697" s="36"/>
      <c r="H3697" s="36"/>
      <c r="I3697" s="36"/>
      <c r="J3697" s="36"/>
      <c r="K3697" s="36"/>
      <c r="L3697" s="36"/>
      <c r="M3697" s="36"/>
      <c r="N3697" s="36"/>
      <c r="O3697" s="36"/>
      <c r="P3697" s="36"/>
      <c r="Q3697" s="36"/>
      <c r="R3697" s="36"/>
      <c r="S3697" s="36"/>
      <c r="T3697" s="36"/>
      <c r="U3697" s="36"/>
      <c r="V3697" s="36"/>
      <c r="W3697" s="36"/>
      <c r="X3697" s="36"/>
      <c r="Y3697" s="36"/>
      <c r="Z3697" s="36"/>
    </row>
    <row r="3698" spans="1:26" ht="20.100000000000001" customHeight="1">
      <c r="A3698" s="31"/>
      <c r="C3698" s="6" t="s">
        <v>568</v>
      </c>
      <c r="D3698" s="33"/>
      <c r="E3698" s="27"/>
      <c r="F3698" s="26"/>
      <c r="G3698" s="26"/>
      <c r="H3698" s="26"/>
      <c r="I3698" s="26"/>
      <c r="J3698" s="26"/>
      <c r="K3698" s="26"/>
      <c r="L3698" s="26"/>
      <c r="M3698" s="26"/>
      <c r="N3698" s="26"/>
      <c r="O3698" s="26"/>
      <c r="P3698" s="26"/>
      <c r="Q3698" s="26"/>
      <c r="R3698" s="26"/>
      <c r="S3698" s="26"/>
      <c r="T3698" s="26"/>
      <c r="U3698" s="26"/>
      <c r="V3698" s="26"/>
      <c r="W3698" s="26"/>
      <c r="X3698" s="26"/>
      <c r="Y3698" s="26"/>
      <c r="Z3698" s="26"/>
    </row>
    <row r="3699" spans="1:26" ht="20.100000000000001" customHeight="1">
      <c r="A3699" s="31"/>
      <c r="C3699" s="16"/>
      <c r="D3699" s="28"/>
      <c r="E3699" s="7"/>
      <c r="F3699" s="36"/>
      <c r="G3699" s="36"/>
      <c r="H3699" s="36"/>
      <c r="I3699" s="36"/>
      <c r="J3699" s="36"/>
      <c r="K3699" s="36"/>
      <c r="L3699" s="36"/>
      <c r="M3699" s="36"/>
      <c r="N3699" s="36"/>
      <c r="O3699" s="36"/>
      <c r="P3699" s="36"/>
      <c r="Q3699" s="36"/>
      <c r="R3699" s="36"/>
      <c r="S3699" s="36"/>
      <c r="T3699" s="36"/>
      <c r="U3699" s="36"/>
      <c r="V3699" s="36"/>
      <c r="W3699" s="36"/>
      <c r="X3699" s="36"/>
      <c r="Y3699" s="36"/>
      <c r="Z3699" s="36"/>
    </row>
    <row r="3700" spans="1:26" ht="20.100000000000001" customHeight="1">
      <c r="A3700" s="31"/>
      <c r="C3700" s="6" t="s">
        <v>434</v>
      </c>
      <c r="D3700" s="33"/>
      <c r="E3700" s="27"/>
      <c r="F3700" s="26"/>
      <c r="G3700" s="26"/>
      <c r="H3700" s="26"/>
      <c r="I3700" s="26"/>
      <c r="J3700" s="26"/>
      <c r="K3700" s="26"/>
      <c r="L3700" s="26"/>
      <c r="M3700" s="26"/>
      <c r="N3700" s="26"/>
      <c r="O3700" s="26"/>
      <c r="P3700" s="26"/>
      <c r="Q3700" s="26"/>
      <c r="R3700" s="26"/>
      <c r="S3700" s="26"/>
      <c r="T3700" s="26"/>
      <c r="U3700" s="26"/>
      <c r="V3700" s="26"/>
      <c r="W3700" s="26"/>
      <c r="X3700" s="26"/>
      <c r="Y3700" s="26"/>
      <c r="Z3700" s="26"/>
    </row>
    <row r="3701" spans="1:26" ht="20.100000000000001" customHeight="1">
      <c r="A3701" s="31"/>
      <c r="C3701" s="16"/>
      <c r="D3701" s="28"/>
      <c r="E3701" s="7"/>
      <c r="F3701" s="36"/>
      <c r="G3701" s="36"/>
      <c r="H3701" s="36"/>
      <c r="I3701" s="36"/>
      <c r="J3701" s="36"/>
      <c r="K3701" s="36"/>
      <c r="L3701" s="36"/>
      <c r="M3701" s="36"/>
      <c r="N3701" s="36"/>
      <c r="O3701" s="36"/>
      <c r="P3701" s="36"/>
      <c r="Q3701" s="36"/>
      <c r="R3701" s="36"/>
      <c r="S3701" s="36"/>
      <c r="T3701" s="36"/>
      <c r="U3701" s="36"/>
      <c r="V3701" s="36"/>
      <c r="W3701" s="36"/>
      <c r="X3701" s="36"/>
      <c r="Y3701" s="36"/>
      <c r="Z3701" s="36"/>
    </row>
    <row r="3702" spans="1:26" ht="20.100000000000001" customHeight="1">
      <c r="A3702" s="31"/>
      <c r="C3702" s="6" t="s">
        <v>650</v>
      </c>
      <c r="D3702" s="33"/>
      <c r="E3702" s="27"/>
      <c r="F3702" s="26"/>
      <c r="G3702" s="26"/>
      <c r="H3702" s="26"/>
      <c r="I3702" s="26"/>
      <c r="J3702" s="26"/>
      <c r="K3702" s="26"/>
      <c r="L3702" s="26"/>
      <c r="M3702" s="26"/>
      <c r="N3702" s="26"/>
      <c r="O3702" s="26"/>
      <c r="P3702" s="26"/>
      <c r="Q3702" s="26"/>
      <c r="R3702" s="26"/>
      <c r="S3702" s="26"/>
      <c r="T3702" s="26"/>
      <c r="U3702" s="26"/>
      <c r="V3702" s="26"/>
      <c r="W3702" s="26"/>
      <c r="X3702" s="26"/>
      <c r="Y3702" s="26"/>
      <c r="Z3702" s="26"/>
    </row>
    <row r="3703" spans="1:26" ht="20.100000000000001" customHeight="1">
      <c r="A3703" s="31"/>
      <c r="C3703" s="16"/>
      <c r="D3703" s="28"/>
      <c r="E3703" s="7"/>
      <c r="F3703" s="36"/>
      <c r="G3703" s="36"/>
      <c r="H3703" s="36"/>
      <c r="I3703" s="36"/>
      <c r="J3703" s="36"/>
      <c r="K3703" s="36"/>
      <c r="L3703" s="36"/>
      <c r="M3703" s="36"/>
      <c r="N3703" s="36"/>
      <c r="O3703" s="36"/>
      <c r="P3703" s="36"/>
      <c r="Q3703" s="36"/>
      <c r="R3703" s="36"/>
      <c r="S3703" s="36"/>
      <c r="T3703" s="36"/>
      <c r="U3703" s="36"/>
      <c r="V3703" s="36"/>
      <c r="W3703" s="36"/>
      <c r="X3703" s="36"/>
      <c r="Y3703" s="36"/>
      <c r="Z3703" s="36"/>
    </row>
    <row r="3704" spans="1:26" ht="20.100000000000001" customHeight="1">
      <c r="A3704" s="31"/>
      <c r="C3704" s="6" t="s">
        <v>570</v>
      </c>
      <c r="D3704" s="33"/>
      <c r="E3704" s="27"/>
      <c r="F3704" s="26"/>
      <c r="G3704" s="26"/>
      <c r="H3704" s="26"/>
      <c r="I3704" s="26"/>
      <c r="J3704" s="26"/>
      <c r="K3704" s="26"/>
      <c r="L3704" s="26"/>
      <c r="M3704" s="26"/>
      <c r="N3704" s="26"/>
      <c r="O3704" s="26"/>
      <c r="P3704" s="26"/>
      <c r="Q3704" s="26"/>
      <c r="R3704" s="26"/>
      <c r="S3704" s="26"/>
      <c r="T3704" s="26"/>
      <c r="U3704" s="26"/>
      <c r="V3704" s="26"/>
      <c r="W3704" s="26"/>
      <c r="X3704" s="26"/>
      <c r="Y3704" s="26"/>
      <c r="Z3704" s="26"/>
    </row>
    <row r="3705" spans="1:26" ht="20.100000000000001" customHeight="1">
      <c r="A3705" s="31"/>
      <c r="C3705" s="16"/>
      <c r="D3705" s="28"/>
      <c r="E3705" s="7"/>
      <c r="F3705" s="36"/>
      <c r="G3705" s="36"/>
      <c r="H3705" s="36"/>
      <c r="I3705" s="36"/>
      <c r="J3705" s="36"/>
      <c r="K3705" s="36"/>
      <c r="L3705" s="36"/>
      <c r="M3705" s="36"/>
      <c r="N3705" s="36"/>
      <c r="O3705" s="36"/>
      <c r="P3705" s="36"/>
      <c r="Q3705" s="36"/>
      <c r="R3705" s="36"/>
      <c r="S3705" s="36"/>
      <c r="T3705" s="36"/>
      <c r="U3705" s="36"/>
      <c r="V3705" s="36"/>
      <c r="W3705" s="36"/>
      <c r="X3705" s="36"/>
      <c r="Y3705" s="36"/>
      <c r="Z3705" s="36"/>
    </row>
    <row r="3706" spans="1:26" ht="20.100000000000001" customHeight="1">
      <c r="A3706" s="31"/>
      <c r="C3706" s="6" t="s">
        <v>651</v>
      </c>
      <c r="D3706" s="33"/>
      <c r="E3706" s="27"/>
      <c r="F3706" s="26"/>
      <c r="G3706" s="26"/>
      <c r="H3706" s="26"/>
      <c r="I3706" s="26"/>
      <c r="J3706" s="26"/>
      <c r="K3706" s="26"/>
      <c r="L3706" s="26"/>
      <c r="M3706" s="26"/>
      <c r="N3706" s="26"/>
      <c r="O3706" s="26"/>
      <c r="P3706" s="26"/>
      <c r="Q3706" s="26"/>
      <c r="R3706" s="26"/>
      <c r="S3706" s="26"/>
      <c r="T3706" s="26"/>
      <c r="U3706" s="26"/>
      <c r="V3706" s="26"/>
      <c r="W3706" s="26"/>
      <c r="X3706" s="26"/>
      <c r="Y3706" s="26"/>
      <c r="Z3706" s="26"/>
    </row>
    <row r="3707" spans="1:26" ht="20.100000000000001" customHeight="1">
      <c r="A3707" s="31"/>
      <c r="C3707" s="16"/>
      <c r="D3707" s="28"/>
      <c r="E3707" s="7"/>
      <c r="F3707" s="36"/>
      <c r="G3707" s="36"/>
      <c r="H3707" s="36"/>
      <c r="I3707" s="36"/>
      <c r="J3707" s="36"/>
      <c r="K3707" s="36"/>
      <c r="L3707" s="36"/>
      <c r="M3707" s="36"/>
      <c r="N3707" s="36"/>
      <c r="O3707" s="36"/>
      <c r="P3707" s="36"/>
      <c r="Q3707" s="36"/>
      <c r="R3707" s="36"/>
      <c r="S3707" s="36"/>
      <c r="T3707" s="36"/>
      <c r="U3707" s="36"/>
      <c r="V3707" s="36"/>
      <c r="W3707" s="36"/>
      <c r="X3707" s="36"/>
      <c r="Y3707" s="36"/>
      <c r="Z3707" s="36"/>
    </row>
    <row r="3708" spans="1:26" ht="20.100000000000001" customHeight="1">
      <c r="A3708" s="31"/>
      <c r="C3708" s="6" t="s">
        <v>652</v>
      </c>
      <c r="D3708" s="33"/>
      <c r="E3708" s="27"/>
      <c r="F3708" s="26"/>
      <c r="G3708" s="26"/>
      <c r="H3708" s="26"/>
      <c r="I3708" s="26"/>
      <c r="J3708" s="26"/>
      <c r="K3708" s="26"/>
      <c r="L3708" s="26"/>
      <c r="M3708" s="26"/>
      <c r="N3708" s="26"/>
      <c r="O3708" s="26"/>
      <c r="P3708" s="26"/>
      <c r="Q3708" s="26"/>
      <c r="R3708" s="26"/>
      <c r="S3708" s="26"/>
      <c r="T3708" s="26"/>
      <c r="U3708" s="26"/>
      <c r="V3708" s="26"/>
      <c r="W3708" s="26"/>
      <c r="X3708" s="26"/>
      <c r="Y3708" s="26"/>
      <c r="Z3708" s="26"/>
    </row>
    <row r="3709" spans="1:26" ht="20.100000000000001" customHeight="1">
      <c r="A3709" s="31"/>
      <c r="C3709" s="16"/>
      <c r="D3709" s="28"/>
      <c r="E3709" s="7"/>
      <c r="F3709" s="36"/>
      <c r="G3709" s="36"/>
      <c r="H3709" s="36"/>
      <c r="I3709" s="36"/>
      <c r="J3709" s="36"/>
      <c r="K3709" s="36"/>
      <c r="L3709" s="36"/>
      <c r="M3709" s="36"/>
      <c r="N3709" s="36"/>
      <c r="O3709" s="36"/>
      <c r="P3709" s="36"/>
      <c r="Q3709" s="36"/>
      <c r="R3709" s="36"/>
      <c r="S3709" s="36"/>
      <c r="T3709" s="36"/>
      <c r="U3709" s="36"/>
      <c r="V3709" s="36"/>
      <c r="W3709" s="36"/>
      <c r="X3709" s="36"/>
      <c r="Y3709" s="36"/>
      <c r="Z3709" s="36"/>
    </row>
    <row r="3710" spans="1:26" ht="20.100000000000001" customHeight="1">
      <c r="A3710" s="31"/>
      <c r="C3710" s="6" t="s">
        <v>653</v>
      </c>
      <c r="D3710" s="33"/>
      <c r="E3710" s="27"/>
      <c r="F3710" s="26"/>
      <c r="G3710" s="26"/>
      <c r="H3710" s="26"/>
      <c r="I3710" s="26"/>
      <c r="J3710" s="26"/>
      <c r="K3710" s="26"/>
      <c r="L3710" s="26"/>
      <c r="M3710" s="26"/>
      <c r="N3710" s="26"/>
      <c r="O3710" s="26"/>
      <c r="P3710" s="26"/>
      <c r="Q3710" s="26"/>
      <c r="R3710" s="26"/>
      <c r="S3710" s="26"/>
      <c r="T3710" s="26"/>
      <c r="U3710" s="26"/>
      <c r="V3710" s="26"/>
      <c r="W3710" s="26"/>
      <c r="X3710" s="26"/>
      <c r="Y3710" s="26"/>
      <c r="Z3710" s="26"/>
    </row>
    <row r="3711" spans="1:26" ht="20.100000000000001" customHeight="1">
      <c r="A3711" s="31"/>
      <c r="C3711" s="16"/>
      <c r="D3711" s="28"/>
      <c r="E3711" s="7"/>
      <c r="F3711" s="36"/>
      <c r="G3711" s="36"/>
      <c r="H3711" s="36"/>
      <c r="I3711" s="36"/>
      <c r="J3711" s="36"/>
      <c r="K3711" s="36"/>
      <c r="L3711" s="36"/>
      <c r="M3711" s="36"/>
      <c r="N3711" s="36"/>
      <c r="O3711" s="36"/>
      <c r="P3711" s="36"/>
      <c r="Q3711" s="36"/>
      <c r="R3711" s="36"/>
      <c r="S3711" s="36"/>
      <c r="T3711" s="36"/>
      <c r="U3711" s="36"/>
      <c r="V3711" s="36"/>
      <c r="W3711" s="36"/>
      <c r="X3711" s="36"/>
      <c r="Y3711" s="36"/>
      <c r="Z3711" s="36"/>
    </row>
    <row r="3712" spans="1:26" ht="20.100000000000001" customHeight="1">
      <c r="A3712" s="31"/>
      <c r="C3712" s="6" t="s">
        <v>654</v>
      </c>
      <c r="D3712" s="33"/>
      <c r="E3712" s="27"/>
      <c r="F3712" s="26"/>
      <c r="G3712" s="26"/>
      <c r="H3712" s="26"/>
      <c r="I3712" s="26"/>
      <c r="J3712" s="26"/>
      <c r="K3712" s="26"/>
      <c r="L3712" s="26"/>
      <c r="M3712" s="26"/>
      <c r="N3712" s="26"/>
      <c r="O3712" s="26"/>
      <c r="P3712" s="26"/>
      <c r="Q3712" s="26"/>
      <c r="R3712" s="26"/>
      <c r="S3712" s="26"/>
      <c r="T3712" s="26"/>
      <c r="U3712" s="26"/>
      <c r="V3712" s="26"/>
      <c r="W3712" s="26"/>
      <c r="X3712" s="26"/>
      <c r="Y3712" s="26"/>
      <c r="Z3712" s="26"/>
    </row>
    <row r="3713" spans="1:26" ht="20.100000000000001" customHeight="1">
      <c r="A3713" s="31"/>
      <c r="C3713" s="16"/>
      <c r="D3713" s="28"/>
      <c r="E3713" s="7"/>
      <c r="F3713" s="36"/>
      <c r="G3713" s="36"/>
      <c r="H3713" s="36"/>
      <c r="I3713" s="36"/>
      <c r="J3713" s="36"/>
      <c r="K3713" s="36"/>
      <c r="L3713" s="36"/>
      <c r="M3713" s="36"/>
      <c r="N3713" s="36"/>
      <c r="O3713" s="36"/>
      <c r="P3713" s="36"/>
      <c r="Q3713" s="36"/>
      <c r="R3713" s="36"/>
      <c r="S3713" s="36"/>
      <c r="T3713" s="36"/>
      <c r="U3713" s="36"/>
      <c r="V3713" s="36"/>
      <c r="W3713" s="36"/>
      <c r="X3713" s="36"/>
      <c r="Y3713" s="36"/>
      <c r="Z3713" s="36"/>
    </row>
    <row r="3714" spans="1:26" ht="20.100000000000001" customHeight="1">
      <c r="A3714" s="31"/>
      <c r="C3714" s="6" t="s">
        <v>655</v>
      </c>
      <c r="D3714" s="33"/>
      <c r="E3714" s="27"/>
      <c r="F3714" s="26"/>
      <c r="G3714" s="26"/>
      <c r="H3714" s="26"/>
      <c r="I3714" s="26"/>
      <c r="J3714" s="26"/>
      <c r="K3714" s="26"/>
      <c r="L3714" s="26"/>
      <c r="M3714" s="26"/>
      <c r="N3714" s="26"/>
      <c r="O3714" s="26"/>
      <c r="P3714" s="26"/>
      <c r="Q3714" s="26"/>
      <c r="R3714" s="26"/>
      <c r="S3714" s="26"/>
      <c r="T3714" s="26"/>
      <c r="U3714" s="26"/>
      <c r="V3714" s="26"/>
      <c r="W3714" s="26"/>
      <c r="X3714" s="26"/>
      <c r="Y3714" s="26"/>
      <c r="Z3714" s="26"/>
    </row>
    <row r="3715" spans="1:26" ht="20.100000000000001" customHeight="1">
      <c r="A3715" s="31"/>
      <c r="C3715" s="16"/>
      <c r="D3715" s="28"/>
      <c r="E3715" s="7"/>
      <c r="F3715" s="36"/>
      <c r="G3715" s="36"/>
      <c r="H3715" s="36"/>
      <c r="I3715" s="36"/>
      <c r="J3715" s="36"/>
      <c r="K3715" s="36"/>
      <c r="L3715" s="36"/>
      <c r="M3715" s="36"/>
      <c r="N3715" s="36"/>
      <c r="O3715" s="36"/>
      <c r="P3715" s="36"/>
      <c r="Q3715" s="36"/>
      <c r="R3715" s="36"/>
      <c r="S3715" s="36"/>
      <c r="T3715" s="36"/>
      <c r="U3715" s="36"/>
      <c r="V3715" s="36"/>
      <c r="W3715" s="36"/>
      <c r="X3715" s="36"/>
      <c r="Y3715" s="36"/>
      <c r="Z3715" s="36"/>
    </row>
    <row r="3716" spans="1:26" ht="20.100000000000001" customHeight="1">
      <c r="A3716" s="31"/>
      <c r="C3716" s="6" t="s">
        <v>656</v>
      </c>
      <c r="D3716" s="33"/>
      <c r="E3716" s="27"/>
      <c r="F3716" s="26"/>
      <c r="G3716" s="26"/>
      <c r="H3716" s="26"/>
      <c r="I3716" s="26"/>
      <c r="J3716" s="26"/>
      <c r="K3716" s="26"/>
      <c r="L3716" s="26"/>
      <c r="M3716" s="26"/>
      <c r="N3716" s="26"/>
      <c r="O3716" s="26"/>
      <c r="P3716" s="26"/>
      <c r="Q3716" s="26"/>
      <c r="R3716" s="26"/>
      <c r="S3716" s="26"/>
      <c r="T3716" s="26"/>
      <c r="U3716" s="26"/>
      <c r="V3716" s="26"/>
      <c r="W3716" s="26"/>
      <c r="X3716" s="26"/>
      <c r="Y3716" s="26"/>
      <c r="Z3716" s="26"/>
    </row>
    <row r="3717" spans="1:26" ht="20.100000000000001" customHeight="1">
      <c r="A3717" s="31"/>
      <c r="C3717" s="16"/>
      <c r="D3717" s="28"/>
      <c r="E3717" s="7"/>
      <c r="F3717" s="36"/>
      <c r="G3717" s="36"/>
      <c r="H3717" s="36"/>
      <c r="I3717" s="36"/>
      <c r="J3717" s="36"/>
      <c r="K3717" s="36"/>
      <c r="L3717" s="36"/>
      <c r="M3717" s="36"/>
      <c r="N3717" s="36"/>
      <c r="O3717" s="36"/>
      <c r="P3717" s="36"/>
      <c r="Q3717" s="36"/>
      <c r="R3717" s="36"/>
      <c r="S3717" s="36"/>
      <c r="T3717" s="36"/>
      <c r="U3717" s="36"/>
      <c r="V3717" s="36"/>
      <c r="W3717" s="36"/>
      <c r="X3717" s="36"/>
      <c r="Y3717" s="36"/>
      <c r="Z3717" s="36"/>
    </row>
    <row r="3718" spans="1:26" ht="20.100000000000001" customHeight="1">
      <c r="A3718" s="31"/>
      <c r="C3718" s="6" t="s">
        <v>657</v>
      </c>
      <c r="D3718" s="33"/>
      <c r="E3718" s="27"/>
      <c r="F3718" s="26"/>
      <c r="G3718" s="26"/>
      <c r="H3718" s="26"/>
      <c r="I3718" s="26"/>
      <c r="J3718" s="26"/>
      <c r="K3718" s="26"/>
      <c r="L3718" s="26"/>
      <c r="M3718" s="26"/>
      <c r="N3718" s="26"/>
      <c r="O3718" s="26"/>
      <c r="P3718" s="26"/>
      <c r="Q3718" s="26"/>
      <c r="R3718" s="26"/>
      <c r="S3718" s="26"/>
      <c r="T3718" s="26"/>
      <c r="U3718" s="26"/>
      <c r="V3718" s="26"/>
      <c r="W3718" s="26"/>
      <c r="X3718" s="26"/>
      <c r="Y3718" s="26"/>
      <c r="Z3718" s="26"/>
    </row>
    <row r="3719" spans="1:26" ht="20.100000000000001" customHeight="1">
      <c r="A3719" s="31"/>
      <c r="C3719" s="16"/>
      <c r="D3719" s="28"/>
      <c r="E3719" s="7"/>
      <c r="F3719" s="36"/>
      <c r="G3719" s="36"/>
      <c r="H3719" s="36"/>
      <c r="I3719" s="36"/>
      <c r="J3719" s="36"/>
      <c r="K3719" s="36"/>
      <c r="L3719" s="36"/>
      <c r="M3719" s="36"/>
      <c r="N3719" s="36"/>
      <c r="O3719" s="36"/>
      <c r="P3719" s="36"/>
      <c r="Q3719" s="36"/>
      <c r="R3719" s="36"/>
      <c r="S3719" s="36"/>
      <c r="T3719" s="36"/>
      <c r="U3719" s="36"/>
      <c r="V3719" s="36"/>
      <c r="W3719" s="36"/>
      <c r="X3719" s="36"/>
      <c r="Y3719" s="36"/>
      <c r="Z3719" s="36"/>
    </row>
    <row r="3720" spans="1:26" ht="20.100000000000001" customHeight="1">
      <c r="A3720" s="31"/>
      <c r="C3720" s="6" t="s">
        <v>658</v>
      </c>
      <c r="D3720" s="33"/>
      <c r="E3720" s="27"/>
      <c r="F3720" s="26"/>
      <c r="G3720" s="26"/>
      <c r="H3720" s="26"/>
      <c r="I3720" s="26"/>
      <c r="J3720" s="26"/>
      <c r="K3720" s="26"/>
      <c r="L3720" s="26"/>
      <c r="M3720" s="26"/>
      <c r="N3720" s="26"/>
      <c r="O3720" s="26"/>
      <c r="P3720" s="26"/>
      <c r="Q3720" s="26"/>
      <c r="R3720" s="26"/>
      <c r="S3720" s="26"/>
      <c r="T3720" s="26"/>
      <c r="U3720" s="26"/>
      <c r="V3720" s="26"/>
      <c r="W3720" s="26"/>
      <c r="X3720" s="26"/>
      <c r="Y3720" s="26"/>
      <c r="Z3720" s="26"/>
    </row>
    <row r="3721" spans="1:26" ht="20.100000000000001" customHeight="1">
      <c r="A3721" s="31"/>
      <c r="C3721" s="16"/>
      <c r="D3721" s="28"/>
      <c r="E3721" s="7"/>
      <c r="F3721" s="36"/>
      <c r="G3721" s="36"/>
      <c r="H3721" s="36"/>
      <c r="I3721" s="36"/>
      <c r="J3721" s="36"/>
      <c r="K3721" s="36"/>
      <c r="L3721" s="36"/>
      <c r="M3721" s="36"/>
      <c r="N3721" s="36"/>
      <c r="O3721" s="36"/>
      <c r="P3721" s="36"/>
      <c r="Q3721" s="36"/>
      <c r="R3721" s="36"/>
      <c r="S3721" s="36"/>
      <c r="T3721" s="36"/>
      <c r="U3721" s="36"/>
      <c r="V3721" s="36"/>
      <c r="W3721" s="36"/>
      <c r="X3721" s="36"/>
      <c r="Y3721" s="36"/>
      <c r="Z3721" s="36"/>
    </row>
    <row r="3722" spans="1:26" ht="20.100000000000001" customHeight="1">
      <c r="A3722" s="31"/>
      <c r="C3722" s="6" t="s">
        <v>557</v>
      </c>
      <c r="D3722" s="33"/>
      <c r="E3722" s="27"/>
      <c r="F3722" s="26"/>
      <c r="G3722" s="26"/>
      <c r="H3722" s="26"/>
      <c r="I3722" s="26"/>
      <c r="J3722" s="26"/>
      <c r="K3722" s="26"/>
      <c r="L3722" s="26"/>
      <c r="M3722" s="26"/>
      <c r="N3722" s="26"/>
      <c r="O3722" s="26"/>
      <c r="P3722" s="26"/>
      <c r="Q3722" s="26"/>
      <c r="R3722" s="26"/>
      <c r="S3722" s="26"/>
      <c r="T3722" s="26"/>
      <c r="U3722" s="26"/>
      <c r="V3722" s="26"/>
      <c r="W3722" s="26"/>
      <c r="X3722" s="26"/>
      <c r="Y3722" s="26"/>
      <c r="Z3722" s="26"/>
    </row>
    <row r="3723" spans="1:26" ht="20.100000000000001" customHeight="1">
      <c r="A3723" s="31"/>
      <c r="C3723" s="16"/>
      <c r="D3723" s="28"/>
      <c r="E3723" s="7"/>
      <c r="F3723" s="36"/>
      <c r="G3723" s="36"/>
      <c r="H3723" s="36"/>
      <c r="I3723" s="36"/>
      <c r="J3723" s="36"/>
      <c r="K3723" s="36"/>
      <c r="L3723" s="36"/>
      <c r="M3723" s="36"/>
      <c r="N3723" s="36"/>
      <c r="O3723" s="36"/>
      <c r="P3723" s="36"/>
      <c r="Q3723" s="36"/>
      <c r="R3723" s="36"/>
      <c r="S3723" s="36"/>
      <c r="T3723" s="36"/>
      <c r="U3723" s="36"/>
      <c r="V3723" s="36"/>
      <c r="W3723" s="36"/>
      <c r="X3723" s="36"/>
      <c r="Y3723" s="36"/>
      <c r="Z3723" s="36"/>
    </row>
    <row r="3724" spans="1:26" ht="20.100000000000001" customHeight="1">
      <c r="A3724" s="31"/>
      <c r="C3724" s="6" t="s">
        <v>78</v>
      </c>
      <c r="D3724" s="33"/>
      <c r="E3724" s="27"/>
      <c r="F3724" s="26"/>
      <c r="G3724" s="26"/>
      <c r="H3724" s="26"/>
      <c r="I3724" s="26"/>
      <c r="J3724" s="26"/>
      <c r="K3724" s="26"/>
      <c r="L3724" s="26"/>
      <c r="M3724" s="26"/>
      <c r="N3724" s="26"/>
      <c r="O3724" s="26"/>
      <c r="P3724" s="26"/>
      <c r="Q3724" s="26"/>
      <c r="R3724" s="26"/>
      <c r="S3724" s="26"/>
      <c r="T3724" s="26"/>
      <c r="U3724" s="26"/>
      <c r="V3724" s="26"/>
      <c r="W3724" s="26"/>
      <c r="X3724" s="26"/>
      <c r="Y3724" s="26"/>
      <c r="Z3724" s="26"/>
    </row>
    <row r="3725" spans="1:26" ht="20.100000000000001" customHeight="1">
      <c r="A3725" s="31"/>
      <c r="B3725" s="25" t="s">
        <v>660</v>
      </c>
      <c r="C3725" s="16"/>
      <c r="D3725" s="28" t="s">
        <v>661</v>
      </c>
      <c r="E3725" s="7" t="s">
        <v>61</v>
      </c>
      <c r="F3725" s="36" t="e">
        <f t="shared" ref="F3725:Z3725" si="1">SUM(CA98:CA3724)</f>
        <v>#VALUE!</v>
      </c>
      <c r="G3725" s="36" t="e">
        <f t="shared" si="1"/>
        <v>#VALUE!</v>
      </c>
      <c r="H3725" s="36" t="e">
        <f t="shared" si="1"/>
        <v>#VALUE!</v>
      </c>
      <c r="I3725" s="36" t="e">
        <f t="shared" si="1"/>
        <v>#VALUE!</v>
      </c>
      <c r="J3725" s="36" t="e">
        <f t="shared" si="1"/>
        <v>#VALUE!</v>
      </c>
      <c r="K3725" s="36" t="e">
        <f t="shared" si="1"/>
        <v>#VALUE!</v>
      </c>
      <c r="L3725" s="36" t="e">
        <f t="shared" si="1"/>
        <v>#VALUE!</v>
      </c>
      <c r="M3725" s="36" t="e">
        <f t="shared" si="1"/>
        <v>#VALUE!</v>
      </c>
      <c r="N3725" s="36" t="e">
        <f t="shared" si="1"/>
        <v>#VALUE!</v>
      </c>
      <c r="O3725" s="36" t="e">
        <f t="shared" si="1"/>
        <v>#VALUE!</v>
      </c>
      <c r="P3725" s="36" t="e">
        <f t="shared" si="1"/>
        <v>#VALUE!</v>
      </c>
      <c r="Q3725" s="36" t="e">
        <f t="shared" si="1"/>
        <v>#VALUE!</v>
      </c>
      <c r="R3725" s="36" t="e">
        <f t="shared" si="1"/>
        <v>#VALUE!</v>
      </c>
      <c r="S3725" s="36" t="e">
        <f t="shared" si="1"/>
        <v>#VALUE!</v>
      </c>
      <c r="T3725" s="36" t="e">
        <f t="shared" si="1"/>
        <v>#VALUE!</v>
      </c>
      <c r="U3725" s="36" t="e">
        <f t="shared" si="1"/>
        <v>#VALUE!</v>
      </c>
      <c r="V3725" s="36" t="e">
        <f t="shared" si="1"/>
        <v>#VALUE!</v>
      </c>
      <c r="W3725" s="36" t="e">
        <f t="shared" si="1"/>
        <v>#VALUE!</v>
      </c>
      <c r="X3725" s="36" t="e">
        <f t="shared" si="1"/>
        <v>#VALUE!</v>
      </c>
      <c r="Y3725" s="36" t="e">
        <f t="shared" si="1"/>
        <v>#VALUE!</v>
      </c>
      <c r="Z3725" s="36" t="e">
        <f t="shared" si="1"/>
        <v>#VALUE!</v>
      </c>
    </row>
    <row r="3726" spans="1:26" ht="20.100000000000001" customHeight="1">
      <c r="A3726" s="31"/>
      <c r="C3726" s="6" t="s">
        <v>659</v>
      </c>
      <c r="D3726" s="33" t="s">
        <v>662</v>
      </c>
      <c r="E3726" s="27">
        <v>1</v>
      </c>
      <c r="F3726" s="26" t="e">
        <f>E3726*F3725</f>
        <v>#VALUE!</v>
      </c>
      <c r="G3726" s="26" t="e">
        <f>E3726*G3725</f>
        <v>#VALUE!</v>
      </c>
      <c r="H3726" s="26" t="e">
        <f>E3726*H3725</f>
        <v>#VALUE!</v>
      </c>
      <c r="I3726" s="26" t="e">
        <f>E3726*I3725</f>
        <v>#VALUE!</v>
      </c>
      <c r="J3726" s="26" t="e">
        <f>E3726*J3725</f>
        <v>#VALUE!</v>
      </c>
      <c r="K3726" s="26" t="e">
        <f>E3726*K3725</f>
        <v>#VALUE!</v>
      </c>
      <c r="L3726" s="26" t="e">
        <f>E3726*L3725</f>
        <v>#VALUE!</v>
      </c>
      <c r="M3726" s="26" t="e">
        <f>E3726*M3725</f>
        <v>#VALUE!</v>
      </c>
      <c r="N3726" s="26" t="e">
        <f>E3726*N3725</f>
        <v>#VALUE!</v>
      </c>
      <c r="O3726" s="26" t="e">
        <f>E3726*O3725</f>
        <v>#VALUE!</v>
      </c>
      <c r="P3726" s="26" t="e">
        <f>E3726*P3725</f>
        <v>#VALUE!</v>
      </c>
      <c r="Q3726" s="26" t="e">
        <f>E3726*Q3725</f>
        <v>#VALUE!</v>
      </c>
      <c r="R3726" s="26" t="e">
        <f>E3726*R3725</f>
        <v>#VALUE!</v>
      </c>
      <c r="S3726" s="26" t="e">
        <f>E3726*S3725</f>
        <v>#VALUE!</v>
      </c>
      <c r="T3726" s="26" t="e">
        <f>E3726*T3725</f>
        <v>#VALUE!</v>
      </c>
      <c r="U3726" s="26" t="e">
        <f>E3726*U3725</f>
        <v>#VALUE!</v>
      </c>
      <c r="V3726" s="26" t="e">
        <f>E3726*V3725</f>
        <v>#VALUE!</v>
      </c>
      <c r="W3726" s="26" t="e">
        <f>E3726*W3725</f>
        <v>#VALUE!</v>
      </c>
      <c r="X3726" s="26" t="e">
        <f>E3726*X3725</f>
        <v>#VALUE!</v>
      </c>
      <c r="Y3726" s="26" t="e">
        <f>E3726*Y3725</f>
        <v>#VALUE!</v>
      </c>
      <c r="Z3726" s="26" t="e">
        <f>E3726*Z3725</f>
        <v>#VALUE!</v>
      </c>
    </row>
    <row r="3727" spans="1:26" ht="20.100000000000001" customHeight="1">
      <c r="D3727" s="14"/>
      <c r="E3727" s="38"/>
      <c r="F3727" s="38"/>
      <c r="G3727" s="38"/>
      <c r="H3727" s="38"/>
      <c r="I3727" s="38"/>
      <c r="J3727" s="38"/>
      <c r="K3727" s="38"/>
      <c r="L3727" s="38"/>
      <c r="M3727" s="38"/>
      <c r="N3727" s="38"/>
      <c r="O3727" s="38"/>
      <c r="P3727" s="38"/>
      <c r="Q3727" s="38"/>
      <c r="R3727" s="38"/>
      <c r="S3727" s="38"/>
      <c r="T3727" s="38"/>
      <c r="U3727" s="38"/>
      <c r="V3727" s="38"/>
      <c r="W3727" s="38"/>
      <c r="X3727" s="38"/>
      <c r="Y3727" s="38"/>
      <c r="Z3727" s="38"/>
    </row>
    <row r="3728" spans="1:26" ht="20.100000000000001" customHeight="1">
      <c r="B3728" s="30"/>
      <c r="C3728" s="20"/>
      <c r="D3728" s="37"/>
      <c r="E3728" s="37"/>
      <c r="F3728" s="18" t="s">
        <v>625</v>
      </c>
      <c r="G3728" s="18" t="s">
        <v>625</v>
      </c>
      <c r="H3728" s="16" t="s">
        <v>625</v>
      </c>
      <c r="I3728" s="16" t="s">
        <v>625</v>
      </c>
      <c r="J3728" s="16" t="s">
        <v>667</v>
      </c>
      <c r="K3728" s="16" t="s">
        <v>668</v>
      </c>
      <c r="L3728" s="16" t="s">
        <v>669</v>
      </c>
      <c r="M3728" s="16" t="s">
        <v>85</v>
      </c>
      <c r="N3728" s="16"/>
      <c r="O3728" s="16" t="s">
        <v>670</v>
      </c>
      <c r="P3728" s="16" t="s">
        <v>671</v>
      </c>
      <c r="Q3728" s="16" t="s">
        <v>671</v>
      </c>
      <c r="R3728" s="16" t="s">
        <v>672</v>
      </c>
      <c r="S3728" s="16" t="s">
        <v>623</v>
      </c>
      <c r="T3728" s="16"/>
      <c r="U3728" s="16"/>
      <c r="V3728" s="16"/>
      <c r="W3728" s="16"/>
      <c r="X3728" s="16"/>
      <c r="Y3728" s="16"/>
      <c r="Z3728" s="16"/>
    </row>
    <row r="3729" spans="1:109" ht="20.100000000000001" customHeight="1">
      <c r="A3729" s="31"/>
      <c r="B3729" s="30"/>
      <c r="C3729" s="4" t="s">
        <v>632</v>
      </c>
      <c r="D3729" s="4" t="s">
        <v>633</v>
      </c>
      <c r="E3729" s="4" t="s">
        <v>634</v>
      </c>
      <c r="F3729" s="12" t="s">
        <v>637</v>
      </c>
      <c r="G3729" s="12" t="s">
        <v>637</v>
      </c>
      <c r="H3729" s="4" t="s">
        <v>637</v>
      </c>
      <c r="I3729" s="4" t="s">
        <v>637</v>
      </c>
      <c r="J3729" s="4" t="s">
        <v>681</v>
      </c>
      <c r="K3729" s="4" t="s">
        <v>682</v>
      </c>
      <c r="L3729" s="4" t="s">
        <v>683</v>
      </c>
      <c r="M3729" s="4" t="s">
        <v>638</v>
      </c>
      <c r="N3729" s="4" t="s">
        <v>684</v>
      </c>
      <c r="O3729" s="4" t="s">
        <v>685</v>
      </c>
      <c r="P3729" s="4" t="s">
        <v>686</v>
      </c>
      <c r="Q3729" s="4" t="s">
        <v>686</v>
      </c>
      <c r="R3729" s="4" t="s">
        <v>285</v>
      </c>
      <c r="S3729" s="4" t="s">
        <v>687</v>
      </c>
      <c r="T3729" s="4"/>
      <c r="U3729" s="4"/>
      <c r="V3729" s="4"/>
      <c r="W3729" s="4"/>
      <c r="X3729" s="4"/>
      <c r="Y3729" s="4"/>
      <c r="Z3729" s="4"/>
    </row>
    <row r="3730" spans="1:109" ht="20.100000000000001" customHeight="1">
      <c r="A3730" s="31"/>
      <c r="B3730" s="30"/>
      <c r="C3730" s="21"/>
      <c r="D3730" s="21"/>
      <c r="E3730" s="21"/>
      <c r="F3730" s="19" t="s">
        <v>709</v>
      </c>
      <c r="G3730" s="19" t="s">
        <v>710</v>
      </c>
      <c r="H3730" s="17" t="s">
        <v>711</v>
      </c>
      <c r="I3730" s="17" t="s">
        <v>712</v>
      </c>
      <c r="J3730" s="17" t="s">
        <v>713</v>
      </c>
      <c r="K3730" s="17" t="s">
        <v>714</v>
      </c>
      <c r="L3730" s="17" t="s">
        <v>343</v>
      </c>
      <c r="M3730" s="17" t="s">
        <v>350</v>
      </c>
      <c r="N3730" s="17"/>
      <c r="O3730" s="17" t="s">
        <v>715</v>
      </c>
      <c r="P3730" s="17" t="s">
        <v>716</v>
      </c>
      <c r="Q3730" s="17" t="s">
        <v>717</v>
      </c>
      <c r="R3730" s="17" t="s">
        <v>71</v>
      </c>
      <c r="S3730" s="17" t="s">
        <v>718</v>
      </c>
      <c r="T3730" s="17"/>
      <c r="U3730" s="17"/>
      <c r="V3730" s="17"/>
      <c r="W3730" s="17"/>
      <c r="X3730" s="17"/>
      <c r="Y3730" s="17"/>
      <c r="Z3730" s="17"/>
    </row>
    <row r="3731" spans="1:109" ht="20.100000000000001" customHeight="1">
      <c r="A3731" s="31"/>
      <c r="C3731" s="16"/>
      <c r="D3731" s="28" t="s">
        <v>151</v>
      </c>
      <c r="E3731" s="7"/>
      <c r="F3731" s="35"/>
      <c r="G3731" s="35"/>
      <c r="H3731" s="35"/>
      <c r="I3731" s="35"/>
      <c r="J3731" s="35"/>
      <c r="K3731" s="35"/>
      <c r="L3731" s="35"/>
      <c r="M3731" s="35"/>
      <c r="N3731" s="35"/>
      <c r="O3731" s="35">
        <v>1</v>
      </c>
      <c r="P3731" s="35"/>
      <c r="Q3731" s="35"/>
      <c r="R3731" s="35"/>
      <c r="S3731" s="35"/>
      <c r="T3731" s="35"/>
      <c r="U3731" s="35"/>
      <c r="V3731" s="35"/>
      <c r="W3731" s="35"/>
      <c r="X3731" s="35"/>
      <c r="Y3731" s="35"/>
      <c r="Z3731" s="35"/>
    </row>
    <row r="3732" spans="1:109" ht="20.100000000000001" customHeight="1">
      <c r="A3732" s="31"/>
      <c r="C3732" s="6" t="s">
        <v>64</v>
      </c>
      <c r="D3732" s="53" t="e">
        <f>#REF!</f>
        <v>#REF!</v>
      </c>
      <c r="E3732" s="27" t="e">
        <f>IF(egTextCal(D3732)&lt;&gt;0, egTextCal(D3732),"")</f>
        <v>#VALUE!</v>
      </c>
      <c r="F3732" s="26"/>
      <c r="G3732" s="26"/>
      <c r="H3732" s="26"/>
      <c r="I3732" s="26"/>
      <c r="J3732" s="26"/>
      <c r="K3732" s="26"/>
      <c r="L3732" s="26"/>
      <c r="M3732" s="26"/>
      <c r="N3732" s="26"/>
      <c r="O3732" s="26" t="e">
        <f>IF(E3732*O3731&lt;&gt;0,E3732*O3731,  )</f>
        <v>#VALUE!</v>
      </c>
      <c r="P3732" s="26"/>
      <c r="Q3732" s="26"/>
      <c r="R3732" s="26"/>
      <c r="S3732" s="26"/>
      <c r="T3732" s="26"/>
      <c r="U3732" s="26"/>
      <c r="V3732" s="26"/>
      <c r="W3732" s="26"/>
      <c r="X3732" s="26"/>
      <c r="Y3732" s="26"/>
      <c r="Z3732" s="26"/>
      <c r="DE3732" s="1" t="e">
        <f>O3732</f>
        <v>#VALUE!</v>
      </c>
    </row>
    <row r="3733" spans="1:109" ht="20.100000000000001" customHeight="1">
      <c r="A3733" s="31"/>
      <c r="C3733" s="16"/>
      <c r="D3733" s="29" t="s">
        <v>366</v>
      </c>
      <c r="E3733" s="8"/>
      <c r="F3733" s="36"/>
      <c r="G3733" s="36"/>
      <c r="H3733" s="36"/>
      <c r="I3733" s="36"/>
      <c r="J3733" s="36"/>
      <c r="K3733" s="36"/>
      <c r="L3733" s="36"/>
      <c r="M3733" s="36"/>
      <c r="N3733" s="36"/>
      <c r="O3733" s="36"/>
      <c r="P3733" s="36"/>
      <c r="Q3733" s="36"/>
      <c r="R3733" s="36"/>
      <c r="S3733" s="36"/>
      <c r="T3733" s="36"/>
      <c r="U3733" s="36"/>
      <c r="V3733" s="36"/>
      <c r="W3733" s="36"/>
      <c r="X3733" s="36"/>
      <c r="Y3733" s="36"/>
      <c r="Z3733" s="36"/>
    </row>
    <row r="3734" spans="1:109" ht="20.100000000000001" customHeight="1">
      <c r="A3734" s="31"/>
      <c r="C3734" s="6" t="s">
        <v>73</v>
      </c>
      <c r="D3734" s="34"/>
      <c r="E3734" s="27" t="str">
        <f>IF(egTextCal(D3734)&lt;&gt;0, egTextCal(D3734),"")</f>
        <v/>
      </c>
      <c r="F3734" s="26"/>
      <c r="G3734" s="26"/>
      <c r="H3734" s="26"/>
      <c r="I3734" s="26"/>
      <c r="J3734" s="26"/>
      <c r="K3734" s="26"/>
      <c r="L3734" s="26"/>
      <c r="M3734" s="26"/>
      <c r="N3734" s="26"/>
      <c r="O3734" s="26"/>
      <c r="P3734" s="26"/>
      <c r="Q3734" s="26"/>
      <c r="R3734" s="26"/>
      <c r="S3734" s="26"/>
      <c r="T3734" s="26"/>
      <c r="U3734" s="26"/>
      <c r="V3734" s="26"/>
      <c r="W3734" s="26"/>
      <c r="X3734" s="26"/>
      <c r="Y3734" s="26"/>
      <c r="Z3734" s="26"/>
    </row>
    <row r="3735" spans="1:109" ht="20.100000000000001" customHeight="1">
      <c r="A3735" s="31"/>
      <c r="C3735" s="16"/>
      <c r="D3735" s="29"/>
      <c r="E3735" s="8"/>
      <c r="F3735" s="36"/>
      <c r="G3735" s="36"/>
      <c r="H3735" s="36"/>
      <c r="I3735" s="36"/>
      <c r="J3735" s="36"/>
      <c r="K3735" s="36"/>
      <c r="L3735" s="36"/>
      <c r="M3735" s="36"/>
      <c r="N3735" s="36"/>
      <c r="O3735" s="36"/>
      <c r="P3735" s="36"/>
      <c r="Q3735" s="36"/>
      <c r="R3735" s="36"/>
      <c r="S3735" s="36"/>
      <c r="T3735" s="36"/>
      <c r="U3735" s="36"/>
      <c r="V3735" s="36"/>
      <c r="W3735" s="36"/>
      <c r="X3735" s="36"/>
      <c r="Y3735" s="36"/>
      <c r="Z3735" s="36"/>
    </row>
    <row r="3736" spans="1:109" ht="20.100000000000001" customHeight="1">
      <c r="A3736" s="31"/>
      <c r="C3736" s="6" t="s">
        <v>139</v>
      </c>
      <c r="D3736" s="34"/>
      <c r="E3736" s="27"/>
      <c r="F3736" s="26"/>
      <c r="G3736" s="26"/>
      <c r="H3736" s="26"/>
      <c r="I3736" s="26"/>
      <c r="J3736" s="26"/>
      <c r="K3736" s="26"/>
      <c r="L3736" s="26"/>
      <c r="M3736" s="26"/>
      <c r="N3736" s="26"/>
      <c r="O3736" s="26"/>
      <c r="P3736" s="26"/>
      <c r="Q3736" s="26"/>
      <c r="R3736" s="26"/>
      <c r="S3736" s="26"/>
      <c r="T3736" s="26"/>
      <c r="U3736" s="26"/>
      <c r="V3736" s="26"/>
      <c r="W3736" s="26"/>
      <c r="X3736" s="26"/>
      <c r="Y3736" s="26"/>
      <c r="Z3736" s="26"/>
    </row>
    <row r="3737" spans="1:109" ht="20.100000000000001" customHeight="1">
      <c r="A3737" s="31"/>
      <c r="C3737" s="16"/>
      <c r="D3737" s="28"/>
      <c r="E3737" s="7"/>
      <c r="F3737" s="36"/>
      <c r="G3737" s="36"/>
      <c r="H3737" s="36"/>
      <c r="I3737" s="36"/>
      <c r="J3737" s="36"/>
      <c r="K3737" s="36"/>
      <c r="L3737" s="36"/>
      <c r="M3737" s="36"/>
      <c r="N3737" s="36"/>
      <c r="O3737" s="36"/>
      <c r="P3737" s="36"/>
      <c r="Q3737" s="36"/>
      <c r="R3737" s="36"/>
      <c r="S3737" s="36"/>
      <c r="T3737" s="36"/>
      <c r="U3737" s="36"/>
      <c r="V3737" s="36"/>
      <c r="W3737" s="36"/>
      <c r="X3737" s="36"/>
      <c r="Y3737" s="36"/>
      <c r="Z3737" s="36"/>
    </row>
    <row r="3738" spans="1:109" ht="20.100000000000001" customHeight="1">
      <c r="A3738" s="31"/>
      <c r="C3738" s="6" t="s">
        <v>511</v>
      </c>
      <c r="D3738" s="33"/>
      <c r="E3738" s="27"/>
      <c r="F3738" s="26"/>
      <c r="G3738" s="26"/>
      <c r="H3738" s="26"/>
      <c r="I3738" s="26"/>
      <c r="J3738" s="26"/>
      <c r="K3738" s="26"/>
      <c r="L3738" s="26"/>
      <c r="M3738" s="26"/>
      <c r="N3738" s="26"/>
      <c r="O3738" s="26"/>
      <c r="P3738" s="26"/>
      <c r="Q3738" s="26"/>
      <c r="R3738" s="26"/>
      <c r="S3738" s="26"/>
      <c r="T3738" s="26"/>
      <c r="U3738" s="26"/>
      <c r="V3738" s="26"/>
      <c r="W3738" s="26"/>
      <c r="X3738" s="26"/>
      <c r="Y3738" s="26"/>
      <c r="Z3738" s="26"/>
    </row>
    <row r="3739" spans="1:109" ht="20.100000000000001" customHeight="1">
      <c r="A3739" s="31"/>
      <c r="C3739" s="16"/>
      <c r="D3739" s="28"/>
      <c r="E3739" s="7"/>
      <c r="F3739" s="36"/>
      <c r="G3739" s="36"/>
      <c r="H3739" s="36"/>
      <c r="I3739" s="36"/>
      <c r="J3739" s="36"/>
      <c r="K3739" s="36"/>
      <c r="L3739" s="36"/>
      <c r="M3739" s="36"/>
      <c r="N3739" s="36"/>
      <c r="O3739" s="36"/>
      <c r="P3739" s="36"/>
      <c r="Q3739" s="36"/>
      <c r="R3739" s="36"/>
      <c r="S3739" s="36"/>
      <c r="T3739" s="36"/>
      <c r="U3739" s="36"/>
      <c r="V3739" s="36"/>
      <c r="W3739" s="36"/>
      <c r="X3739" s="36"/>
      <c r="Y3739" s="36"/>
      <c r="Z3739" s="36"/>
    </row>
    <row r="3740" spans="1:109" ht="20.100000000000001" customHeight="1">
      <c r="A3740" s="31"/>
      <c r="C3740" s="6" t="s">
        <v>452</v>
      </c>
      <c r="D3740" s="33"/>
      <c r="E3740" s="27"/>
      <c r="F3740" s="26"/>
      <c r="G3740" s="26"/>
      <c r="H3740" s="26"/>
      <c r="I3740" s="26"/>
      <c r="J3740" s="26"/>
      <c r="K3740" s="26"/>
      <c r="L3740" s="26"/>
      <c r="M3740" s="26"/>
      <c r="N3740" s="26"/>
      <c r="O3740" s="26"/>
      <c r="P3740" s="26"/>
      <c r="Q3740" s="26"/>
      <c r="R3740" s="26"/>
      <c r="S3740" s="26"/>
      <c r="T3740" s="26"/>
      <c r="U3740" s="26"/>
      <c r="V3740" s="26"/>
      <c r="W3740" s="26"/>
      <c r="X3740" s="26"/>
      <c r="Y3740" s="26"/>
      <c r="Z3740" s="26"/>
    </row>
    <row r="3741" spans="1:109" ht="20.100000000000001" customHeight="1">
      <c r="A3741" s="31"/>
      <c r="C3741" s="16"/>
      <c r="D3741" s="28"/>
      <c r="E3741" s="7"/>
      <c r="F3741" s="36"/>
      <c r="G3741" s="36"/>
      <c r="H3741" s="36"/>
      <c r="I3741" s="36"/>
      <c r="J3741" s="36"/>
      <c r="K3741" s="36"/>
      <c r="L3741" s="36"/>
      <c r="M3741" s="36"/>
      <c r="N3741" s="36"/>
      <c r="O3741" s="36"/>
      <c r="P3741" s="36"/>
      <c r="Q3741" s="36"/>
      <c r="R3741" s="36"/>
      <c r="S3741" s="36"/>
      <c r="T3741" s="36"/>
      <c r="U3741" s="36"/>
      <c r="V3741" s="36"/>
      <c r="W3741" s="36"/>
      <c r="X3741" s="36"/>
      <c r="Y3741" s="36"/>
      <c r="Z3741" s="36"/>
    </row>
    <row r="3742" spans="1:109" ht="20.100000000000001" customHeight="1">
      <c r="A3742" s="31"/>
      <c r="C3742" s="6" t="s">
        <v>567</v>
      </c>
      <c r="D3742" s="33"/>
      <c r="E3742" s="27"/>
      <c r="F3742" s="26"/>
      <c r="G3742" s="26"/>
      <c r="H3742" s="26"/>
      <c r="I3742" s="26"/>
      <c r="J3742" s="26"/>
      <c r="K3742" s="26"/>
      <c r="L3742" s="26"/>
      <c r="M3742" s="26"/>
      <c r="N3742" s="26"/>
      <c r="O3742" s="26"/>
      <c r="P3742" s="26"/>
      <c r="Q3742" s="26"/>
      <c r="R3742" s="26"/>
      <c r="S3742" s="26"/>
      <c r="T3742" s="26"/>
      <c r="U3742" s="26"/>
      <c r="V3742" s="26"/>
      <c r="W3742" s="26"/>
      <c r="X3742" s="26"/>
      <c r="Y3742" s="26"/>
      <c r="Z3742" s="26"/>
    </row>
    <row r="3743" spans="1:109" ht="20.100000000000001" customHeight="1">
      <c r="A3743" s="31"/>
      <c r="C3743" s="16"/>
      <c r="D3743" s="28"/>
      <c r="E3743" s="7"/>
      <c r="F3743" s="36"/>
      <c r="G3743" s="36"/>
      <c r="H3743" s="36"/>
      <c r="I3743" s="36"/>
      <c r="J3743" s="36"/>
      <c r="K3743" s="36"/>
      <c r="L3743" s="36"/>
      <c r="M3743" s="36"/>
      <c r="N3743" s="36"/>
      <c r="O3743" s="36"/>
      <c r="P3743" s="36"/>
      <c r="Q3743" s="36"/>
      <c r="R3743" s="36"/>
      <c r="S3743" s="36"/>
      <c r="T3743" s="36"/>
      <c r="U3743" s="36"/>
      <c r="V3743" s="36"/>
      <c r="W3743" s="36"/>
      <c r="X3743" s="36"/>
      <c r="Y3743" s="36"/>
      <c r="Z3743" s="36"/>
    </row>
    <row r="3744" spans="1:109" ht="20.100000000000001" customHeight="1">
      <c r="A3744" s="31"/>
      <c r="C3744" s="6" t="s">
        <v>568</v>
      </c>
      <c r="D3744" s="33"/>
      <c r="E3744" s="27"/>
      <c r="F3744" s="26"/>
      <c r="G3744" s="26"/>
      <c r="H3744" s="26"/>
      <c r="I3744" s="26"/>
      <c r="J3744" s="26"/>
      <c r="K3744" s="26"/>
      <c r="L3744" s="26"/>
      <c r="M3744" s="26"/>
      <c r="N3744" s="26"/>
      <c r="O3744" s="26"/>
      <c r="P3744" s="26"/>
      <c r="Q3744" s="26"/>
      <c r="R3744" s="26"/>
      <c r="S3744" s="26"/>
      <c r="T3744" s="26"/>
      <c r="U3744" s="26"/>
      <c r="V3744" s="26"/>
      <c r="W3744" s="26"/>
      <c r="X3744" s="26"/>
      <c r="Y3744" s="26"/>
      <c r="Z3744" s="26"/>
    </row>
    <row r="3745" spans="1:26" ht="20.100000000000001" customHeight="1">
      <c r="A3745" s="31"/>
      <c r="C3745" s="16"/>
      <c r="D3745" s="28"/>
      <c r="E3745" s="7"/>
      <c r="F3745" s="36"/>
      <c r="G3745" s="36"/>
      <c r="H3745" s="36"/>
      <c r="I3745" s="36"/>
      <c r="J3745" s="36"/>
      <c r="K3745" s="36"/>
      <c r="L3745" s="36"/>
      <c r="M3745" s="36"/>
      <c r="N3745" s="36"/>
      <c r="O3745" s="36"/>
      <c r="P3745" s="36"/>
      <c r="Q3745" s="36"/>
      <c r="R3745" s="36"/>
      <c r="S3745" s="36"/>
      <c r="T3745" s="36"/>
      <c r="U3745" s="36"/>
      <c r="V3745" s="36"/>
      <c r="W3745" s="36"/>
      <c r="X3745" s="36"/>
      <c r="Y3745" s="36"/>
      <c r="Z3745" s="36"/>
    </row>
    <row r="3746" spans="1:26" ht="20.100000000000001" customHeight="1">
      <c r="A3746" s="31"/>
      <c r="C3746" s="6" t="s">
        <v>434</v>
      </c>
      <c r="D3746" s="33"/>
      <c r="E3746" s="27"/>
      <c r="F3746" s="26"/>
      <c r="G3746" s="26"/>
      <c r="H3746" s="26"/>
      <c r="I3746" s="26"/>
      <c r="J3746" s="26"/>
      <c r="K3746" s="26"/>
      <c r="L3746" s="26"/>
      <c r="M3746" s="26"/>
      <c r="N3746" s="26"/>
      <c r="O3746" s="26"/>
      <c r="P3746" s="26"/>
      <c r="Q3746" s="26"/>
      <c r="R3746" s="26"/>
      <c r="S3746" s="26"/>
      <c r="T3746" s="26"/>
      <c r="U3746" s="26"/>
      <c r="V3746" s="26"/>
      <c r="W3746" s="26"/>
      <c r="X3746" s="26"/>
      <c r="Y3746" s="26"/>
      <c r="Z3746" s="26"/>
    </row>
    <row r="3747" spans="1:26" ht="20.100000000000001" customHeight="1">
      <c r="A3747" s="31"/>
      <c r="C3747" s="16"/>
      <c r="D3747" s="28"/>
      <c r="E3747" s="7"/>
      <c r="F3747" s="36"/>
      <c r="G3747" s="36"/>
      <c r="H3747" s="36"/>
      <c r="I3747" s="36"/>
      <c r="J3747" s="36"/>
      <c r="K3747" s="36"/>
      <c r="L3747" s="36"/>
      <c r="M3747" s="36"/>
      <c r="N3747" s="36"/>
      <c r="O3747" s="36"/>
      <c r="P3747" s="36"/>
      <c r="Q3747" s="36"/>
      <c r="R3747" s="36"/>
      <c r="S3747" s="36"/>
      <c r="T3747" s="36"/>
      <c r="U3747" s="36"/>
      <c r="V3747" s="36"/>
      <c r="W3747" s="36"/>
      <c r="X3747" s="36"/>
      <c r="Y3747" s="36"/>
      <c r="Z3747" s="36"/>
    </row>
    <row r="3748" spans="1:26" ht="20.100000000000001" customHeight="1">
      <c r="A3748" s="31"/>
      <c r="C3748" s="6" t="s">
        <v>650</v>
      </c>
      <c r="D3748" s="33"/>
      <c r="E3748" s="27"/>
      <c r="F3748" s="26"/>
      <c r="G3748" s="26"/>
      <c r="H3748" s="26"/>
      <c r="I3748" s="26"/>
      <c r="J3748" s="26"/>
      <c r="K3748" s="26"/>
      <c r="L3748" s="26"/>
      <c r="M3748" s="26"/>
      <c r="N3748" s="26"/>
      <c r="O3748" s="26"/>
      <c r="P3748" s="26"/>
      <c r="Q3748" s="26"/>
      <c r="R3748" s="26"/>
      <c r="S3748" s="26"/>
      <c r="T3748" s="26"/>
      <c r="U3748" s="26"/>
      <c r="V3748" s="26"/>
      <c r="W3748" s="26"/>
      <c r="X3748" s="26"/>
      <c r="Y3748" s="26"/>
      <c r="Z3748" s="26"/>
    </row>
    <row r="3749" spans="1:26" ht="20.100000000000001" customHeight="1">
      <c r="A3749" s="31"/>
      <c r="C3749" s="16"/>
      <c r="D3749" s="28"/>
      <c r="E3749" s="7"/>
      <c r="F3749" s="36"/>
      <c r="G3749" s="36"/>
      <c r="H3749" s="36"/>
      <c r="I3749" s="36"/>
      <c r="J3749" s="36"/>
      <c r="K3749" s="36"/>
      <c r="L3749" s="36"/>
      <c r="M3749" s="36"/>
      <c r="N3749" s="36"/>
      <c r="O3749" s="36"/>
      <c r="P3749" s="36"/>
      <c r="Q3749" s="36"/>
      <c r="R3749" s="36"/>
      <c r="S3749" s="36"/>
      <c r="T3749" s="36"/>
      <c r="U3749" s="36"/>
      <c r="V3749" s="36"/>
      <c r="W3749" s="36"/>
      <c r="X3749" s="36"/>
      <c r="Y3749" s="36"/>
      <c r="Z3749" s="36"/>
    </row>
    <row r="3750" spans="1:26" ht="20.100000000000001" customHeight="1">
      <c r="A3750" s="31"/>
      <c r="C3750" s="6" t="s">
        <v>570</v>
      </c>
      <c r="D3750" s="33"/>
      <c r="E3750" s="27"/>
      <c r="F3750" s="26"/>
      <c r="G3750" s="26"/>
      <c r="H3750" s="26"/>
      <c r="I3750" s="26"/>
      <c r="J3750" s="26"/>
      <c r="K3750" s="26"/>
      <c r="L3750" s="26"/>
      <c r="M3750" s="26"/>
      <c r="N3750" s="26"/>
      <c r="O3750" s="26"/>
      <c r="P3750" s="26"/>
      <c r="Q3750" s="26"/>
      <c r="R3750" s="26"/>
      <c r="S3750" s="26"/>
      <c r="T3750" s="26"/>
      <c r="U3750" s="26"/>
      <c r="V3750" s="26"/>
      <c r="W3750" s="26"/>
      <c r="X3750" s="26"/>
      <c r="Y3750" s="26"/>
      <c r="Z3750" s="26"/>
    </row>
    <row r="3751" spans="1:26" ht="20.100000000000001" customHeight="1">
      <c r="A3751" s="31"/>
      <c r="C3751" s="16"/>
      <c r="D3751" s="28"/>
      <c r="E3751" s="7"/>
      <c r="F3751" s="36"/>
      <c r="G3751" s="36"/>
      <c r="H3751" s="36"/>
      <c r="I3751" s="36"/>
      <c r="J3751" s="36"/>
      <c r="K3751" s="36"/>
      <c r="L3751" s="36"/>
      <c r="M3751" s="36"/>
      <c r="N3751" s="36"/>
      <c r="O3751" s="36"/>
      <c r="P3751" s="36"/>
      <c r="Q3751" s="36"/>
      <c r="R3751" s="36"/>
      <c r="S3751" s="36"/>
      <c r="T3751" s="36"/>
      <c r="U3751" s="36"/>
      <c r="V3751" s="36"/>
      <c r="W3751" s="36"/>
      <c r="X3751" s="36"/>
      <c r="Y3751" s="36"/>
      <c r="Z3751" s="36"/>
    </row>
    <row r="3752" spans="1:26" ht="20.100000000000001" customHeight="1">
      <c r="A3752" s="31"/>
      <c r="C3752" s="6" t="s">
        <v>651</v>
      </c>
      <c r="D3752" s="33"/>
      <c r="E3752" s="27"/>
      <c r="F3752" s="26"/>
      <c r="G3752" s="26"/>
      <c r="H3752" s="26"/>
      <c r="I3752" s="26"/>
      <c r="J3752" s="26"/>
      <c r="K3752" s="26"/>
      <c r="L3752" s="26"/>
      <c r="M3752" s="26"/>
      <c r="N3752" s="26"/>
      <c r="O3752" s="26"/>
      <c r="P3752" s="26"/>
      <c r="Q3752" s="26"/>
      <c r="R3752" s="26"/>
      <c r="S3752" s="26"/>
      <c r="T3752" s="26"/>
      <c r="U3752" s="26"/>
      <c r="V3752" s="26"/>
      <c r="W3752" s="26"/>
      <c r="X3752" s="26"/>
      <c r="Y3752" s="26"/>
      <c r="Z3752" s="26"/>
    </row>
    <row r="3753" spans="1:26" ht="20.100000000000001" customHeight="1">
      <c r="A3753" s="31"/>
      <c r="C3753" s="16"/>
      <c r="D3753" s="28"/>
      <c r="E3753" s="7"/>
      <c r="F3753" s="36"/>
      <c r="G3753" s="36"/>
      <c r="H3753" s="36"/>
      <c r="I3753" s="36"/>
      <c r="J3753" s="36"/>
      <c r="K3753" s="36"/>
      <c r="L3753" s="36"/>
      <c r="M3753" s="36"/>
      <c r="N3753" s="36"/>
      <c r="O3753" s="36"/>
      <c r="P3753" s="36"/>
      <c r="Q3753" s="36"/>
      <c r="R3753" s="36"/>
      <c r="S3753" s="36"/>
      <c r="T3753" s="36"/>
      <c r="U3753" s="36"/>
      <c r="V3753" s="36"/>
      <c r="W3753" s="36"/>
      <c r="X3753" s="36"/>
      <c r="Y3753" s="36"/>
      <c r="Z3753" s="36"/>
    </row>
    <row r="3754" spans="1:26" ht="20.100000000000001" customHeight="1">
      <c r="A3754" s="31"/>
      <c r="C3754" s="6" t="s">
        <v>652</v>
      </c>
      <c r="D3754" s="33"/>
      <c r="E3754" s="27"/>
      <c r="F3754" s="26"/>
      <c r="G3754" s="26"/>
      <c r="H3754" s="26"/>
      <c r="I3754" s="26"/>
      <c r="J3754" s="26"/>
      <c r="K3754" s="26"/>
      <c r="L3754" s="26"/>
      <c r="M3754" s="26"/>
      <c r="N3754" s="26"/>
      <c r="O3754" s="26"/>
      <c r="P3754" s="26"/>
      <c r="Q3754" s="26"/>
      <c r="R3754" s="26"/>
      <c r="S3754" s="26"/>
      <c r="T3754" s="26"/>
      <c r="U3754" s="26"/>
      <c r="V3754" s="26"/>
      <c r="W3754" s="26"/>
      <c r="X3754" s="26"/>
      <c r="Y3754" s="26"/>
      <c r="Z3754" s="26"/>
    </row>
    <row r="3755" spans="1:26" ht="20.100000000000001" customHeight="1">
      <c r="A3755" s="31"/>
      <c r="C3755" s="16"/>
      <c r="D3755" s="28"/>
      <c r="E3755" s="7"/>
      <c r="F3755" s="36"/>
      <c r="G3755" s="36"/>
      <c r="H3755" s="36"/>
      <c r="I3755" s="36"/>
      <c r="J3755" s="36"/>
      <c r="K3755" s="36"/>
      <c r="L3755" s="36"/>
      <c r="M3755" s="36"/>
      <c r="N3755" s="36"/>
      <c r="O3755" s="36"/>
      <c r="P3755" s="36"/>
      <c r="Q3755" s="36"/>
      <c r="R3755" s="36"/>
      <c r="S3755" s="36"/>
      <c r="T3755" s="36"/>
      <c r="U3755" s="36"/>
      <c r="V3755" s="36"/>
      <c r="W3755" s="36"/>
      <c r="X3755" s="36"/>
      <c r="Y3755" s="36"/>
      <c r="Z3755" s="36"/>
    </row>
    <row r="3756" spans="1:26" ht="20.100000000000001" customHeight="1">
      <c r="A3756" s="31"/>
      <c r="C3756" s="6" t="s">
        <v>653</v>
      </c>
      <c r="D3756" s="33"/>
      <c r="E3756" s="27"/>
      <c r="F3756" s="26"/>
      <c r="G3756" s="26"/>
      <c r="H3756" s="26"/>
      <c r="I3756" s="26"/>
      <c r="J3756" s="26"/>
      <c r="K3756" s="26"/>
      <c r="L3756" s="26"/>
      <c r="M3756" s="26"/>
      <c r="N3756" s="26"/>
      <c r="O3756" s="26"/>
      <c r="P3756" s="26"/>
      <c r="Q3756" s="26"/>
      <c r="R3756" s="26"/>
      <c r="S3756" s="26"/>
      <c r="T3756" s="26"/>
      <c r="U3756" s="26"/>
      <c r="V3756" s="26"/>
      <c r="W3756" s="26"/>
      <c r="X3756" s="26"/>
      <c r="Y3756" s="26"/>
      <c r="Z3756" s="26"/>
    </row>
    <row r="3757" spans="1:26" ht="20.100000000000001" customHeight="1">
      <c r="A3757" s="31"/>
      <c r="C3757" s="16"/>
      <c r="D3757" s="28"/>
      <c r="E3757" s="7"/>
      <c r="F3757" s="36"/>
      <c r="G3757" s="36"/>
      <c r="H3757" s="36"/>
      <c r="I3757" s="36"/>
      <c r="J3757" s="36"/>
      <c r="K3757" s="36"/>
      <c r="L3757" s="36"/>
      <c r="M3757" s="36"/>
      <c r="N3757" s="36"/>
      <c r="O3757" s="36"/>
      <c r="P3757" s="36"/>
      <c r="Q3757" s="36"/>
      <c r="R3757" s="36"/>
      <c r="S3757" s="36"/>
      <c r="T3757" s="36"/>
      <c r="U3757" s="36"/>
      <c r="V3757" s="36"/>
      <c r="W3757" s="36"/>
      <c r="X3757" s="36"/>
      <c r="Y3757" s="36"/>
      <c r="Z3757" s="36"/>
    </row>
    <row r="3758" spans="1:26" ht="20.100000000000001" customHeight="1">
      <c r="A3758" s="31"/>
      <c r="C3758" s="6" t="s">
        <v>654</v>
      </c>
      <c r="D3758" s="33"/>
      <c r="E3758" s="27"/>
      <c r="F3758" s="26"/>
      <c r="G3758" s="26"/>
      <c r="H3758" s="26"/>
      <c r="I3758" s="26"/>
      <c r="J3758" s="26"/>
      <c r="K3758" s="26"/>
      <c r="L3758" s="26"/>
      <c r="M3758" s="26"/>
      <c r="N3758" s="26"/>
      <c r="O3758" s="26"/>
      <c r="P3758" s="26"/>
      <c r="Q3758" s="26"/>
      <c r="R3758" s="26"/>
      <c r="S3758" s="26"/>
      <c r="T3758" s="26"/>
      <c r="U3758" s="26"/>
      <c r="V3758" s="26"/>
      <c r="W3758" s="26"/>
      <c r="X3758" s="26"/>
      <c r="Y3758" s="26"/>
      <c r="Z3758" s="26"/>
    </row>
    <row r="3759" spans="1:26" ht="20.100000000000001" customHeight="1">
      <c r="A3759" s="31"/>
      <c r="C3759" s="16"/>
      <c r="D3759" s="28"/>
      <c r="E3759" s="7"/>
      <c r="F3759" s="36"/>
      <c r="G3759" s="36"/>
      <c r="H3759" s="36"/>
      <c r="I3759" s="36"/>
      <c r="J3759" s="36"/>
      <c r="K3759" s="36"/>
      <c r="L3759" s="36"/>
      <c r="M3759" s="36"/>
      <c r="N3759" s="36"/>
      <c r="O3759" s="36"/>
      <c r="P3759" s="36"/>
      <c r="Q3759" s="36"/>
      <c r="R3759" s="36"/>
      <c r="S3759" s="36"/>
      <c r="T3759" s="36"/>
      <c r="U3759" s="36"/>
      <c r="V3759" s="36"/>
      <c r="W3759" s="36"/>
      <c r="X3759" s="36"/>
      <c r="Y3759" s="36"/>
      <c r="Z3759" s="36"/>
    </row>
    <row r="3760" spans="1:26" ht="20.100000000000001" customHeight="1">
      <c r="A3760" s="31"/>
      <c r="C3760" s="6" t="s">
        <v>655</v>
      </c>
      <c r="D3760" s="33"/>
      <c r="E3760" s="27"/>
      <c r="F3760" s="26"/>
      <c r="G3760" s="26"/>
      <c r="H3760" s="26"/>
      <c r="I3760" s="26"/>
      <c r="J3760" s="26"/>
      <c r="K3760" s="26"/>
      <c r="L3760" s="26"/>
      <c r="M3760" s="26"/>
      <c r="N3760" s="26"/>
      <c r="O3760" s="26"/>
      <c r="P3760" s="26"/>
      <c r="Q3760" s="26"/>
      <c r="R3760" s="26"/>
      <c r="S3760" s="26"/>
      <c r="T3760" s="26"/>
      <c r="U3760" s="26"/>
      <c r="V3760" s="26"/>
      <c r="W3760" s="26"/>
      <c r="X3760" s="26"/>
      <c r="Y3760" s="26"/>
      <c r="Z3760" s="26"/>
    </row>
    <row r="3761" spans="1:94" ht="20.100000000000001" customHeight="1">
      <c r="A3761" s="31"/>
      <c r="C3761" s="16"/>
      <c r="D3761" s="28"/>
      <c r="E3761" s="7"/>
      <c r="F3761" s="36"/>
      <c r="G3761" s="36"/>
      <c r="H3761" s="36"/>
      <c r="I3761" s="36"/>
      <c r="J3761" s="36"/>
      <c r="K3761" s="36"/>
      <c r="L3761" s="36"/>
      <c r="M3761" s="36"/>
      <c r="N3761" s="36"/>
      <c r="O3761" s="36"/>
      <c r="P3761" s="36"/>
      <c r="Q3761" s="36"/>
      <c r="R3761" s="36"/>
      <c r="S3761" s="36"/>
      <c r="T3761" s="36"/>
      <c r="U3761" s="36"/>
      <c r="V3761" s="36"/>
      <c r="W3761" s="36"/>
      <c r="X3761" s="36"/>
      <c r="Y3761" s="36"/>
      <c r="Z3761" s="36"/>
    </row>
    <row r="3762" spans="1:94" ht="20.100000000000001" customHeight="1">
      <c r="A3762" s="31"/>
      <c r="C3762" s="6" t="s">
        <v>656</v>
      </c>
      <c r="D3762" s="33"/>
      <c r="E3762" s="27"/>
      <c r="F3762" s="26"/>
      <c r="G3762" s="26"/>
      <c r="H3762" s="26"/>
      <c r="I3762" s="26"/>
      <c r="J3762" s="26"/>
      <c r="K3762" s="26"/>
      <c r="L3762" s="26"/>
      <c r="M3762" s="26"/>
      <c r="N3762" s="26"/>
      <c r="O3762" s="26"/>
      <c r="P3762" s="26"/>
      <c r="Q3762" s="26"/>
      <c r="R3762" s="26"/>
      <c r="S3762" s="26"/>
      <c r="T3762" s="26"/>
      <c r="U3762" s="26"/>
      <c r="V3762" s="26"/>
      <c r="W3762" s="26"/>
      <c r="X3762" s="26"/>
      <c r="Y3762" s="26"/>
      <c r="Z3762" s="26"/>
    </row>
    <row r="3763" spans="1:94" ht="20.100000000000001" customHeight="1">
      <c r="A3763" s="31"/>
      <c r="C3763" s="16"/>
      <c r="D3763" s="28"/>
      <c r="E3763" s="7"/>
      <c r="F3763" s="36"/>
      <c r="G3763" s="36"/>
      <c r="H3763" s="36"/>
      <c r="I3763" s="36"/>
      <c r="J3763" s="36"/>
      <c r="K3763" s="36"/>
      <c r="L3763" s="36"/>
      <c r="M3763" s="36"/>
      <c r="N3763" s="36"/>
      <c r="O3763" s="36"/>
      <c r="P3763" s="36"/>
      <c r="Q3763" s="36"/>
      <c r="R3763" s="36"/>
      <c r="S3763" s="36"/>
      <c r="T3763" s="36"/>
      <c r="U3763" s="36"/>
      <c r="V3763" s="36"/>
      <c r="W3763" s="36"/>
      <c r="X3763" s="36"/>
      <c r="Y3763" s="36"/>
      <c r="Z3763" s="36"/>
    </row>
    <row r="3764" spans="1:94" ht="20.100000000000001" customHeight="1">
      <c r="A3764" s="31"/>
      <c r="C3764" s="6" t="s">
        <v>657</v>
      </c>
      <c r="D3764" s="33"/>
      <c r="E3764" s="27"/>
      <c r="F3764" s="26"/>
      <c r="G3764" s="26"/>
      <c r="H3764" s="26"/>
      <c r="I3764" s="26"/>
      <c r="J3764" s="26"/>
      <c r="K3764" s="26"/>
      <c r="L3764" s="26"/>
      <c r="M3764" s="26"/>
      <c r="N3764" s="26"/>
      <c r="O3764" s="26"/>
      <c r="P3764" s="26"/>
      <c r="Q3764" s="26"/>
      <c r="R3764" s="26"/>
      <c r="S3764" s="26"/>
      <c r="T3764" s="26"/>
      <c r="U3764" s="26"/>
      <c r="V3764" s="26"/>
      <c r="W3764" s="26"/>
      <c r="X3764" s="26"/>
      <c r="Y3764" s="26"/>
      <c r="Z3764" s="26"/>
    </row>
    <row r="3765" spans="1:94" ht="20.100000000000001" customHeight="1">
      <c r="A3765" s="31"/>
      <c r="C3765" s="16"/>
      <c r="D3765" s="28"/>
      <c r="E3765" s="7"/>
      <c r="F3765" s="36"/>
      <c r="G3765" s="36"/>
      <c r="H3765" s="36"/>
      <c r="I3765" s="36"/>
      <c r="J3765" s="36"/>
      <c r="K3765" s="36"/>
      <c r="L3765" s="36"/>
      <c r="M3765" s="36"/>
      <c r="N3765" s="36"/>
      <c r="O3765" s="36"/>
      <c r="P3765" s="36"/>
      <c r="Q3765" s="36"/>
      <c r="R3765" s="36"/>
      <c r="S3765" s="36"/>
      <c r="T3765" s="36"/>
      <c r="U3765" s="36"/>
      <c r="V3765" s="36"/>
      <c r="W3765" s="36"/>
      <c r="X3765" s="36"/>
      <c r="Y3765" s="36"/>
      <c r="Z3765" s="36"/>
    </row>
    <row r="3766" spans="1:94" ht="20.100000000000001" customHeight="1">
      <c r="A3766" s="31"/>
      <c r="C3766" s="6" t="s">
        <v>658</v>
      </c>
      <c r="D3766" s="33"/>
      <c r="E3766" s="27"/>
      <c r="F3766" s="26"/>
      <c r="G3766" s="26"/>
      <c r="H3766" s="26"/>
      <c r="I3766" s="26"/>
      <c r="J3766" s="26"/>
      <c r="K3766" s="26"/>
      <c r="L3766" s="26"/>
      <c r="M3766" s="26"/>
      <c r="N3766" s="26"/>
      <c r="O3766" s="26"/>
      <c r="P3766" s="26"/>
      <c r="Q3766" s="26"/>
      <c r="R3766" s="26"/>
      <c r="S3766" s="26"/>
      <c r="T3766" s="26"/>
      <c r="U3766" s="26"/>
      <c r="V3766" s="26"/>
      <c r="W3766" s="26"/>
      <c r="X3766" s="26"/>
      <c r="Y3766" s="26"/>
      <c r="Z3766" s="26"/>
    </row>
    <row r="3767" spans="1:94" ht="20.100000000000001" customHeight="1">
      <c r="A3767" s="31"/>
      <c r="C3767" s="16"/>
      <c r="D3767" s="28"/>
      <c r="E3767" s="7"/>
      <c r="F3767" s="36"/>
      <c r="G3767" s="36"/>
      <c r="H3767" s="36"/>
      <c r="I3767" s="36"/>
      <c r="J3767" s="36"/>
      <c r="K3767" s="36"/>
      <c r="L3767" s="36"/>
      <c r="M3767" s="36"/>
      <c r="N3767" s="36"/>
      <c r="O3767" s="36"/>
      <c r="P3767" s="36"/>
      <c r="Q3767" s="36"/>
      <c r="R3767" s="36"/>
      <c r="S3767" s="36"/>
      <c r="T3767" s="36"/>
      <c r="U3767" s="36"/>
      <c r="V3767" s="36"/>
      <c r="W3767" s="36"/>
      <c r="X3767" s="36"/>
      <c r="Y3767" s="36"/>
      <c r="Z3767" s="36"/>
    </row>
    <row r="3768" spans="1:94" ht="20.100000000000001" customHeight="1">
      <c r="A3768" s="31"/>
      <c r="C3768" s="6" t="s">
        <v>557</v>
      </c>
      <c r="D3768" s="33"/>
      <c r="E3768" s="27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</row>
    <row r="3769" spans="1:94" ht="20.100000000000001" customHeight="1">
      <c r="A3769" s="31"/>
      <c r="C3769" s="16"/>
      <c r="D3769" s="28"/>
      <c r="E3769" s="7"/>
      <c r="F3769" s="36"/>
      <c r="G3769" s="36"/>
      <c r="H3769" s="36"/>
      <c r="I3769" s="36"/>
      <c r="J3769" s="36"/>
      <c r="K3769" s="36"/>
      <c r="L3769" s="36"/>
      <c r="M3769" s="36"/>
      <c r="N3769" s="36"/>
      <c r="O3769" s="36"/>
      <c r="P3769" s="36"/>
      <c r="Q3769" s="36"/>
      <c r="R3769" s="36"/>
      <c r="S3769" s="36"/>
      <c r="T3769" s="36"/>
      <c r="U3769" s="36"/>
      <c r="V3769" s="36"/>
      <c r="W3769" s="36"/>
      <c r="X3769" s="36"/>
      <c r="Y3769" s="36"/>
      <c r="Z3769" s="36"/>
    </row>
    <row r="3770" spans="1:94" ht="20.100000000000001" customHeight="1">
      <c r="A3770" s="31"/>
      <c r="C3770" s="6" t="s">
        <v>78</v>
      </c>
      <c r="D3770" s="33"/>
      <c r="E3770" s="27"/>
      <c r="F3770" s="26"/>
      <c r="G3770" s="26"/>
      <c r="H3770" s="26"/>
      <c r="I3770" s="26"/>
      <c r="J3770" s="26"/>
      <c r="K3770" s="26"/>
      <c r="L3770" s="26"/>
      <c r="M3770" s="26"/>
      <c r="N3770" s="26"/>
      <c r="O3770" s="26"/>
      <c r="P3770" s="26"/>
      <c r="Q3770" s="26"/>
      <c r="R3770" s="26"/>
      <c r="S3770" s="26"/>
      <c r="T3770" s="26"/>
      <c r="U3770" s="26"/>
      <c r="V3770" s="26"/>
      <c r="W3770" s="26"/>
      <c r="X3770" s="26"/>
      <c r="Y3770" s="26"/>
      <c r="Z3770" s="26"/>
    </row>
    <row r="3771" spans="1:94" ht="20.100000000000001" customHeight="1">
      <c r="A3771" s="31"/>
      <c r="B3771" s="25" t="s">
        <v>660</v>
      </c>
      <c r="C3771" s="16"/>
      <c r="D3771" s="54" t="s">
        <v>661</v>
      </c>
      <c r="E3771" s="51" t="s">
        <v>61</v>
      </c>
      <c r="F3771" s="36" t="e">
        <f t="shared" ref="F3771:S3771" si="2">SUM(CV98:CV3770)</f>
        <v>#VALUE!</v>
      </c>
      <c r="G3771" s="36" t="e">
        <f t="shared" si="2"/>
        <v>#VALUE!</v>
      </c>
      <c r="H3771" s="36" t="e">
        <f t="shared" si="2"/>
        <v>#VALUE!</v>
      </c>
      <c r="I3771" s="36" t="e">
        <f t="shared" si="2"/>
        <v>#VALUE!</v>
      </c>
      <c r="J3771" s="36" t="e">
        <f t="shared" si="2"/>
        <v>#VALUE!</v>
      </c>
      <c r="K3771" s="36" t="e">
        <f t="shared" si="2"/>
        <v>#VALUE!</v>
      </c>
      <c r="L3771" s="36" t="e">
        <f t="shared" si="2"/>
        <v>#VALUE!</v>
      </c>
      <c r="M3771" s="36" t="e">
        <f t="shared" si="2"/>
        <v>#VALUE!</v>
      </c>
      <c r="N3771" s="36" t="e">
        <f t="shared" si="2"/>
        <v>#VALUE!</v>
      </c>
      <c r="O3771" s="36" t="e">
        <f t="shared" si="2"/>
        <v>#VALUE!</v>
      </c>
      <c r="P3771" s="36" t="e">
        <f t="shared" si="2"/>
        <v>#VALUE!</v>
      </c>
      <c r="Q3771" s="36" t="e">
        <f t="shared" si="2"/>
        <v>#VALUE!</v>
      </c>
      <c r="R3771" s="36" t="e">
        <f t="shared" si="2"/>
        <v>#VALUE!</v>
      </c>
      <c r="S3771" s="36" t="e">
        <f t="shared" si="2"/>
        <v>#VALUE!</v>
      </c>
      <c r="T3771" s="36"/>
      <c r="U3771" s="36"/>
      <c r="V3771" s="36"/>
      <c r="W3771" s="36"/>
      <c r="X3771" s="36"/>
      <c r="Y3771" s="36"/>
      <c r="Z3771" s="36"/>
    </row>
    <row r="3772" spans="1:94" ht="20.100000000000001" customHeight="1">
      <c r="A3772" s="31"/>
      <c r="C3772" s="5" t="s">
        <v>659</v>
      </c>
      <c r="D3772" s="27" t="s">
        <v>662</v>
      </c>
      <c r="E3772" s="27">
        <v>1</v>
      </c>
      <c r="F3772" s="27" t="e">
        <f>E3772*F3771</f>
        <v>#VALUE!</v>
      </c>
      <c r="G3772" s="27" t="e">
        <f>E3772*G3771</f>
        <v>#VALUE!</v>
      </c>
      <c r="H3772" s="27" t="e">
        <f>E3772*H3771</f>
        <v>#VALUE!</v>
      </c>
      <c r="I3772" s="27" t="e">
        <f>E3772*I3771</f>
        <v>#VALUE!</v>
      </c>
      <c r="J3772" s="27" t="e">
        <f>E3772*J3771</f>
        <v>#VALUE!</v>
      </c>
      <c r="K3772" s="27" t="e">
        <f>E3772*K3771</f>
        <v>#VALUE!</v>
      </c>
      <c r="L3772" s="27" t="e">
        <f>E3772*L3771</f>
        <v>#VALUE!</v>
      </c>
      <c r="M3772" s="27" t="e">
        <f>E3772*M3771</f>
        <v>#VALUE!</v>
      </c>
      <c r="N3772" s="27" t="e">
        <f>E3772*N3771</f>
        <v>#VALUE!</v>
      </c>
      <c r="O3772" s="27" t="e">
        <f>E3772*O3771</f>
        <v>#VALUE!</v>
      </c>
      <c r="P3772" s="27" t="e">
        <f>E3772*P3771</f>
        <v>#VALUE!</v>
      </c>
      <c r="Q3772" s="27" t="e">
        <f>E3772*Q3771</f>
        <v>#VALUE!</v>
      </c>
      <c r="R3772" s="27" t="e">
        <f>E3772*R3771</f>
        <v>#VALUE!</v>
      </c>
      <c r="S3772" s="27" t="e">
        <f>E3772*S3771</f>
        <v>#VALUE!</v>
      </c>
      <c r="T3772" s="27"/>
      <c r="U3772" s="27"/>
      <c r="V3772" s="27"/>
      <c r="W3772" s="27"/>
      <c r="X3772" s="27"/>
      <c r="Y3772" s="27"/>
      <c r="Z3772" s="27"/>
    </row>
    <row r="3773" spans="1:94" ht="20.100000000000001" customHeight="1">
      <c r="B3773" s="25" t="s">
        <v>63</v>
      </c>
      <c r="C3773" s="370" t="s">
        <v>379</v>
      </c>
      <c r="D3773" s="354"/>
      <c r="E3773" s="354"/>
      <c r="F3773" s="354"/>
      <c r="G3773" s="354"/>
      <c r="H3773" s="354"/>
      <c r="I3773" s="354"/>
      <c r="J3773" s="354"/>
      <c r="K3773" s="354"/>
      <c r="L3773" s="354"/>
      <c r="M3773" s="354"/>
      <c r="N3773" s="354"/>
      <c r="O3773" s="354"/>
      <c r="P3773" s="354"/>
      <c r="Q3773" s="354"/>
      <c r="R3773" s="354"/>
      <c r="S3773" s="354"/>
      <c r="T3773" s="354"/>
      <c r="U3773" s="354"/>
      <c r="V3773" s="354"/>
      <c r="W3773" s="354"/>
      <c r="X3773" s="354"/>
      <c r="Y3773" s="354"/>
      <c r="Z3773" s="354"/>
    </row>
    <row r="3774" spans="1:94" ht="20.100000000000001" customHeight="1">
      <c r="B3774" s="30"/>
      <c r="C3774" s="20"/>
      <c r="D3774" s="37"/>
      <c r="E3774" s="37"/>
      <c r="F3774" s="18" t="s">
        <v>663</v>
      </c>
      <c r="G3774" s="18" t="s">
        <v>671</v>
      </c>
      <c r="H3774" s="16" t="s">
        <v>671</v>
      </c>
      <c r="I3774" s="16" t="s">
        <v>719</v>
      </c>
      <c r="J3774" s="16" t="s">
        <v>719</v>
      </c>
      <c r="K3774" s="16" t="s">
        <v>719</v>
      </c>
      <c r="L3774" s="16" t="s">
        <v>719</v>
      </c>
      <c r="M3774" s="16" t="s">
        <v>666</v>
      </c>
      <c r="N3774" s="16" t="s">
        <v>625</v>
      </c>
      <c r="O3774" s="16" t="s">
        <v>625</v>
      </c>
      <c r="P3774" s="16" t="s">
        <v>720</v>
      </c>
      <c r="Q3774" s="16" t="s">
        <v>386</v>
      </c>
      <c r="R3774" s="16" t="s">
        <v>390</v>
      </c>
      <c r="S3774" s="16" t="s">
        <v>390</v>
      </c>
      <c r="T3774" s="16" t="s">
        <v>394</v>
      </c>
      <c r="U3774" s="16" t="s">
        <v>394</v>
      </c>
      <c r="V3774" s="16"/>
      <c r="W3774" s="16"/>
      <c r="X3774" s="16"/>
      <c r="Y3774" s="16"/>
      <c r="Z3774" s="16"/>
      <c r="CA3774" s="1" t="s">
        <v>663</v>
      </c>
      <c r="CB3774" s="1" t="s">
        <v>671</v>
      </c>
      <c r="CC3774" s="1" t="s">
        <v>671</v>
      </c>
      <c r="CD3774" s="1" t="s">
        <v>719</v>
      </c>
      <c r="CE3774" s="1" t="s">
        <v>719</v>
      </c>
      <c r="CF3774" s="1" t="s">
        <v>719</v>
      </c>
      <c r="CG3774" s="1" t="s">
        <v>719</v>
      </c>
      <c r="CH3774" s="1" t="s">
        <v>666</v>
      </c>
      <c r="CI3774" s="1" t="s">
        <v>625</v>
      </c>
      <c r="CJ3774" s="1" t="s">
        <v>625</v>
      </c>
      <c r="CK3774" s="1" t="s">
        <v>720</v>
      </c>
      <c r="CL3774" s="1" t="s">
        <v>386</v>
      </c>
      <c r="CM3774" s="1" t="s">
        <v>390</v>
      </c>
      <c r="CN3774" s="1" t="s">
        <v>390</v>
      </c>
      <c r="CO3774" s="1" t="s">
        <v>394</v>
      </c>
      <c r="CP3774" s="1" t="s">
        <v>394</v>
      </c>
    </row>
    <row r="3775" spans="1:94" ht="20.100000000000001" customHeight="1">
      <c r="A3775" s="31"/>
      <c r="B3775" s="30"/>
      <c r="C3775" s="4" t="s">
        <v>632</v>
      </c>
      <c r="D3775" s="4" t="s">
        <v>633</v>
      </c>
      <c r="E3775" s="4" t="s">
        <v>634</v>
      </c>
      <c r="F3775" s="12" t="s">
        <v>623</v>
      </c>
      <c r="G3775" s="12" t="s">
        <v>721</v>
      </c>
      <c r="H3775" s="4" t="s">
        <v>722</v>
      </c>
      <c r="I3775" s="4" t="s">
        <v>723</v>
      </c>
      <c r="J3775" s="4" t="s">
        <v>724</v>
      </c>
      <c r="K3775" s="4" t="s">
        <v>679</v>
      </c>
      <c r="L3775" s="4" t="s">
        <v>678</v>
      </c>
      <c r="M3775" s="4" t="s">
        <v>680</v>
      </c>
      <c r="N3775" s="4" t="s">
        <v>637</v>
      </c>
      <c r="O3775" s="4" t="s">
        <v>637</v>
      </c>
      <c r="P3775" s="4" t="s">
        <v>686</v>
      </c>
      <c r="Q3775" s="4" t="s">
        <v>387</v>
      </c>
      <c r="R3775" s="4" t="s">
        <v>401</v>
      </c>
      <c r="S3775" s="4" t="s">
        <v>391</v>
      </c>
      <c r="T3775" s="4" t="s">
        <v>401</v>
      </c>
      <c r="U3775" s="4" t="s">
        <v>391</v>
      </c>
      <c r="V3775" s="4"/>
      <c r="W3775" s="4"/>
      <c r="X3775" s="4"/>
      <c r="Y3775" s="4"/>
      <c r="Z3775" s="4"/>
      <c r="CA3775" s="1" t="s">
        <v>623</v>
      </c>
      <c r="CB3775" s="1" t="s">
        <v>721</v>
      </c>
      <c r="CC3775" s="1" t="s">
        <v>722</v>
      </c>
      <c r="CD3775" s="1" t="s">
        <v>723</v>
      </c>
      <c r="CE3775" s="1" t="s">
        <v>724</v>
      </c>
      <c r="CF3775" s="1" t="s">
        <v>679</v>
      </c>
      <c r="CG3775" s="1" t="s">
        <v>678</v>
      </c>
      <c r="CH3775" s="1" t="s">
        <v>680</v>
      </c>
      <c r="CI3775" s="1" t="s">
        <v>637</v>
      </c>
      <c r="CJ3775" s="1" t="s">
        <v>637</v>
      </c>
      <c r="CK3775" s="1" t="s">
        <v>686</v>
      </c>
      <c r="CL3775" s="1" t="s">
        <v>387</v>
      </c>
      <c r="CM3775" s="1" t="s">
        <v>401</v>
      </c>
      <c r="CN3775" s="1" t="s">
        <v>391</v>
      </c>
      <c r="CO3775" s="1" t="s">
        <v>401</v>
      </c>
      <c r="CP3775" s="1" t="s">
        <v>391</v>
      </c>
    </row>
    <row r="3776" spans="1:94" ht="20.100000000000001" customHeight="1">
      <c r="A3776" s="31"/>
      <c r="B3776" s="30"/>
      <c r="C3776" s="21"/>
      <c r="D3776" s="21"/>
      <c r="E3776" s="21"/>
      <c r="F3776" s="19" t="s">
        <v>690</v>
      </c>
      <c r="G3776" s="19" t="s">
        <v>725</v>
      </c>
      <c r="H3776" s="17" t="s">
        <v>716</v>
      </c>
      <c r="I3776" s="17" t="s">
        <v>725</v>
      </c>
      <c r="J3776" s="17" t="s">
        <v>726</v>
      </c>
      <c r="K3776" s="17" t="s">
        <v>701</v>
      </c>
      <c r="L3776" s="17" t="s">
        <v>727</v>
      </c>
      <c r="M3776" s="17" t="s">
        <v>704</v>
      </c>
      <c r="N3776" s="17" t="s">
        <v>708</v>
      </c>
      <c r="O3776" s="17" t="s">
        <v>712</v>
      </c>
      <c r="P3776" s="17" t="s">
        <v>337</v>
      </c>
      <c r="Q3776" s="17" t="s">
        <v>648</v>
      </c>
      <c r="R3776" s="17" t="s">
        <v>92</v>
      </c>
      <c r="S3776" s="17" t="s">
        <v>92</v>
      </c>
      <c r="T3776" s="17" t="s">
        <v>92</v>
      </c>
      <c r="U3776" s="17" t="s">
        <v>92</v>
      </c>
      <c r="V3776" s="17"/>
      <c r="W3776" s="17"/>
      <c r="X3776" s="17"/>
      <c r="Y3776" s="17"/>
      <c r="Z3776" s="17"/>
      <c r="CA3776" s="1" t="s">
        <v>690</v>
      </c>
      <c r="CB3776" s="1" t="s">
        <v>725</v>
      </c>
      <c r="CC3776" s="1" t="s">
        <v>716</v>
      </c>
      <c r="CD3776" s="1" t="s">
        <v>725</v>
      </c>
      <c r="CE3776" s="1" t="s">
        <v>726</v>
      </c>
      <c r="CF3776" s="1" t="s">
        <v>701</v>
      </c>
      <c r="CG3776" s="1" t="s">
        <v>727</v>
      </c>
      <c r="CH3776" s="1" t="s">
        <v>704</v>
      </c>
      <c r="CI3776" s="1" t="s">
        <v>708</v>
      </c>
      <c r="CJ3776" s="1" t="s">
        <v>712</v>
      </c>
      <c r="CK3776" s="1" t="s">
        <v>337</v>
      </c>
      <c r="CL3776" s="1" t="s">
        <v>648</v>
      </c>
      <c r="CM3776" s="1" t="s">
        <v>92</v>
      </c>
      <c r="CN3776" s="1" t="s">
        <v>92</v>
      </c>
      <c r="CO3776" s="1" t="s">
        <v>92</v>
      </c>
      <c r="CP3776" s="1" t="s">
        <v>92</v>
      </c>
    </row>
    <row r="3777" spans="1:94" ht="20.100000000000001" customHeight="1">
      <c r="A3777" s="31"/>
      <c r="C3777" s="16"/>
      <c r="D3777" s="28" t="s">
        <v>380</v>
      </c>
      <c r="E3777" s="7"/>
      <c r="F3777" s="35"/>
      <c r="G3777" s="35"/>
      <c r="H3777" s="35"/>
      <c r="I3777" s="35"/>
      <c r="J3777" s="35"/>
      <c r="K3777" s="35"/>
      <c r="L3777" s="35"/>
      <c r="M3777" s="35"/>
      <c r="N3777" s="35"/>
      <c r="O3777" s="35"/>
      <c r="P3777" s="35"/>
      <c r="Q3777" s="35"/>
      <c r="R3777" s="35"/>
      <c r="S3777" s="35"/>
      <c r="T3777" s="35"/>
      <c r="U3777" s="35"/>
      <c r="V3777" s="35"/>
      <c r="W3777" s="35"/>
      <c r="X3777" s="35"/>
      <c r="Y3777" s="35"/>
      <c r="Z3777" s="35"/>
    </row>
    <row r="3778" spans="1:94" ht="20.100000000000001" customHeight="1">
      <c r="A3778" s="31"/>
      <c r="C3778" s="6" t="s">
        <v>64</v>
      </c>
      <c r="D3778" s="33"/>
      <c r="E3778" s="27" t="str">
        <f>IF(egTextCal(D3778)&lt;&gt;0, egTextCal(D3778),"")</f>
        <v/>
      </c>
      <c r="F3778" s="26"/>
      <c r="G3778" s="26"/>
      <c r="H3778" s="26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</row>
    <row r="3779" spans="1:94" ht="20.100000000000001" customHeight="1">
      <c r="A3779" s="31"/>
      <c r="C3779" s="16"/>
      <c r="D3779" s="29" t="s">
        <v>381</v>
      </c>
      <c r="E3779" s="8"/>
      <c r="F3779" s="36"/>
      <c r="G3779" s="36"/>
      <c r="H3779" s="36"/>
      <c r="I3779" s="36"/>
      <c r="J3779" s="36"/>
      <c r="K3779" s="36"/>
      <c r="L3779" s="36"/>
      <c r="M3779" s="36"/>
      <c r="N3779" s="36">
        <v>1</v>
      </c>
      <c r="O3779" s="36"/>
      <c r="P3779" s="36"/>
      <c r="Q3779" s="36"/>
      <c r="R3779" s="36"/>
      <c r="S3779" s="36"/>
      <c r="T3779" s="36"/>
      <c r="U3779" s="36"/>
      <c r="V3779" s="36"/>
      <c r="W3779" s="36"/>
      <c r="X3779" s="36"/>
      <c r="Y3779" s="36"/>
      <c r="Z3779" s="36"/>
    </row>
    <row r="3780" spans="1:94" ht="20.100000000000001" customHeight="1">
      <c r="A3780" s="31"/>
      <c r="C3780" s="6" t="s">
        <v>73</v>
      </c>
      <c r="D3780" s="52" t="e">
        <f>#REF!</f>
        <v>#REF!</v>
      </c>
      <c r="E3780" s="27" t="e">
        <f>IF(egTextCal(D3780)&lt;&gt;0, egTextCal(D3780),"")</f>
        <v>#VALUE!</v>
      </c>
      <c r="F3780" s="26"/>
      <c r="G3780" s="26"/>
      <c r="H3780" s="26"/>
      <c r="I3780" s="26"/>
      <c r="J3780" s="26"/>
      <c r="K3780" s="26"/>
      <c r="L3780" s="26"/>
      <c r="M3780" s="26"/>
      <c r="N3780" s="26" t="e">
        <f>IF(E3780*N3779&lt;&gt;0,E3780*N3779,  )</f>
        <v>#VALUE!</v>
      </c>
      <c r="O3780" s="26"/>
      <c r="P3780" s="26"/>
      <c r="Q3780" s="26"/>
      <c r="R3780" s="26"/>
      <c r="S3780" s="26"/>
      <c r="T3780" s="26"/>
      <c r="U3780" s="26"/>
      <c r="V3780" s="26"/>
      <c r="W3780" s="26"/>
      <c r="X3780" s="26"/>
      <c r="Y3780" s="26"/>
      <c r="Z3780" s="26"/>
      <c r="CI3780" s="1" t="e">
        <f>N3780</f>
        <v>#VALUE!</v>
      </c>
    </row>
    <row r="3781" spans="1:94" ht="20.100000000000001" customHeight="1">
      <c r="A3781" s="31"/>
      <c r="C3781" s="16"/>
      <c r="D3781" s="29" t="s">
        <v>382</v>
      </c>
      <c r="E3781" s="8"/>
      <c r="F3781" s="36">
        <v>1</v>
      </c>
      <c r="G3781" s="36"/>
      <c r="H3781" s="36"/>
      <c r="I3781" s="36"/>
      <c r="J3781" s="36"/>
      <c r="K3781" s="36"/>
      <c r="L3781" s="36"/>
      <c r="M3781" s="36"/>
      <c r="N3781" s="36">
        <v>1</v>
      </c>
      <c r="O3781" s="36"/>
      <c r="P3781" s="36"/>
      <c r="Q3781" s="36"/>
      <c r="R3781" s="36"/>
      <c r="S3781" s="36"/>
      <c r="T3781" s="36"/>
      <c r="U3781" s="36"/>
      <c r="V3781" s="36"/>
      <c r="W3781" s="36"/>
      <c r="X3781" s="36"/>
      <c r="Y3781" s="36"/>
      <c r="Z3781" s="36"/>
    </row>
    <row r="3782" spans="1:94" ht="20.100000000000001" customHeight="1">
      <c r="A3782" s="31"/>
      <c r="C3782" s="6" t="s">
        <v>139</v>
      </c>
      <c r="D3782" s="52" t="e">
        <f>#REF!</f>
        <v>#REF!</v>
      </c>
      <c r="E3782" s="27" t="e">
        <f>IF(egTextCal(D3782)&lt;&gt;0, egTextCal(D3782),"")</f>
        <v>#VALUE!</v>
      </c>
      <c r="F3782" s="26" t="e">
        <f>IF(E3782*F3781&lt;&gt;0,E3782*F3781,  )</f>
        <v>#VALUE!</v>
      </c>
      <c r="G3782" s="26"/>
      <c r="H3782" s="26"/>
      <c r="I3782" s="26"/>
      <c r="J3782" s="26"/>
      <c r="K3782" s="26"/>
      <c r="L3782" s="26"/>
      <c r="M3782" s="26"/>
      <c r="N3782" s="26" t="e">
        <f>IF(E3782*N3781&lt;&gt;0,E3782*N3781,  )</f>
        <v>#VALUE!</v>
      </c>
      <c r="O3782" s="26"/>
      <c r="P3782" s="26"/>
      <c r="Q3782" s="26"/>
      <c r="R3782" s="26"/>
      <c r="S3782" s="26"/>
      <c r="T3782" s="26"/>
      <c r="U3782" s="26"/>
      <c r="V3782" s="26"/>
      <c r="W3782" s="26"/>
      <c r="X3782" s="26"/>
      <c r="Y3782" s="26"/>
      <c r="Z3782" s="26"/>
      <c r="CA3782" s="1" t="e">
        <f>F3782</f>
        <v>#VALUE!</v>
      </c>
      <c r="CI3782" s="1" t="e">
        <f>N3782</f>
        <v>#VALUE!</v>
      </c>
    </row>
    <row r="3783" spans="1:94" ht="20.100000000000001" customHeight="1">
      <c r="A3783" s="31"/>
      <c r="C3783" s="16"/>
      <c r="D3783" s="28" t="s">
        <v>378</v>
      </c>
      <c r="E3783" s="7"/>
      <c r="F3783" s="36"/>
      <c r="G3783" s="36"/>
      <c r="H3783" s="36"/>
      <c r="I3783" s="36"/>
      <c r="J3783" s="36"/>
      <c r="K3783" s="36"/>
      <c r="L3783" s="36"/>
      <c r="M3783" s="36"/>
      <c r="N3783" s="36">
        <v>1</v>
      </c>
      <c r="O3783" s="36"/>
      <c r="P3783" s="36"/>
      <c r="Q3783" s="36"/>
      <c r="R3783" s="36"/>
      <c r="S3783" s="36"/>
      <c r="T3783" s="36"/>
      <c r="U3783" s="36"/>
      <c r="V3783" s="36"/>
      <c r="W3783" s="36"/>
      <c r="X3783" s="36"/>
      <c r="Y3783" s="36"/>
      <c r="Z3783" s="36"/>
    </row>
    <row r="3784" spans="1:94" ht="20.100000000000001" customHeight="1">
      <c r="A3784" s="31"/>
      <c r="C3784" s="6" t="s">
        <v>511</v>
      </c>
      <c r="D3784" s="53" t="e">
        <f>#REF!</f>
        <v>#REF!</v>
      </c>
      <c r="E3784" s="27" t="e">
        <f>IF(egTextCal(D3784)&lt;&gt;0, egTextCal(D3784),"")</f>
        <v>#VALUE!</v>
      </c>
      <c r="F3784" s="26"/>
      <c r="G3784" s="26"/>
      <c r="H3784" s="26"/>
      <c r="I3784" s="26"/>
      <c r="J3784" s="26"/>
      <c r="K3784" s="26"/>
      <c r="L3784" s="26"/>
      <c r="M3784" s="26"/>
      <c r="N3784" s="26" t="e">
        <f>IF(E3784*N3783&lt;&gt;0,E3784*N3783,  )</f>
        <v>#VALUE!</v>
      </c>
      <c r="O3784" s="26"/>
      <c r="P3784" s="26"/>
      <c r="Q3784" s="26"/>
      <c r="R3784" s="26"/>
      <c r="S3784" s="26"/>
      <c r="T3784" s="26"/>
      <c r="U3784" s="26"/>
      <c r="V3784" s="26"/>
      <c r="W3784" s="26"/>
      <c r="X3784" s="26"/>
      <c r="Y3784" s="26"/>
      <c r="Z3784" s="26"/>
      <c r="CI3784" s="1" t="e">
        <f>N3784</f>
        <v>#VALUE!</v>
      </c>
    </row>
    <row r="3785" spans="1:94" ht="20.100000000000001" customHeight="1">
      <c r="A3785" s="31"/>
      <c r="C3785" s="16"/>
      <c r="D3785" s="28" t="s">
        <v>383</v>
      </c>
      <c r="E3785" s="7"/>
      <c r="F3785" s="36">
        <v>1</v>
      </c>
      <c r="G3785" s="36"/>
      <c r="H3785" s="36"/>
      <c r="I3785" s="36"/>
      <c r="J3785" s="36"/>
      <c r="K3785" s="36"/>
      <c r="L3785" s="36"/>
      <c r="M3785" s="36"/>
      <c r="N3785" s="36"/>
      <c r="O3785" s="36"/>
      <c r="P3785" s="36"/>
      <c r="Q3785" s="36"/>
      <c r="R3785" s="36"/>
      <c r="S3785" s="36"/>
      <c r="T3785" s="36"/>
      <c r="U3785" s="36"/>
      <c r="V3785" s="36"/>
      <c r="W3785" s="36"/>
      <c r="X3785" s="36"/>
      <c r="Y3785" s="36"/>
      <c r="Z3785" s="36"/>
    </row>
    <row r="3786" spans="1:94" ht="20.100000000000001" customHeight="1">
      <c r="A3786" s="31"/>
      <c r="C3786" s="6" t="s">
        <v>452</v>
      </c>
      <c r="D3786" s="53" t="e">
        <f>#REF!</f>
        <v>#REF!</v>
      </c>
      <c r="E3786" s="27" t="e">
        <f>IF(egTextCal(D3786)&lt;&gt;0, egTextCal(D3786),"")</f>
        <v>#VALUE!</v>
      </c>
      <c r="F3786" s="26" t="e">
        <f>IF(E3786*F3785&lt;&gt;0,E3786*F3785,  )</f>
        <v>#VALUE!</v>
      </c>
      <c r="G3786" s="26"/>
      <c r="H3786" s="26"/>
      <c r="I3786" s="26"/>
      <c r="J3786" s="26"/>
      <c r="K3786" s="26"/>
      <c r="L3786" s="26"/>
      <c r="M3786" s="26"/>
      <c r="N3786" s="26"/>
      <c r="O3786" s="26"/>
      <c r="P3786" s="26"/>
      <c r="Q3786" s="26"/>
      <c r="R3786" s="26"/>
      <c r="S3786" s="26"/>
      <c r="T3786" s="26"/>
      <c r="U3786" s="26"/>
      <c r="V3786" s="26"/>
      <c r="W3786" s="26"/>
      <c r="X3786" s="26"/>
      <c r="Y3786" s="26"/>
      <c r="Z3786" s="26"/>
      <c r="CA3786" s="1" t="e">
        <f>F3786</f>
        <v>#VALUE!</v>
      </c>
    </row>
    <row r="3787" spans="1:94" ht="20.100000000000001" customHeight="1">
      <c r="A3787" s="31"/>
      <c r="C3787" s="16"/>
      <c r="D3787" s="28" t="s">
        <v>384</v>
      </c>
      <c r="E3787" s="7"/>
      <c r="F3787" s="36"/>
      <c r="G3787" s="36"/>
      <c r="H3787" s="36"/>
      <c r="I3787" s="36"/>
      <c r="J3787" s="36"/>
      <c r="K3787" s="36"/>
      <c r="L3787" s="36"/>
      <c r="M3787" s="36"/>
      <c r="N3787" s="36"/>
      <c r="O3787" s="36"/>
      <c r="P3787" s="36"/>
      <c r="Q3787" s="36">
        <v>1</v>
      </c>
      <c r="R3787" s="36"/>
      <c r="S3787" s="36"/>
      <c r="T3787" s="36"/>
      <c r="U3787" s="36"/>
      <c r="V3787" s="36"/>
      <c r="W3787" s="36"/>
      <c r="X3787" s="36"/>
      <c r="Y3787" s="36"/>
      <c r="Z3787" s="36"/>
    </row>
    <row r="3788" spans="1:94" ht="20.100000000000001" customHeight="1">
      <c r="A3788" s="31"/>
      <c r="C3788" s="6" t="s">
        <v>567</v>
      </c>
      <c r="D3788" s="53" t="e">
        <f>#REF!</f>
        <v>#REF!</v>
      </c>
      <c r="E3788" s="27" t="e">
        <f>IF(egTextCal(D3788)&lt;&gt;0, egTextCal(D3788),"")</f>
        <v>#VALUE!</v>
      </c>
      <c r="F3788" s="26"/>
      <c r="G3788" s="26"/>
      <c r="H3788" s="26"/>
      <c r="I3788" s="26"/>
      <c r="J3788" s="26"/>
      <c r="K3788" s="26"/>
      <c r="L3788" s="26"/>
      <c r="M3788" s="26"/>
      <c r="N3788" s="26"/>
      <c r="O3788" s="26"/>
      <c r="P3788" s="26"/>
      <c r="Q3788" s="26" t="e">
        <f>IF(E3788*Q3787&lt;&gt;0,E3788*Q3787,  )</f>
        <v>#VALUE!</v>
      </c>
      <c r="R3788" s="26"/>
      <c r="S3788" s="26"/>
      <c r="T3788" s="26"/>
      <c r="U3788" s="26"/>
      <c r="V3788" s="26"/>
      <c r="W3788" s="26"/>
      <c r="X3788" s="26"/>
      <c r="Y3788" s="26"/>
      <c r="Z3788" s="26"/>
      <c r="CL3788" s="1" t="e">
        <f>Q3788</f>
        <v>#VALUE!</v>
      </c>
    </row>
    <row r="3789" spans="1:94" ht="20.100000000000001" customHeight="1">
      <c r="A3789" s="31"/>
      <c r="C3789" s="16"/>
      <c r="D3789" s="28" t="s">
        <v>388</v>
      </c>
      <c r="E3789" s="7"/>
      <c r="F3789" s="36"/>
      <c r="G3789" s="36"/>
      <c r="H3789" s="36"/>
      <c r="I3789" s="36"/>
      <c r="J3789" s="36"/>
      <c r="K3789" s="36"/>
      <c r="L3789" s="36"/>
      <c r="M3789" s="36"/>
      <c r="N3789" s="36"/>
      <c r="O3789" s="36"/>
      <c r="P3789" s="36"/>
      <c r="Q3789" s="36"/>
      <c r="R3789" s="36"/>
      <c r="S3789" s="36">
        <v>1</v>
      </c>
      <c r="T3789" s="36"/>
      <c r="U3789" s="36"/>
      <c r="V3789" s="36"/>
      <c r="W3789" s="36"/>
      <c r="X3789" s="36"/>
      <c r="Y3789" s="36"/>
      <c r="Z3789" s="36"/>
    </row>
    <row r="3790" spans="1:94" ht="20.100000000000001" customHeight="1">
      <c r="A3790" s="31"/>
      <c r="C3790" s="6" t="s">
        <v>568</v>
      </c>
      <c r="D3790" s="53" t="e">
        <f>#REF!</f>
        <v>#REF!</v>
      </c>
      <c r="E3790" s="27" t="e">
        <f>IF(egTextCal(D3790)&lt;&gt;0, egTextCal(D3790),"")</f>
        <v>#VALUE!</v>
      </c>
      <c r="F3790" s="26"/>
      <c r="G3790" s="26"/>
      <c r="H3790" s="26"/>
      <c r="I3790" s="26"/>
      <c r="J3790" s="26"/>
      <c r="K3790" s="26"/>
      <c r="L3790" s="26"/>
      <c r="M3790" s="26"/>
      <c r="N3790" s="26"/>
      <c r="O3790" s="26"/>
      <c r="P3790" s="26"/>
      <c r="Q3790" s="26"/>
      <c r="R3790" s="26"/>
      <c r="S3790" s="26" t="e">
        <f>IF(E3790*S3789&lt;&gt;0,E3790*S3789,  )</f>
        <v>#VALUE!</v>
      </c>
      <c r="T3790" s="26"/>
      <c r="U3790" s="26"/>
      <c r="V3790" s="26"/>
      <c r="W3790" s="26"/>
      <c r="X3790" s="26"/>
      <c r="Y3790" s="26"/>
      <c r="Z3790" s="26"/>
      <c r="CN3790" s="1" t="e">
        <f>S3790</f>
        <v>#VALUE!</v>
      </c>
    </row>
    <row r="3791" spans="1:94" ht="20.100000000000001" customHeight="1">
      <c r="A3791" s="31"/>
      <c r="C3791" s="16"/>
      <c r="D3791" s="28" t="s">
        <v>392</v>
      </c>
      <c r="E3791" s="7"/>
      <c r="F3791" s="36"/>
      <c r="G3791" s="36"/>
      <c r="H3791" s="36"/>
      <c r="I3791" s="36"/>
      <c r="J3791" s="36"/>
      <c r="K3791" s="36"/>
      <c r="L3791" s="36"/>
      <c r="M3791" s="36"/>
      <c r="N3791" s="36"/>
      <c r="O3791" s="36"/>
      <c r="P3791" s="36"/>
      <c r="Q3791" s="36"/>
      <c r="R3791" s="36"/>
      <c r="S3791" s="36"/>
      <c r="T3791" s="36"/>
      <c r="U3791" s="36">
        <v>1</v>
      </c>
      <c r="V3791" s="36"/>
      <c r="W3791" s="36"/>
      <c r="X3791" s="36"/>
      <c r="Y3791" s="36"/>
      <c r="Z3791" s="36"/>
    </row>
    <row r="3792" spans="1:94" ht="20.100000000000001" customHeight="1">
      <c r="A3792" s="31"/>
      <c r="C3792" s="6" t="s">
        <v>434</v>
      </c>
      <c r="D3792" s="53" t="e">
        <f>#REF!</f>
        <v>#REF!</v>
      </c>
      <c r="E3792" s="27" t="e">
        <f>IF(egTextCal(D3792)&lt;&gt;0, egTextCal(D3792),"")</f>
        <v>#VALUE!</v>
      </c>
      <c r="F3792" s="26"/>
      <c r="G3792" s="26"/>
      <c r="H3792" s="26"/>
      <c r="I3792" s="26"/>
      <c r="J3792" s="26"/>
      <c r="K3792" s="26"/>
      <c r="L3792" s="26"/>
      <c r="M3792" s="26"/>
      <c r="N3792" s="26"/>
      <c r="O3792" s="26"/>
      <c r="P3792" s="26"/>
      <c r="Q3792" s="26"/>
      <c r="R3792" s="26"/>
      <c r="S3792" s="26"/>
      <c r="T3792" s="26"/>
      <c r="U3792" s="26" t="e">
        <f>IF(E3792*U3791&lt;&gt;0,E3792*U3791,  )</f>
        <v>#VALUE!</v>
      </c>
      <c r="V3792" s="26"/>
      <c r="W3792" s="26"/>
      <c r="X3792" s="26"/>
      <c r="Y3792" s="26"/>
      <c r="Z3792" s="26"/>
      <c r="CP3792" s="1" t="e">
        <f>U3792</f>
        <v>#VALUE!</v>
      </c>
    </row>
    <row r="3793" spans="1:90" ht="20.100000000000001" customHeight="1">
      <c r="A3793" s="31"/>
      <c r="C3793" s="16"/>
      <c r="D3793" s="28"/>
      <c r="E3793" s="7"/>
      <c r="F3793" s="36"/>
      <c r="G3793" s="36"/>
      <c r="H3793" s="36"/>
      <c r="I3793" s="36"/>
      <c r="J3793" s="36"/>
      <c r="K3793" s="36"/>
      <c r="L3793" s="36"/>
      <c r="M3793" s="36"/>
      <c r="N3793" s="36"/>
      <c r="O3793" s="36"/>
      <c r="P3793" s="36"/>
      <c r="Q3793" s="36"/>
      <c r="R3793" s="36"/>
      <c r="S3793" s="36"/>
      <c r="T3793" s="36"/>
      <c r="U3793" s="36"/>
      <c r="V3793" s="36"/>
      <c r="W3793" s="36"/>
      <c r="X3793" s="36"/>
      <c r="Y3793" s="36"/>
      <c r="Z3793" s="36"/>
    </row>
    <row r="3794" spans="1:90" ht="20.100000000000001" customHeight="1">
      <c r="A3794" s="31"/>
      <c r="C3794" s="6" t="s">
        <v>650</v>
      </c>
      <c r="D3794" s="33"/>
      <c r="E3794" s="27"/>
      <c r="F3794" s="26"/>
      <c r="G3794" s="26"/>
      <c r="H3794" s="26"/>
      <c r="I3794" s="26"/>
      <c r="J3794" s="26"/>
      <c r="K3794" s="26"/>
      <c r="L3794" s="26"/>
      <c r="M3794" s="26"/>
      <c r="N3794" s="26"/>
      <c r="O3794" s="26"/>
      <c r="P3794" s="26"/>
      <c r="Q3794" s="26"/>
      <c r="R3794" s="26"/>
      <c r="S3794" s="26"/>
      <c r="T3794" s="26"/>
      <c r="U3794" s="26"/>
      <c r="V3794" s="26"/>
      <c r="W3794" s="26"/>
      <c r="X3794" s="26"/>
      <c r="Y3794" s="26"/>
      <c r="Z3794" s="26"/>
    </row>
    <row r="3795" spans="1:90" ht="20.100000000000001" customHeight="1">
      <c r="A3795" s="31"/>
      <c r="C3795" s="16"/>
      <c r="D3795" s="28" t="s">
        <v>395</v>
      </c>
      <c r="E3795" s="7"/>
      <c r="F3795" s="36"/>
      <c r="G3795" s="36"/>
      <c r="H3795" s="36"/>
      <c r="I3795" s="36"/>
      <c r="J3795" s="36"/>
      <c r="K3795" s="36"/>
      <c r="L3795" s="36"/>
      <c r="M3795" s="36"/>
      <c r="N3795" s="36"/>
      <c r="O3795" s="36"/>
      <c r="P3795" s="36"/>
      <c r="Q3795" s="36"/>
      <c r="R3795" s="36"/>
      <c r="S3795" s="36"/>
      <c r="T3795" s="36"/>
      <c r="U3795" s="36"/>
      <c r="V3795" s="36"/>
      <c r="W3795" s="36"/>
      <c r="X3795" s="36"/>
      <c r="Y3795" s="36"/>
      <c r="Z3795" s="36"/>
    </row>
    <row r="3796" spans="1:90" ht="20.100000000000001" customHeight="1">
      <c r="A3796" s="31"/>
      <c r="C3796" s="6" t="s">
        <v>570</v>
      </c>
      <c r="D3796" s="33"/>
      <c r="E3796" s="27" t="str">
        <f>IF(egTextCal(D3796)&lt;&gt;0, egTextCal(D3796),"")</f>
        <v/>
      </c>
      <c r="F3796" s="26"/>
      <c r="G3796" s="26"/>
      <c r="H3796" s="26"/>
      <c r="I3796" s="26"/>
      <c r="J3796" s="26"/>
      <c r="K3796" s="26"/>
      <c r="L3796" s="26"/>
      <c r="M3796" s="26"/>
      <c r="N3796" s="26"/>
      <c r="O3796" s="26"/>
      <c r="P3796" s="26"/>
      <c r="Q3796" s="26"/>
      <c r="R3796" s="26"/>
      <c r="S3796" s="26"/>
      <c r="T3796" s="26"/>
      <c r="U3796" s="26"/>
      <c r="V3796" s="26"/>
      <c r="W3796" s="26"/>
      <c r="X3796" s="26"/>
      <c r="Y3796" s="26"/>
      <c r="Z3796" s="26"/>
    </row>
    <row r="3797" spans="1:90" ht="20.100000000000001" customHeight="1">
      <c r="A3797" s="31"/>
      <c r="C3797" s="16"/>
      <c r="D3797" s="28" t="s">
        <v>381</v>
      </c>
      <c r="E3797" s="7"/>
      <c r="F3797" s="36"/>
      <c r="G3797" s="36"/>
      <c r="H3797" s="36"/>
      <c r="I3797" s="36"/>
      <c r="J3797" s="36"/>
      <c r="K3797" s="36"/>
      <c r="L3797" s="36"/>
      <c r="M3797" s="36"/>
      <c r="N3797" s="36">
        <v>1</v>
      </c>
      <c r="O3797" s="36"/>
      <c r="P3797" s="36"/>
      <c r="Q3797" s="36"/>
      <c r="R3797" s="36"/>
      <c r="S3797" s="36"/>
      <c r="T3797" s="36"/>
      <c r="U3797" s="36"/>
      <c r="V3797" s="36"/>
      <c r="W3797" s="36"/>
      <c r="X3797" s="36"/>
      <c r="Y3797" s="36"/>
      <c r="Z3797" s="36"/>
    </row>
    <row r="3798" spans="1:90" ht="20.100000000000001" customHeight="1">
      <c r="A3798" s="31"/>
      <c r="C3798" s="6" t="s">
        <v>651</v>
      </c>
      <c r="D3798" s="53" t="e">
        <f>#REF!</f>
        <v>#REF!</v>
      </c>
      <c r="E3798" s="27" t="e">
        <f>IF(egTextCal(D3798)&lt;&gt;0, egTextCal(D3798),"")</f>
        <v>#VALUE!</v>
      </c>
      <c r="F3798" s="26"/>
      <c r="G3798" s="26"/>
      <c r="H3798" s="26"/>
      <c r="I3798" s="26"/>
      <c r="J3798" s="26"/>
      <c r="K3798" s="26"/>
      <c r="L3798" s="26"/>
      <c r="M3798" s="26"/>
      <c r="N3798" s="26" t="e">
        <f>IF(E3798*N3797&lt;&gt;0,E3798*N3797,  )</f>
        <v>#VALUE!</v>
      </c>
      <c r="O3798" s="26"/>
      <c r="P3798" s="26"/>
      <c r="Q3798" s="26"/>
      <c r="R3798" s="26"/>
      <c r="S3798" s="26"/>
      <c r="T3798" s="26"/>
      <c r="U3798" s="26"/>
      <c r="V3798" s="26"/>
      <c r="W3798" s="26"/>
      <c r="X3798" s="26"/>
      <c r="Y3798" s="26"/>
      <c r="Z3798" s="26"/>
      <c r="CI3798" s="1" t="e">
        <f>N3798</f>
        <v>#VALUE!</v>
      </c>
    </row>
    <row r="3799" spans="1:90" ht="20.100000000000001" customHeight="1">
      <c r="A3799" s="31"/>
      <c r="C3799" s="16"/>
      <c r="D3799" s="28" t="s">
        <v>382</v>
      </c>
      <c r="E3799" s="7"/>
      <c r="F3799" s="36">
        <v>1</v>
      </c>
      <c r="G3799" s="36"/>
      <c r="H3799" s="36"/>
      <c r="I3799" s="36"/>
      <c r="J3799" s="36"/>
      <c r="K3799" s="36"/>
      <c r="L3799" s="36"/>
      <c r="M3799" s="36"/>
      <c r="N3799" s="36">
        <v>1</v>
      </c>
      <c r="O3799" s="36"/>
      <c r="P3799" s="36"/>
      <c r="Q3799" s="36"/>
      <c r="R3799" s="36"/>
      <c r="S3799" s="36"/>
      <c r="T3799" s="36"/>
      <c r="U3799" s="36"/>
      <c r="V3799" s="36"/>
      <c r="W3799" s="36"/>
      <c r="X3799" s="36"/>
      <c r="Y3799" s="36"/>
      <c r="Z3799" s="36"/>
    </row>
    <row r="3800" spans="1:90" ht="20.100000000000001" customHeight="1">
      <c r="A3800" s="31"/>
      <c r="C3800" s="6" t="s">
        <v>652</v>
      </c>
      <c r="D3800" s="53" t="e">
        <f>#REF!</f>
        <v>#REF!</v>
      </c>
      <c r="E3800" s="27" t="e">
        <f>IF(egTextCal(D3800)&lt;&gt;0, egTextCal(D3800),"")</f>
        <v>#VALUE!</v>
      </c>
      <c r="F3800" s="26" t="e">
        <f>IF(E3800*F3799&lt;&gt;0,E3800*F3799,  )</f>
        <v>#VALUE!</v>
      </c>
      <c r="G3800" s="26"/>
      <c r="H3800" s="26"/>
      <c r="I3800" s="26"/>
      <c r="J3800" s="26"/>
      <c r="K3800" s="26"/>
      <c r="L3800" s="26"/>
      <c r="M3800" s="26"/>
      <c r="N3800" s="26" t="e">
        <f>IF(E3800*N3799&lt;&gt;0,E3800*N3799,  )</f>
        <v>#VALUE!</v>
      </c>
      <c r="O3800" s="26"/>
      <c r="P3800" s="26"/>
      <c r="Q3800" s="26"/>
      <c r="R3800" s="26"/>
      <c r="S3800" s="26"/>
      <c r="T3800" s="26"/>
      <c r="U3800" s="26"/>
      <c r="V3800" s="26"/>
      <c r="W3800" s="26"/>
      <c r="X3800" s="26"/>
      <c r="Y3800" s="26"/>
      <c r="Z3800" s="26"/>
      <c r="CA3800" s="1" t="e">
        <f>F3800</f>
        <v>#VALUE!</v>
      </c>
      <c r="CI3800" s="1" t="e">
        <f>N3800</f>
        <v>#VALUE!</v>
      </c>
    </row>
    <row r="3801" spans="1:90" ht="20.100000000000001" customHeight="1">
      <c r="A3801" s="31"/>
      <c r="C3801" s="16"/>
      <c r="D3801" s="28" t="s">
        <v>378</v>
      </c>
      <c r="E3801" s="7"/>
      <c r="F3801" s="36"/>
      <c r="G3801" s="36"/>
      <c r="H3801" s="36"/>
      <c r="I3801" s="36"/>
      <c r="J3801" s="36"/>
      <c r="K3801" s="36"/>
      <c r="L3801" s="36"/>
      <c r="M3801" s="36"/>
      <c r="N3801" s="36">
        <v>1</v>
      </c>
      <c r="O3801" s="36"/>
      <c r="P3801" s="36"/>
      <c r="Q3801" s="36"/>
      <c r="R3801" s="36"/>
      <c r="S3801" s="36"/>
      <c r="T3801" s="36"/>
      <c r="U3801" s="36"/>
      <c r="V3801" s="36"/>
      <c r="W3801" s="36"/>
      <c r="X3801" s="36"/>
      <c r="Y3801" s="36"/>
      <c r="Z3801" s="36"/>
    </row>
    <row r="3802" spans="1:90" ht="20.100000000000001" customHeight="1">
      <c r="A3802" s="31"/>
      <c r="C3802" s="6" t="s">
        <v>653</v>
      </c>
      <c r="D3802" s="53" t="e">
        <f>#REF!</f>
        <v>#REF!</v>
      </c>
      <c r="E3802" s="27" t="e">
        <f>IF(egTextCal(D3802)&lt;&gt;0, egTextCal(D3802),"")</f>
        <v>#VALUE!</v>
      </c>
      <c r="F3802" s="26"/>
      <c r="G3802" s="26"/>
      <c r="H3802" s="26"/>
      <c r="I3802" s="26"/>
      <c r="J3802" s="26"/>
      <c r="K3802" s="26"/>
      <c r="L3802" s="26"/>
      <c r="M3802" s="26"/>
      <c r="N3802" s="26" t="e">
        <f>IF(E3802*N3801&lt;&gt;0,E3802*N3801,  )</f>
        <v>#VALUE!</v>
      </c>
      <c r="O3802" s="26"/>
      <c r="P3802" s="26"/>
      <c r="Q3802" s="26"/>
      <c r="R3802" s="26"/>
      <c r="S3802" s="26"/>
      <c r="T3802" s="26"/>
      <c r="U3802" s="26"/>
      <c r="V3802" s="26"/>
      <c r="W3802" s="26"/>
      <c r="X3802" s="26"/>
      <c r="Y3802" s="26"/>
      <c r="Z3802" s="26"/>
      <c r="CI3802" s="1" t="e">
        <f>N3802</f>
        <v>#VALUE!</v>
      </c>
    </row>
    <row r="3803" spans="1:90" ht="20.100000000000001" customHeight="1">
      <c r="A3803" s="31"/>
      <c r="C3803" s="16"/>
      <c r="D3803" s="28" t="s">
        <v>383</v>
      </c>
      <c r="E3803" s="7"/>
      <c r="F3803" s="36">
        <v>1</v>
      </c>
      <c r="G3803" s="36"/>
      <c r="H3803" s="36"/>
      <c r="I3803" s="36"/>
      <c r="J3803" s="36"/>
      <c r="K3803" s="36"/>
      <c r="L3803" s="36"/>
      <c r="M3803" s="36"/>
      <c r="N3803" s="36"/>
      <c r="O3803" s="36"/>
      <c r="P3803" s="36"/>
      <c r="Q3803" s="36"/>
      <c r="R3803" s="36"/>
      <c r="S3803" s="36"/>
      <c r="T3803" s="36"/>
      <c r="U3803" s="36"/>
      <c r="V3803" s="36"/>
      <c r="W3803" s="36"/>
      <c r="X3803" s="36"/>
      <c r="Y3803" s="36"/>
      <c r="Z3803" s="36"/>
    </row>
    <row r="3804" spans="1:90" ht="20.100000000000001" customHeight="1">
      <c r="A3804" s="31"/>
      <c r="C3804" s="6" t="s">
        <v>654</v>
      </c>
      <c r="D3804" s="53" t="e">
        <f>#REF!</f>
        <v>#REF!</v>
      </c>
      <c r="E3804" s="27" t="e">
        <f>IF(egTextCal(D3804)&lt;&gt;0, egTextCal(D3804),"")</f>
        <v>#VALUE!</v>
      </c>
      <c r="F3804" s="26" t="e">
        <f>IF(E3804*F3803&lt;&gt;0,E3804*F3803,  )</f>
        <v>#VALUE!</v>
      </c>
      <c r="G3804" s="26"/>
      <c r="H3804" s="26"/>
      <c r="I3804" s="26"/>
      <c r="J3804" s="26"/>
      <c r="K3804" s="26"/>
      <c r="L3804" s="26"/>
      <c r="M3804" s="26"/>
      <c r="N3804" s="26"/>
      <c r="O3804" s="26"/>
      <c r="P3804" s="26"/>
      <c r="Q3804" s="26"/>
      <c r="R3804" s="26"/>
      <c r="S3804" s="26"/>
      <c r="T3804" s="26"/>
      <c r="U3804" s="26"/>
      <c r="V3804" s="26"/>
      <c r="W3804" s="26"/>
      <c r="X3804" s="26"/>
      <c r="Y3804" s="26"/>
      <c r="Z3804" s="26"/>
      <c r="CA3804" s="1" t="e">
        <f>F3804</f>
        <v>#VALUE!</v>
      </c>
    </row>
    <row r="3805" spans="1:90" ht="20.100000000000001" customHeight="1">
      <c r="A3805" s="31"/>
      <c r="C3805" s="16"/>
      <c r="D3805" s="28" t="s">
        <v>384</v>
      </c>
      <c r="E3805" s="7"/>
      <c r="F3805" s="36"/>
      <c r="G3805" s="36"/>
      <c r="H3805" s="36"/>
      <c r="I3805" s="36"/>
      <c r="J3805" s="36"/>
      <c r="K3805" s="36"/>
      <c r="L3805" s="36"/>
      <c r="M3805" s="36"/>
      <c r="N3805" s="36"/>
      <c r="O3805" s="36"/>
      <c r="P3805" s="36"/>
      <c r="Q3805" s="36">
        <v>1</v>
      </c>
      <c r="R3805" s="36"/>
      <c r="S3805" s="36"/>
      <c r="T3805" s="36"/>
      <c r="U3805" s="36"/>
      <c r="V3805" s="36"/>
      <c r="W3805" s="36"/>
      <c r="X3805" s="36"/>
      <c r="Y3805" s="36"/>
      <c r="Z3805" s="36"/>
    </row>
    <row r="3806" spans="1:90" ht="20.100000000000001" customHeight="1">
      <c r="A3806" s="31"/>
      <c r="C3806" s="6" t="s">
        <v>655</v>
      </c>
      <c r="D3806" s="53" t="e">
        <f>#REF!</f>
        <v>#REF!</v>
      </c>
      <c r="E3806" s="27" t="e">
        <f>IF(egTextCal(D3806)&lt;&gt;0, egTextCal(D3806),"")</f>
        <v>#VALUE!</v>
      </c>
      <c r="F3806" s="26"/>
      <c r="G3806" s="26"/>
      <c r="H3806" s="26"/>
      <c r="I3806" s="26"/>
      <c r="J3806" s="26"/>
      <c r="K3806" s="26"/>
      <c r="L3806" s="26"/>
      <c r="M3806" s="26"/>
      <c r="N3806" s="26"/>
      <c r="O3806" s="26"/>
      <c r="P3806" s="26"/>
      <c r="Q3806" s="26" t="e">
        <f>IF(E3806*Q3805&lt;&gt;0,E3806*Q3805,  )</f>
        <v>#VALUE!</v>
      </c>
      <c r="R3806" s="26"/>
      <c r="S3806" s="26"/>
      <c r="T3806" s="26"/>
      <c r="U3806" s="26"/>
      <c r="V3806" s="26"/>
      <c r="W3806" s="26"/>
      <c r="X3806" s="26"/>
      <c r="Y3806" s="26"/>
      <c r="Z3806" s="26"/>
      <c r="CL3806" s="1" t="e">
        <f>Q3806</f>
        <v>#VALUE!</v>
      </c>
    </row>
    <row r="3807" spans="1:90" ht="20.100000000000001" customHeight="1">
      <c r="A3807" s="31"/>
      <c r="C3807" s="16"/>
      <c r="D3807" s="28"/>
      <c r="E3807" s="7"/>
      <c r="F3807" s="36"/>
      <c r="G3807" s="36"/>
      <c r="H3807" s="36"/>
      <c r="I3807" s="36"/>
      <c r="J3807" s="36"/>
      <c r="K3807" s="36"/>
      <c r="L3807" s="36"/>
      <c r="M3807" s="36"/>
      <c r="N3807" s="36"/>
      <c r="O3807" s="36"/>
      <c r="P3807" s="36"/>
      <c r="Q3807" s="36"/>
      <c r="R3807" s="36"/>
      <c r="S3807" s="36"/>
      <c r="T3807" s="36"/>
      <c r="U3807" s="36"/>
      <c r="V3807" s="36"/>
      <c r="W3807" s="36"/>
      <c r="X3807" s="36"/>
      <c r="Y3807" s="36"/>
      <c r="Z3807" s="36"/>
    </row>
    <row r="3808" spans="1:90" ht="20.100000000000001" customHeight="1">
      <c r="A3808" s="31"/>
      <c r="C3808" s="6" t="s">
        <v>656</v>
      </c>
      <c r="D3808" s="33"/>
      <c r="E3808" s="27"/>
      <c r="F3808" s="26"/>
      <c r="G3808" s="26"/>
      <c r="H3808" s="26"/>
      <c r="I3808" s="26"/>
      <c r="J3808" s="26"/>
      <c r="K3808" s="26"/>
      <c r="L3808" s="26"/>
      <c r="M3808" s="26"/>
      <c r="N3808" s="26"/>
      <c r="O3808" s="26"/>
      <c r="P3808" s="26"/>
      <c r="Q3808" s="26"/>
      <c r="R3808" s="26"/>
      <c r="S3808" s="26"/>
      <c r="T3808" s="26"/>
      <c r="U3808" s="26"/>
      <c r="V3808" s="26"/>
      <c r="W3808" s="26"/>
      <c r="X3808" s="26"/>
      <c r="Y3808" s="26"/>
      <c r="Z3808" s="26"/>
    </row>
    <row r="3809" spans="1:90" ht="20.100000000000001" customHeight="1">
      <c r="A3809" s="31"/>
      <c r="C3809" s="16"/>
      <c r="D3809" s="28" t="s">
        <v>396</v>
      </c>
      <c r="E3809" s="7"/>
      <c r="F3809" s="36"/>
      <c r="G3809" s="36"/>
      <c r="H3809" s="36"/>
      <c r="I3809" s="36"/>
      <c r="J3809" s="36"/>
      <c r="K3809" s="36"/>
      <c r="L3809" s="36"/>
      <c r="M3809" s="36"/>
      <c r="N3809" s="36"/>
      <c r="O3809" s="36"/>
      <c r="P3809" s="36"/>
      <c r="Q3809" s="36"/>
      <c r="R3809" s="36"/>
      <c r="S3809" s="36"/>
      <c r="T3809" s="36"/>
      <c r="U3809" s="36"/>
      <c r="V3809" s="36"/>
      <c r="W3809" s="36"/>
      <c r="X3809" s="36"/>
      <c r="Y3809" s="36"/>
      <c r="Z3809" s="36"/>
    </row>
    <row r="3810" spans="1:90" ht="20.100000000000001" customHeight="1">
      <c r="A3810" s="31"/>
      <c r="C3810" s="6" t="s">
        <v>657</v>
      </c>
      <c r="D3810" s="33"/>
      <c r="E3810" s="27" t="str">
        <f>IF(egTextCal(D3810)&lt;&gt;0, egTextCal(D3810),"")</f>
        <v/>
      </c>
      <c r="F3810" s="26"/>
      <c r="G3810" s="26"/>
      <c r="H3810" s="26"/>
      <c r="I3810" s="26"/>
      <c r="J3810" s="26"/>
      <c r="K3810" s="26"/>
      <c r="L3810" s="26"/>
      <c r="M3810" s="26"/>
      <c r="N3810" s="26"/>
      <c r="O3810" s="26"/>
      <c r="P3810" s="26"/>
      <c r="Q3810" s="26"/>
      <c r="R3810" s="26"/>
      <c r="S3810" s="26"/>
      <c r="T3810" s="26"/>
      <c r="U3810" s="26"/>
      <c r="V3810" s="26"/>
      <c r="W3810" s="26"/>
      <c r="X3810" s="26"/>
      <c r="Y3810" s="26"/>
      <c r="Z3810" s="26"/>
    </row>
    <row r="3811" spans="1:90" ht="20.100000000000001" customHeight="1">
      <c r="A3811" s="31"/>
      <c r="C3811" s="16"/>
      <c r="D3811" s="28" t="s">
        <v>381</v>
      </c>
      <c r="E3811" s="7"/>
      <c r="F3811" s="36"/>
      <c r="G3811" s="36"/>
      <c r="H3811" s="36"/>
      <c r="I3811" s="36"/>
      <c r="J3811" s="36"/>
      <c r="K3811" s="36"/>
      <c r="L3811" s="36"/>
      <c r="M3811" s="36"/>
      <c r="N3811" s="36">
        <v>1</v>
      </c>
      <c r="O3811" s="36"/>
      <c r="P3811" s="36"/>
      <c r="Q3811" s="36"/>
      <c r="R3811" s="36"/>
      <c r="S3811" s="36"/>
      <c r="T3811" s="36"/>
      <c r="U3811" s="36"/>
      <c r="V3811" s="36"/>
      <c r="W3811" s="36"/>
      <c r="X3811" s="36"/>
      <c r="Y3811" s="36"/>
      <c r="Z3811" s="36"/>
    </row>
    <row r="3812" spans="1:90" ht="20.100000000000001" customHeight="1">
      <c r="A3812" s="31"/>
      <c r="C3812" s="6" t="s">
        <v>658</v>
      </c>
      <c r="D3812" s="53" t="e">
        <f>#REF!</f>
        <v>#REF!</v>
      </c>
      <c r="E3812" s="27" t="e">
        <f>IF(egTextCal(D3812)&lt;&gt;0, egTextCal(D3812),"")</f>
        <v>#VALUE!</v>
      </c>
      <c r="F3812" s="26"/>
      <c r="G3812" s="26"/>
      <c r="H3812" s="26"/>
      <c r="I3812" s="26"/>
      <c r="J3812" s="26"/>
      <c r="K3812" s="26"/>
      <c r="L3812" s="26"/>
      <c r="M3812" s="26"/>
      <c r="N3812" s="26" t="e">
        <f>IF(E3812*N3811&lt;&gt;0,E3812*N3811,  )</f>
        <v>#VALUE!</v>
      </c>
      <c r="O3812" s="26"/>
      <c r="P3812" s="26"/>
      <c r="Q3812" s="26"/>
      <c r="R3812" s="26"/>
      <c r="S3812" s="26"/>
      <c r="T3812" s="26"/>
      <c r="U3812" s="26"/>
      <c r="V3812" s="26"/>
      <c r="W3812" s="26"/>
      <c r="X3812" s="26"/>
      <c r="Y3812" s="26"/>
      <c r="Z3812" s="26"/>
      <c r="CI3812" s="1" t="e">
        <f>N3812</f>
        <v>#VALUE!</v>
      </c>
    </row>
    <row r="3813" spans="1:90" ht="20.100000000000001" customHeight="1">
      <c r="A3813" s="31"/>
      <c r="C3813" s="16"/>
      <c r="D3813" s="28" t="s">
        <v>382</v>
      </c>
      <c r="E3813" s="7"/>
      <c r="F3813" s="36">
        <v>1</v>
      </c>
      <c r="G3813" s="36"/>
      <c r="H3813" s="36"/>
      <c r="I3813" s="36"/>
      <c r="J3813" s="36"/>
      <c r="K3813" s="36"/>
      <c r="L3813" s="36"/>
      <c r="M3813" s="36"/>
      <c r="N3813" s="36">
        <v>1</v>
      </c>
      <c r="O3813" s="36"/>
      <c r="P3813" s="36"/>
      <c r="Q3813" s="36"/>
      <c r="R3813" s="36"/>
      <c r="S3813" s="36"/>
      <c r="T3813" s="36"/>
      <c r="U3813" s="36"/>
      <c r="V3813" s="36"/>
      <c r="W3813" s="36"/>
      <c r="X3813" s="36"/>
      <c r="Y3813" s="36"/>
      <c r="Z3813" s="36"/>
    </row>
    <row r="3814" spans="1:90" ht="20.100000000000001" customHeight="1">
      <c r="A3814" s="31"/>
      <c r="C3814" s="6" t="s">
        <v>557</v>
      </c>
      <c r="D3814" s="53" t="e">
        <f>#REF!</f>
        <v>#REF!</v>
      </c>
      <c r="E3814" s="27" t="e">
        <f>IF(egTextCal(D3814)&lt;&gt;0, egTextCal(D3814),"")</f>
        <v>#VALUE!</v>
      </c>
      <c r="F3814" s="26" t="e">
        <f>IF(E3814*F3813&lt;&gt;0,E3814*F3813,  )</f>
        <v>#VALUE!</v>
      </c>
      <c r="G3814" s="26"/>
      <c r="H3814" s="26"/>
      <c r="I3814" s="26"/>
      <c r="J3814" s="26"/>
      <c r="K3814" s="26"/>
      <c r="L3814" s="26"/>
      <c r="M3814" s="26"/>
      <c r="N3814" s="26" t="e">
        <f>IF(E3814*N3813&lt;&gt;0,E3814*N3813,  )</f>
        <v>#VALUE!</v>
      </c>
      <c r="O3814" s="26"/>
      <c r="P3814" s="26"/>
      <c r="Q3814" s="26"/>
      <c r="R3814" s="26"/>
      <c r="S3814" s="26"/>
      <c r="T3814" s="26"/>
      <c r="U3814" s="26"/>
      <c r="V3814" s="26"/>
      <c r="W3814" s="26"/>
      <c r="X3814" s="26"/>
      <c r="Y3814" s="26"/>
      <c r="Z3814" s="26"/>
      <c r="CA3814" s="1" t="e">
        <f>F3814</f>
        <v>#VALUE!</v>
      </c>
      <c r="CI3814" s="1" t="e">
        <f>N3814</f>
        <v>#VALUE!</v>
      </c>
    </row>
    <row r="3815" spans="1:90" ht="20.100000000000001" customHeight="1">
      <c r="A3815" s="31"/>
      <c r="C3815" s="16"/>
      <c r="D3815" s="28" t="s">
        <v>378</v>
      </c>
      <c r="E3815" s="7"/>
      <c r="F3815" s="36"/>
      <c r="G3815" s="36"/>
      <c r="H3815" s="36"/>
      <c r="I3815" s="36"/>
      <c r="J3815" s="36"/>
      <c r="K3815" s="36"/>
      <c r="L3815" s="36"/>
      <c r="M3815" s="36"/>
      <c r="N3815" s="36">
        <v>1</v>
      </c>
      <c r="O3815" s="36"/>
      <c r="P3815" s="36"/>
      <c r="Q3815" s="36"/>
      <c r="R3815" s="36"/>
      <c r="S3815" s="36"/>
      <c r="T3815" s="36"/>
      <c r="U3815" s="36"/>
      <c r="V3815" s="36"/>
      <c r="W3815" s="36"/>
      <c r="X3815" s="36"/>
      <c r="Y3815" s="36"/>
      <c r="Z3815" s="36"/>
    </row>
    <row r="3816" spans="1:90" ht="20.100000000000001" customHeight="1">
      <c r="A3816" s="31"/>
      <c r="C3816" s="6" t="s">
        <v>78</v>
      </c>
      <c r="D3816" s="53" t="e">
        <f>#REF!</f>
        <v>#REF!</v>
      </c>
      <c r="E3816" s="27" t="e">
        <f>IF(egTextCal(D3816)&lt;&gt;0, egTextCal(D3816),"")</f>
        <v>#VALUE!</v>
      </c>
      <c r="F3816" s="26"/>
      <c r="G3816" s="26"/>
      <c r="H3816" s="26"/>
      <c r="I3816" s="26"/>
      <c r="J3816" s="26"/>
      <c r="K3816" s="26"/>
      <c r="L3816" s="26"/>
      <c r="M3816" s="26"/>
      <c r="N3816" s="26" t="e">
        <f>IF(E3816*N3815&lt;&gt;0,E3816*N3815,  )</f>
        <v>#VALUE!</v>
      </c>
      <c r="O3816" s="26"/>
      <c r="P3816" s="26"/>
      <c r="Q3816" s="26"/>
      <c r="R3816" s="26"/>
      <c r="S3816" s="26"/>
      <c r="T3816" s="26"/>
      <c r="U3816" s="26"/>
      <c r="V3816" s="26"/>
      <c r="W3816" s="26"/>
      <c r="X3816" s="26"/>
      <c r="Y3816" s="26"/>
      <c r="Z3816" s="26"/>
      <c r="CI3816" s="1" t="e">
        <f>N3816</f>
        <v>#VALUE!</v>
      </c>
    </row>
    <row r="3817" spans="1:90" ht="20.100000000000001" customHeight="1">
      <c r="A3817" s="31"/>
      <c r="C3817" s="16"/>
      <c r="D3817" s="28" t="s">
        <v>383</v>
      </c>
      <c r="E3817" s="7"/>
      <c r="F3817" s="36">
        <v>1</v>
      </c>
      <c r="G3817" s="36"/>
      <c r="H3817" s="36"/>
      <c r="I3817" s="36"/>
      <c r="J3817" s="36"/>
      <c r="K3817" s="36"/>
      <c r="L3817" s="36"/>
      <c r="M3817" s="36"/>
      <c r="N3817" s="36"/>
      <c r="O3817" s="36"/>
      <c r="P3817" s="36"/>
      <c r="Q3817" s="36"/>
      <c r="R3817" s="36"/>
      <c r="S3817" s="36"/>
      <c r="T3817" s="36"/>
      <c r="U3817" s="36"/>
      <c r="V3817" s="36"/>
      <c r="W3817" s="36"/>
      <c r="X3817" s="36"/>
      <c r="Y3817" s="36"/>
      <c r="Z3817" s="36"/>
    </row>
    <row r="3818" spans="1:90" ht="20.100000000000001" customHeight="1">
      <c r="A3818" s="31"/>
      <c r="C3818" s="6" t="s">
        <v>659</v>
      </c>
      <c r="D3818" s="53" t="e">
        <f>#REF!</f>
        <v>#REF!</v>
      </c>
      <c r="E3818" s="27" t="e">
        <f>IF(egTextCal(D3818)&lt;&gt;0, egTextCal(D3818),"")</f>
        <v>#VALUE!</v>
      </c>
      <c r="F3818" s="26" t="e">
        <f>IF(E3818*F3817&lt;&gt;0,E3818*F3817,  )</f>
        <v>#VALUE!</v>
      </c>
      <c r="G3818" s="26"/>
      <c r="H3818" s="26"/>
      <c r="I3818" s="26"/>
      <c r="J3818" s="26"/>
      <c r="K3818" s="26"/>
      <c r="L3818" s="26"/>
      <c r="M3818" s="26"/>
      <c r="N3818" s="26"/>
      <c r="O3818" s="26"/>
      <c r="P3818" s="26"/>
      <c r="Q3818" s="26"/>
      <c r="R3818" s="26"/>
      <c r="S3818" s="26"/>
      <c r="T3818" s="26"/>
      <c r="U3818" s="26"/>
      <c r="V3818" s="26"/>
      <c r="W3818" s="26"/>
      <c r="X3818" s="26"/>
      <c r="Y3818" s="26"/>
      <c r="Z3818" s="26"/>
      <c r="CA3818" s="1" t="e">
        <f>F3818</f>
        <v>#VALUE!</v>
      </c>
    </row>
    <row r="3819" spans="1:90" ht="20.100000000000001" customHeight="1">
      <c r="D3819" s="14"/>
      <c r="E3819" s="38"/>
      <c r="F3819" s="38"/>
      <c r="G3819" s="38"/>
      <c r="H3819" s="38"/>
      <c r="I3819" s="38"/>
      <c r="J3819" s="38"/>
      <c r="K3819" s="38"/>
      <c r="L3819" s="38"/>
      <c r="M3819" s="38"/>
      <c r="N3819" s="38"/>
      <c r="O3819" s="38"/>
      <c r="P3819" s="38"/>
      <c r="Q3819" s="38"/>
      <c r="R3819" s="38"/>
      <c r="S3819" s="38"/>
      <c r="T3819" s="38"/>
      <c r="U3819" s="38"/>
      <c r="V3819" s="38"/>
      <c r="W3819" s="38"/>
      <c r="X3819" s="38"/>
      <c r="Y3819" s="38"/>
      <c r="Z3819" s="38"/>
    </row>
    <row r="3820" spans="1:90" ht="20.100000000000001" customHeight="1">
      <c r="B3820" s="30"/>
      <c r="C3820" s="20"/>
      <c r="D3820" s="37"/>
      <c r="E3820" s="37"/>
      <c r="F3820" s="18" t="s">
        <v>663</v>
      </c>
      <c r="G3820" s="18" t="s">
        <v>671</v>
      </c>
      <c r="H3820" s="16" t="s">
        <v>671</v>
      </c>
      <c r="I3820" s="16" t="s">
        <v>719</v>
      </c>
      <c r="J3820" s="16" t="s">
        <v>719</v>
      </c>
      <c r="K3820" s="16" t="s">
        <v>719</v>
      </c>
      <c r="L3820" s="16" t="s">
        <v>719</v>
      </c>
      <c r="M3820" s="16" t="s">
        <v>666</v>
      </c>
      <c r="N3820" s="16" t="s">
        <v>625</v>
      </c>
      <c r="O3820" s="16" t="s">
        <v>625</v>
      </c>
      <c r="P3820" s="16" t="s">
        <v>720</v>
      </c>
      <c r="Q3820" s="16" t="s">
        <v>386</v>
      </c>
      <c r="R3820" s="16" t="s">
        <v>390</v>
      </c>
      <c r="S3820" s="16" t="s">
        <v>390</v>
      </c>
      <c r="T3820" s="16" t="s">
        <v>394</v>
      </c>
      <c r="U3820" s="16" t="s">
        <v>394</v>
      </c>
      <c r="V3820" s="16"/>
      <c r="W3820" s="16"/>
      <c r="X3820" s="16"/>
      <c r="Y3820" s="16"/>
      <c r="Z3820" s="16"/>
    </row>
    <row r="3821" spans="1:90" ht="20.100000000000001" customHeight="1">
      <c r="A3821" s="31"/>
      <c r="B3821" s="30"/>
      <c r="C3821" s="4" t="s">
        <v>632</v>
      </c>
      <c r="D3821" s="4" t="s">
        <v>633</v>
      </c>
      <c r="E3821" s="4" t="s">
        <v>634</v>
      </c>
      <c r="F3821" s="12" t="s">
        <v>623</v>
      </c>
      <c r="G3821" s="12" t="s">
        <v>721</v>
      </c>
      <c r="H3821" s="4" t="s">
        <v>722</v>
      </c>
      <c r="I3821" s="4" t="s">
        <v>723</v>
      </c>
      <c r="J3821" s="4" t="s">
        <v>724</v>
      </c>
      <c r="K3821" s="4" t="s">
        <v>679</v>
      </c>
      <c r="L3821" s="4" t="s">
        <v>678</v>
      </c>
      <c r="M3821" s="4" t="s">
        <v>680</v>
      </c>
      <c r="N3821" s="4" t="s">
        <v>637</v>
      </c>
      <c r="O3821" s="4" t="s">
        <v>637</v>
      </c>
      <c r="P3821" s="4" t="s">
        <v>686</v>
      </c>
      <c r="Q3821" s="4" t="s">
        <v>387</v>
      </c>
      <c r="R3821" s="4" t="s">
        <v>401</v>
      </c>
      <c r="S3821" s="4" t="s">
        <v>391</v>
      </c>
      <c r="T3821" s="4" t="s">
        <v>401</v>
      </c>
      <c r="U3821" s="4" t="s">
        <v>391</v>
      </c>
      <c r="V3821" s="4"/>
      <c r="W3821" s="4"/>
      <c r="X3821" s="4"/>
      <c r="Y3821" s="4"/>
      <c r="Z3821" s="4"/>
    </row>
    <row r="3822" spans="1:90" ht="20.100000000000001" customHeight="1">
      <c r="A3822" s="31"/>
      <c r="B3822" s="30"/>
      <c r="C3822" s="21"/>
      <c r="D3822" s="21"/>
      <c r="E3822" s="21"/>
      <c r="F3822" s="19" t="s">
        <v>690</v>
      </c>
      <c r="G3822" s="19" t="s">
        <v>725</v>
      </c>
      <c r="H3822" s="17" t="s">
        <v>716</v>
      </c>
      <c r="I3822" s="17" t="s">
        <v>725</v>
      </c>
      <c r="J3822" s="17" t="s">
        <v>726</v>
      </c>
      <c r="K3822" s="17" t="s">
        <v>701</v>
      </c>
      <c r="L3822" s="17" t="s">
        <v>727</v>
      </c>
      <c r="M3822" s="17" t="s">
        <v>704</v>
      </c>
      <c r="N3822" s="17" t="s">
        <v>708</v>
      </c>
      <c r="O3822" s="17" t="s">
        <v>712</v>
      </c>
      <c r="P3822" s="17" t="s">
        <v>337</v>
      </c>
      <c r="Q3822" s="17" t="s">
        <v>648</v>
      </c>
      <c r="R3822" s="17" t="s">
        <v>92</v>
      </c>
      <c r="S3822" s="17" t="s">
        <v>92</v>
      </c>
      <c r="T3822" s="17" t="s">
        <v>92</v>
      </c>
      <c r="U3822" s="17" t="s">
        <v>92</v>
      </c>
      <c r="V3822" s="17"/>
      <c r="W3822" s="17"/>
      <c r="X3822" s="17"/>
      <c r="Y3822" s="17"/>
      <c r="Z3822" s="17"/>
    </row>
    <row r="3823" spans="1:90" ht="20.100000000000001" customHeight="1">
      <c r="A3823" s="31"/>
      <c r="C3823" s="16"/>
      <c r="D3823" s="28" t="s">
        <v>384</v>
      </c>
      <c r="E3823" s="7"/>
      <c r="F3823" s="35"/>
      <c r="G3823" s="35"/>
      <c r="H3823" s="35"/>
      <c r="I3823" s="35"/>
      <c r="J3823" s="35"/>
      <c r="K3823" s="35"/>
      <c r="L3823" s="35"/>
      <c r="M3823" s="35"/>
      <c r="N3823" s="35"/>
      <c r="O3823" s="35"/>
      <c r="P3823" s="35"/>
      <c r="Q3823" s="35">
        <v>1</v>
      </c>
      <c r="R3823" s="35"/>
      <c r="S3823" s="35"/>
      <c r="T3823" s="35"/>
      <c r="U3823" s="35"/>
      <c r="V3823" s="35"/>
      <c r="W3823" s="35"/>
      <c r="X3823" s="35"/>
      <c r="Y3823" s="35"/>
      <c r="Z3823" s="35"/>
    </row>
    <row r="3824" spans="1:90" ht="20.100000000000001" customHeight="1">
      <c r="A3824" s="31"/>
      <c r="C3824" s="6" t="s">
        <v>64</v>
      </c>
      <c r="D3824" s="53" t="e">
        <f>#REF!</f>
        <v>#REF!</v>
      </c>
      <c r="E3824" s="27" t="e">
        <f>IF(egTextCal(D3824)&lt;&gt;0, egTextCal(D3824),"")</f>
        <v>#VALUE!</v>
      </c>
      <c r="F3824" s="26"/>
      <c r="G3824" s="26"/>
      <c r="H3824" s="26"/>
      <c r="I3824" s="26"/>
      <c r="J3824" s="26"/>
      <c r="K3824" s="26"/>
      <c r="L3824" s="26"/>
      <c r="M3824" s="26"/>
      <c r="N3824" s="26"/>
      <c r="O3824" s="26"/>
      <c r="P3824" s="26"/>
      <c r="Q3824" s="26" t="e">
        <f>IF(E3824*Q3823&lt;&gt;0,E3824*Q3823,  )</f>
        <v>#VALUE!</v>
      </c>
      <c r="R3824" s="26"/>
      <c r="S3824" s="26"/>
      <c r="T3824" s="26"/>
      <c r="U3824" s="26"/>
      <c r="V3824" s="26"/>
      <c r="W3824" s="26"/>
      <c r="X3824" s="26"/>
      <c r="Y3824" s="26"/>
      <c r="Z3824" s="26"/>
      <c r="CL3824" s="1" t="e">
        <f>Q3824</f>
        <v>#VALUE!</v>
      </c>
    </row>
    <row r="3825" spans="1:93" ht="20.100000000000001" customHeight="1">
      <c r="A3825" s="31"/>
      <c r="C3825" s="16"/>
      <c r="D3825" s="29"/>
      <c r="E3825" s="8"/>
      <c r="F3825" s="36"/>
      <c r="G3825" s="36"/>
      <c r="H3825" s="36"/>
      <c r="I3825" s="36"/>
      <c r="J3825" s="36"/>
      <c r="K3825" s="36"/>
      <c r="L3825" s="36"/>
      <c r="M3825" s="36"/>
      <c r="N3825" s="36"/>
      <c r="O3825" s="36"/>
      <c r="P3825" s="36"/>
      <c r="Q3825" s="36"/>
      <c r="R3825" s="36"/>
      <c r="S3825" s="36"/>
      <c r="T3825" s="36"/>
      <c r="U3825" s="36"/>
      <c r="V3825" s="36"/>
      <c r="W3825" s="36"/>
      <c r="X3825" s="36"/>
      <c r="Y3825" s="36"/>
      <c r="Z3825" s="36"/>
    </row>
    <row r="3826" spans="1:93" ht="20.100000000000001" customHeight="1">
      <c r="A3826" s="31"/>
      <c r="C3826" s="6" t="s">
        <v>73</v>
      </c>
      <c r="D3826" s="34"/>
      <c r="E3826" s="27"/>
      <c r="F3826" s="26"/>
      <c r="G3826" s="26"/>
      <c r="H3826" s="26"/>
      <c r="I3826" s="26"/>
      <c r="J3826" s="26"/>
      <c r="K3826" s="26"/>
      <c r="L3826" s="26"/>
      <c r="M3826" s="26"/>
      <c r="N3826" s="26"/>
      <c r="O3826" s="26"/>
      <c r="P3826" s="26"/>
      <c r="Q3826" s="26"/>
      <c r="R3826" s="26"/>
      <c r="S3826" s="26"/>
      <c r="T3826" s="26"/>
      <c r="U3826" s="26"/>
      <c r="V3826" s="26"/>
      <c r="W3826" s="26"/>
      <c r="X3826" s="26"/>
      <c r="Y3826" s="26"/>
      <c r="Z3826" s="26"/>
    </row>
    <row r="3827" spans="1:93" ht="20.100000000000001" customHeight="1">
      <c r="A3827" s="31"/>
      <c r="C3827" s="16"/>
      <c r="D3827" s="29" t="s">
        <v>397</v>
      </c>
      <c r="E3827" s="8"/>
      <c r="F3827" s="36"/>
      <c r="G3827" s="36"/>
      <c r="H3827" s="36"/>
      <c r="I3827" s="36"/>
      <c r="J3827" s="36"/>
      <c r="K3827" s="36"/>
      <c r="L3827" s="36"/>
      <c r="M3827" s="36"/>
      <c r="N3827" s="36"/>
      <c r="O3827" s="36"/>
      <c r="P3827" s="36"/>
      <c r="Q3827" s="36"/>
      <c r="R3827" s="36"/>
      <c r="S3827" s="36"/>
      <c r="T3827" s="36"/>
      <c r="U3827" s="36"/>
      <c r="V3827" s="36"/>
      <c r="W3827" s="36"/>
      <c r="X3827" s="36"/>
      <c r="Y3827" s="36"/>
      <c r="Z3827" s="36"/>
    </row>
    <row r="3828" spans="1:93" ht="20.100000000000001" customHeight="1">
      <c r="A3828" s="31"/>
      <c r="C3828" s="6" t="s">
        <v>139</v>
      </c>
      <c r="D3828" s="34"/>
      <c r="E3828" s="27" t="str">
        <f>IF(egTextCal(D3828)&lt;&gt;0, egTextCal(D3828),"")</f>
        <v/>
      </c>
      <c r="F3828" s="26"/>
      <c r="G3828" s="26"/>
      <c r="H3828" s="26"/>
      <c r="I3828" s="26"/>
      <c r="J3828" s="26"/>
      <c r="K3828" s="26"/>
      <c r="L3828" s="26"/>
      <c r="M3828" s="26"/>
      <c r="N3828" s="26"/>
      <c r="O3828" s="26"/>
      <c r="P3828" s="26"/>
      <c r="Q3828" s="26"/>
      <c r="R3828" s="26"/>
      <c r="S3828" s="26"/>
      <c r="T3828" s="26"/>
      <c r="U3828" s="26"/>
      <c r="V3828" s="26"/>
      <c r="W3828" s="26"/>
      <c r="X3828" s="26"/>
      <c r="Y3828" s="26"/>
      <c r="Z3828" s="26"/>
    </row>
    <row r="3829" spans="1:93" ht="20.100000000000001" customHeight="1">
      <c r="A3829" s="31"/>
      <c r="C3829" s="16"/>
      <c r="D3829" s="28" t="s">
        <v>360</v>
      </c>
      <c r="E3829" s="7"/>
      <c r="F3829" s="36"/>
      <c r="G3829" s="36"/>
      <c r="H3829" s="36"/>
      <c r="I3829" s="36"/>
      <c r="J3829" s="36"/>
      <c r="K3829" s="36"/>
      <c r="L3829" s="36"/>
      <c r="M3829" s="36">
        <v>1</v>
      </c>
      <c r="N3829" s="36"/>
      <c r="O3829" s="36">
        <v>1</v>
      </c>
      <c r="P3829" s="36"/>
      <c r="Q3829" s="36"/>
      <c r="R3829" s="36"/>
      <c r="S3829" s="36"/>
      <c r="T3829" s="36"/>
      <c r="U3829" s="36"/>
      <c r="V3829" s="36"/>
      <c r="W3829" s="36"/>
      <c r="X3829" s="36"/>
      <c r="Y3829" s="36"/>
      <c r="Z3829" s="36"/>
    </row>
    <row r="3830" spans="1:93" ht="20.100000000000001" customHeight="1">
      <c r="A3830" s="31"/>
      <c r="C3830" s="6" t="s">
        <v>511</v>
      </c>
      <c r="D3830" s="53" t="e">
        <f>#REF!</f>
        <v>#REF!</v>
      </c>
      <c r="E3830" s="27" t="e">
        <f>IF(egTextCal(D3830)&lt;&gt;0, egTextCal(D3830),"")</f>
        <v>#VALUE!</v>
      </c>
      <c r="F3830" s="26"/>
      <c r="G3830" s="26"/>
      <c r="H3830" s="26"/>
      <c r="I3830" s="26"/>
      <c r="J3830" s="26"/>
      <c r="K3830" s="26"/>
      <c r="L3830" s="26"/>
      <c r="M3830" s="26" t="e">
        <f>IF(E3830*M3829&lt;&gt;0,E3830*M3829,  )</f>
        <v>#VALUE!</v>
      </c>
      <c r="N3830" s="26"/>
      <c r="O3830" s="26" t="e">
        <f>IF(E3830*O3829&lt;&gt;0,E3830*O3829,  )</f>
        <v>#VALUE!</v>
      </c>
      <c r="P3830" s="26"/>
      <c r="Q3830" s="26"/>
      <c r="R3830" s="26"/>
      <c r="S3830" s="26"/>
      <c r="T3830" s="26"/>
      <c r="U3830" s="26"/>
      <c r="V3830" s="26"/>
      <c r="W3830" s="26"/>
      <c r="X3830" s="26"/>
      <c r="Y3830" s="26"/>
      <c r="Z3830" s="26"/>
      <c r="CH3830" s="1" t="e">
        <f>M3830</f>
        <v>#VALUE!</v>
      </c>
      <c r="CJ3830" s="1" t="e">
        <f>O3830</f>
        <v>#VALUE!</v>
      </c>
    </row>
    <row r="3831" spans="1:93" ht="20.100000000000001" customHeight="1">
      <c r="A3831" s="31"/>
      <c r="C3831" s="16"/>
      <c r="D3831" s="28" t="s">
        <v>398</v>
      </c>
      <c r="E3831" s="7"/>
      <c r="F3831" s="36"/>
      <c r="G3831" s="36"/>
      <c r="H3831" s="36"/>
      <c r="I3831" s="36"/>
      <c r="J3831" s="36"/>
      <c r="K3831" s="36"/>
      <c r="L3831" s="36"/>
      <c r="M3831" s="36">
        <v>1</v>
      </c>
      <c r="N3831" s="36"/>
      <c r="O3831" s="36">
        <v>1</v>
      </c>
      <c r="P3831" s="36"/>
      <c r="Q3831" s="36"/>
      <c r="R3831" s="36"/>
      <c r="S3831" s="36"/>
      <c r="T3831" s="36"/>
      <c r="U3831" s="36"/>
      <c r="V3831" s="36"/>
      <c r="W3831" s="36"/>
      <c r="X3831" s="36"/>
      <c r="Y3831" s="36"/>
      <c r="Z3831" s="36"/>
    </row>
    <row r="3832" spans="1:93" ht="20.100000000000001" customHeight="1">
      <c r="A3832" s="31"/>
      <c r="C3832" s="6" t="s">
        <v>452</v>
      </c>
      <c r="D3832" s="53" t="e">
        <f>#REF!</f>
        <v>#REF!</v>
      </c>
      <c r="E3832" s="27" t="e">
        <f>IF(egTextCal(D3832)&lt;&gt;0, egTextCal(D3832),"")</f>
        <v>#VALUE!</v>
      </c>
      <c r="F3832" s="26"/>
      <c r="G3832" s="26"/>
      <c r="H3832" s="26"/>
      <c r="I3832" s="26"/>
      <c r="J3832" s="26"/>
      <c r="K3832" s="26"/>
      <c r="L3832" s="26"/>
      <c r="M3832" s="26" t="e">
        <f>IF(E3832*M3831&lt;&gt;0,E3832*M3831,  )</f>
        <v>#VALUE!</v>
      </c>
      <c r="N3832" s="26"/>
      <c r="O3832" s="26" t="e">
        <f>IF(E3832*O3831&lt;&gt;0,E3832*O3831,  )</f>
        <v>#VALUE!</v>
      </c>
      <c r="P3832" s="26"/>
      <c r="Q3832" s="26"/>
      <c r="R3832" s="26"/>
      <c r="S3832" s="26"/>
      <c r="T3832" s="26"/>
      <c r="U3832" s="26"/>
      <c r="V3832" s="26"/>
      <c r="W3832" s="26"/>
      <c r="X3832" s="26"/>
      <c r="Y3832" s="26"/>
      <c r="Z3832" s="26"/>
      <c r="CH3832" s="1" t="e">
        <f>M3832</f>
        <v>#VALUE!</v>
      </c>
      <c r="CJ3832" s="1" t="e">
        <f>O3832</f>
        <v>#VALUE!</v>
      </c>
    </row>
    <row r="3833" spans="1:93" ht="20.100000000000001" customHeight="1">
      <c r="A3833" s="31"/>
      <c r="C3833" s="16"/>
      <c r="D3833" s="28" t="s">
        <v>399</v>
      </c>
      <c r="E3833" s="7"/>
      <c r="F3833" s="36"/>
      <c r="G3833" s="36"/>
      <c r="H3833" s="36"/>
      <c r="I3833" s="36"/>
      <c r="J3833" s="36"/>
      <c r="K3833" s="36"/>
      <c r="L3833" s="36"/>
      <c r="M3833" s="36"/>
      <c r="N3833" s="36"/>
      <c r="O3833" s="36"/>
      <c r="P3833" s="36"/>
      <c r="Q3833" s="36"/>
      <c r="R3833" s="36">
        <v>1</v>
      </c>
      <c r="S3833" s="36"/>
      <c r="T3833" s="36"/>
      <c r="U3833" s="36"/>
      <c r="V3833" s="36"/>
      <c r="W3833" s="36"/>
      <c r="X3833" s="36"/>
      <c r="Y3833" s="36"/>
      <c r="Z3833" s="36"/>
    </row>
    <row r="3834" spans="1:93" ht="20.100000000000001" customHeight="1">
      <c r="A3834" s="31"/>
      <c r="C3834" s="6" t="s">
        <v>567</v>
      </c>
      <c r="D3834" s="53" t="e">
        <f>#REF!</f>
        <v>#REF!</v>
      </c>
      <c r="E3834" s="27" t="e">
        <f>IF(egTextCal(D3834)&lt;&gt;0, egTextCal(D3834),"")</f>
        <v>#VALUE!</v>
      </c>
      <c r="F3834" s="26"/>
      <c r="G3834" s="26"/>
      <c r="H3834" s="26"/>
      <c r="I3834" s="26"/>
      <c r="J3834" s="26"/>
      <c r="K3834" s="26"/>
      <c r="L3834" s="26"/>
      <c r="M3834" s="26"/>
      <c r="N3834" s="26"/>
      <c r="O3834" s="26"/>
      <c r="P3834" s="26"/>
      <c r="Q3834" s="26"/>
      <c r="R3834" s="26" t="e">
        <f>IF(E3834*R3833&lt;&gt;0,E3834*R3833,  )</f>
        <v>#VALUE!</v>
      </c>
      <c r="S3834" s="26"/>
      <c r="T3834" s="26"/>
      <c r="U3834" s="26"/>
      <c r="V3834" s="26"/>
      <c r="W3834" s="26"/>
      <c r="X3834" s="26"/>
      <c r="Y3834" s="26"/>
      <c r="Z3834" s="26"/>
      <c r="CM3834" s="1" t="e">
        <f>R3834</f>
        <v>#VALUE!</v>
      </c>
    </row>
    <row r="3835" spans="1:93" ht="20.100000000000001" customHeight="1">
      <c r="A3835" s="31"/>
      <c r="C3835" s="16"/>
      <c r="D3835" s="28" t="s">
        <v>402</v>
      </c>
      <c r="E3835" s="7"/>
      <c r="F3835" s="36"/>
      <c r="G3835" s="36"/>
      <c r="H3835" s="36"/>
      <c r="I3835" s="36"/>
      <c r="J3835" s="36"/>
      <c r="K3835" s="36"/>
      <c r="L3835" s="36"/>
      <c r="M3835" s="36"/>
      <c r="N3835" s="36"/>
      <c r="O3835" s="36"/>
      <c r="P3835" s="36"/>
      <c r="Q3835" s="36"/>
      <c r="R3835" s="36"/>
      <c r="S3835" s="36"/>
      <c r="T3835" s="36">
        <v>1</v>
      </c>
      <c r="U3835" s="36"/>
      <c r="V3835" s="36"/>
      <c r="W3835" s="36"/>
      <c r="X3835" s="36"/>
      <c r="Y3835" s="36"/>
      <c r="Z3835" s="36"/>
    </row>
    <row r="3836" spans="1:93" ht="20.100000000000001" customHeight="1">
      <c r="A3836" s="31"/>
      <c r="C3836" s="6" t="s">
        <v>568</v>
      </c>
      <c r="D3836" s="53" t="e">
        <f>#REF!</f>
        <v>#REF!</v>
      </c>
      <c r="E3836" s="27" t="e">
        <f>IF(egTextCal(D3836)&lt;&gt;0, egTextCal(D3836),"")</f>
        <v>#VALUE!</v>
      </c>
      <c r="F3836" s="26"/>
      <c r="G3836" s="26"/>
      <c r="H3836" s="26"/>
      <c r="I3836" s="26"/>
      <c r="J3836" s="26"/>
      <c r="K3836" s="26"/>
      <c r="L3836" s="26"/>
      <c r="M3836" s="26"/>
      <c r="N3836" s="26"/>
      <c r="O3836" s="26"/>
      <c r="P3836" s="26"/>
      <c r="Q3836" s="26"/>
      <c r="R3836" s="26"/>
      <c r="S3836" s="26"/>
      <c r="T3836" s="26" t="e">
        <f>IF(E3836*T3835&lt;&gt;0,E3836*T3835,  )</f>
        <v>#VALUE!</v>
      </c>
      <c r="U3836" s="26"/>
      <c r="V3836" s="26"/>
      <c r="W3836" s="26"/>
      <c r="X3836" s="26"/>
      <c r="Y3836" s="26"/>
      <c r="Z3836" s="26"/>
      <c r="CO3836" s="1" t="e">
        <f>T3836</f>
        <v>#VALUE!</v>
      </c>
    </row>
    <row r="3837" spans="1:93" ht="20.100000000000001" customHeight="1">
      <c r="A3837" s="31"/>
      <c r="C3837" s="16"/>
      <c r="D3837" s="28"/>
      <c r="E3837" s="7"/>
      <c r="F3837" s="36"/>
      <c r="G3837" s="36"/>
      <c r="H3837" s="36"/>
      <c r="I3837" s="36"/>
      <c r="J3837" s="36"/>
      <c r="K3837" s="36"/>
      <c r="L3837" s="36"/>
      <c r="M3837" s="36"/>
      <c r="N3837" s="36"/>
      <c r="O3837" s="36"/>
      <c r="P3837" s="36"/>
      <c r="Q3837" s="36"/>
      <c r="R3837" s="36"/>
      <c r="S3837" s="36"/>
      <c r="T3837" s="36"/>
      <c r="U3837" s="36"/>
      <c r="V3837" s="36"/>
      <c r="W3837" s="36"/>
      <c r="X3837" s="36"/>
      <c r="Y3837" s="36"/>
      <c r="Z3837" s="36"/>
    </row>
    <row r="3838" spans="1:93" ht="20.100000000000001" customHeight="1">
      <c r="A3838" s="31"/>
      <c r="C3838" s="6" t="s">
        <v>434</v>
      </c>
      <c r="D3838" s="33"/>
      <c r="E3838" s="27"/>
      <c r="F3838" s="26"/>
      <c r="G3838" s="26"/>
      <c r="H3838" s="26"/>
      <c r="I3838" s="26"/>
      <c r="J3838" s="26"/>
      <c r="K3838" s="26"/>
      <c r="L3838" s="26"/>
      <c r="M3838" s="26"/>
      <c r="N3838" s="26"/>
      <c r="O3838" s="26"/>
      <c r="P3838" s="26"/>
      <c r="Q3838" s="26"/>
      <c r="R3838" s="26"/>
      <c r="S3838" s="26"/>
      <c r="T3838" s="26"/>
      <c r="U3838" s="26"/>
      <c r="V3838" s="26"/>
      <c r="W3838" s="26"/>
      <c r="X3838" s="26"/>
      <c r="Y3838" s="26"/>
      <c r="Z3838" s="26"/>
    </row>
    <row r="3839" spans="1:93" ht="20.100000000000001" customHeight="1">
      <c r="A3839" s="31"/>
      <c r="C3839" s="16"/>
      <c r="D3839" s="28" t="s">
        <v>404</v>
      </c>
      <c r="E3839" s="7"/>
      <c r="F3839" s="36"/>
      <c r="G3839" s="36"/>
      <c r="H3839" s="36"/>
      <c r="I3839" s="36"/>
      <c r="J3839" s="36"/>
      <c r="K3839" s="36"/>
      <c r="L3839" s="36"/>
      <c r="M3839" s="36"/>
      <c r="N3839" s="36"/>
      <c r="O3839" s="36"/>
      <c r="P3839" s="36"/>
      <c r="Q3839" s="36"/>
      <c r="R3839" s="36"/>
      <c r="S3839" s="36"/>
      <c r="T3839" s="36"/>
      <c r="U3839" s="36"/>
      <c r="V3839" s="36"/>
      <c r="W3839" s="36"/>
      <c r="X3839" s="36"/>
      <c r="Y3839" s="36"/>
      <c r="Z3839" s="36"/>
    </row>
    <row r="3840" spans="1:93" ht="20.100000000000001" customHeight="1">
      <c r="A3840" s="31"/>
      <c r="C3840" s="6" t="s">
        <v>650</v>
      </c>
      <c r="D3840" s="33"/>
      <c r="E3840" s="27" t="str">
        <f>IF(egTextCal(D3840)&lt;&gt;0, egTextCal(D3840),"")</f>
        <v/>
      </c>
      <c r="F3840" s="26"/>
      <c r="G3840" s="26"/>
      <c r="H3840" s="26"/>
      <c r="I3840" s="26"/>
      <c r="J3840" s="26"/>
      <c r="K3840" s="26"/>
      <c r="L3840" s="26"/>
      <c r="M3840" s="26"/>
      <c r="N3840" s="26"/>
      <c r="O3840" s="26"/>
      <c r="P3840" s="26"/>
      <c r="Q3840" s="26"/>
      <c r="R3840" s="26"/>
      <c r="S3840" s="26"/>
      <c r="T3840" s="26"/>
      <c r="U3840" s="26"/>
      <c r="V3840" s="26"/>
      <c r="W3840" s="26"/>
      <c r="X3840" s="26"/>
      <c r="Y3840" s="26"/>
      <c r="Z3840" s="26"/>
    </row>
    <row r="3841" spans="1:88" ht="20.100000000000001" customHeight="1">
      <c r="A3841" s="31"/>
      <c r="C3841" s="16"/>
      <c r="D3841" s="28" t="s">
        <v>360</v>
      </c>
      <c r="E3841" s="7"/>
      <c r="F3841" s="36"/>
      <c r="G3841" s="36"/>
      <c r="H3841" s="36"/>
      <c r="I3841" s="36"/>
      <c r="J3841" s="36"/>
      <c r="K3841" s="36"/>
      <c r="L3841" s="36"/>
      <c r="M3841" s="36">
        <v>1</v>
      </c>
      <c r="N3841" s="36"/>
      <c r="O3841" s="36">
        <v>1</v>
      </c>
      <c r="P3841" s="36"/>
      <c r="Q3841" s="36"/>
      <c r="R3841" s="36"/>
      <c r="S3841" s="36"/>
      <c r="T3841" s="36"/>
      <c r="U3841" s="36"/>
      <c r="V3841" s="36"/>
      <c r="W3841" s="36"/>
      <c r="X3841" s="36"/>
      <c r="Y3841" s="36"/>
      <c r="Z3841" s="36"/>
    </row>
    <row r="3842" spans="1:88" ht="20.100000000000001" customHeight="1">
      <c r="A3842" s="31"/>
      <c r="C3842" s="6" t="s">
        <v>570</v>
      </c>
      <c r="D3842" s="53" t="e">
        <f>#REF!</f>
        <v>#REF!</v>
      </c>
      <c r="E3842" s="27" t="e">
        <f>IF(egTextCal(D3842)&lt;&gt;0, egTextCal(D3842),"")</f>
        <v>#VALUE!</v>
      </c>
      <c r="F3842" s="26"/>
      <c r="G3842" s="26"/>
      <c r="H3842" s="26"/>
      <c r="I3842" s="26"/>
      <c r="J3842" s="26"/>
      <c r="K3842" s="26"/>
      <c r="L3842" s="26"/>
      <c r="M3842" s="26" t="e">
        <f>IF(E3842*M3841&lt;&gt;0,E3842*M3841,  )</f>
        <v>#VALUE!</v>
      </c>
      <c r="N3842" s="26"/>
      <c r="O3842" s="26" t="e">
        <f>IF(E3842*O3841&lt;&gt;0,E3842*O3841,  )</f>
        <v>#VALUE!</v>
      </c>
      <c r="P3842" s="26"/>
      <c r="Q3842" s="26"/>
      <c r="R3842" s="26"/>
      <c r="S3842" s="26"/>
      <c r="T3842" s="26"/>
      <c r="U3842" s="26"/>
      <c r="V3842" s="26"/>
      <c r="W3842" s="26"/>
      <c r="X3842" s="26"/>
      <c r="Y3842" s="26"/>
      <c r="Z3842" s="26"/>
      <c r="CH3842" s="1" t="e">
        <f>M3842</f>
        <v>#VALUE!</v>
      </c>
      <c r="CJ3842" s="1" t="e">
        <f>O3842</f>
        <v>#VALUE!</v>
      </c>
    </row>
    <row r="3843" spans="1:88" ht="20.100000000000001" customHeight="1">
      <c r="A3843" s="31"/>
      <c r="C3843" s="16"/>
      <c r="D3843" s="28" t="s">
        <v>398</v>
      </c>
      <c r="E3843" s="7"/>
      <c r="F3843" s="36"/>
      <c r="G3843" s="36"/>
      <c r="H3843" s="36"/>
      <c r="I3843" s="36"/>
      <c r="J3843" s="36"/>
      <c r="K3843" s="36"/>
      <c r="L3843" s="36"/>
      <c r="M3843" s="36">
        <v>1</v>
      </c>
      <c r="N3843" s="36"/>
      <c r="O3843" s="36">
        <v>1</v>
      </c>
      <c r="P3843" s="36"/>
      <c r="Q3843" s="36"/>
      <c r="R3843" s="36"/>
      <c r="S3843" s="36"/>
      <c r="T3843" s="36"/>
      <c r="U3843" s="36"/>
      <c r="V3843" s="36"/>
      <c r="W3843" s="36"/>
      <c r="X3843" s="36"/>
      <c r="Y3843" s="36"/>
      <c r="Z3843" s="36"/>
    </row>
    <row r="3844" spans="1:88" ht="20.100000000000001" customHeight="1">
      <c r="A3844" s="31"/>
      <c r="C3844" s="6" t="s">
        <v>651</v>
      </c>
      <c r="D3844" s="53" t="e">
        <f>#REF!</f>
        <v>#REF!</v>
      </c>
      <c r="E3844" s="27" t="e">
        <f>IF(egTextCal(D3844)&lt;&gt;0, egTextCal(D3844),"")</f>
        <v>#VALUE!</v>
      </c>
      <c r="F3844" s="26"/>
      <c r="G3844" s="26"/>
      <c r="H3844" s="26"/>
      <c r="I3844" s="26"/>
      <c r="J3844" s="26"/>
      <c r="K3844" s="26"/>
      <c r="L3844" s="26"/>
      <c r="M3844" s="26" t="e">
        <f>IF(E3844*M3843&lt;&gt;0,E3844*M3843,  )</f>
        <v>#VALUE!</v>
      </c>
      <c r="N3844" s="26"/>
      <c r="O3844" s="26" t="e">
        <f>IF(E3844*O3843&lt;&gt;0,E3844*O3843,  )</f>
        <v>#VALUE!</v>
      </c>
      <c r="P3844" s="26"/>
      <c r="Q3844" s="26"/>
      <c r="R3844" s="26"/>
      <c r="S3844" s="26"/>
      <c r="T3844" s="26"/>
      <c r="U3844" s="26"/>
      <c r="V3844" s="26"/>
      <c r="W3844" s="26"/>
      <c r="X3844" s="26"/>
      <c r="Y3844" s="26"/>
      <c r="Z3844" s="26"/>
      <c r="CH3844" s="1" t="e">
        <f>M3844</f>
        <v>#VALUE!</v>
      </c>
      <c r="CJ3844" s="1" t="e">
        <f>O3844</f>
        <v>#VALUE!</v>
      </c>
    </row>
    <row r="3845" spans="1:88" ht="20.100000000000001" customHeight="1">
      <c r="A3845" s="31"/>
      <c r="C3845" s="16"/>
      <c r="D3845" s="28"/>
      <c r="E3845" s="7"/>
      <c r="F3845" s="36"/>
      <c r="G3845" s="36"/>
      <c r="H3845" s="36"/>
      <c r="I3845" s="36"/>
      <c r="J3845" s="36"/>
      <c r="K3845" s="36"/>
      <c r="L3845" s="36"/>
      <c r="M3845" s="36"/>
      <c r="N3845" s="36"/>
      <c r="O3845" s="36"/>
      <c r="P3845" s="36"/>
      <c r="Q3845" s="36"/>
      <c r="R3845" s="36"/>
      <c r="S3845" s="36"/>
      <c r="T3845" s="36"/>
      <c r="U3845" s="36"/>
      <c r="V3845" s="36"/>
      <c r="W3845" s="36"/>
      <c r="X3845" s="36"/>
      <c r="Y3845" s="36"/>
      <c r="Z3845" s="36"/>
    </row>
    <row r="3846" spans="1:88" ht="20.100000000000001" customHeight="1">
      <c r="A3846" s="31"/>
      <c r="C3846" s="6" t="s">
        <v>652</v>
      </c>
      <c r="D3846" s="33"/>
      <c r="E3846" s="27"/>
      <c r="F3846" s="26"/>
      <c r="G3846" s="26"/>
      <c r="H3846" s="26"/>
      <c r="I3846" s="26"/>
      <c r="J3846" s="26"/>
      <c r="K3846" s="26"/>
      <c r="L3846" s="26"/>
      <c r="M3846" s="26"/>
      <c r="N3846" s="26"/>
      <c r="O3846" s="26"/>
      <c r="P3846" s="26"/>
      <c r="Q3846" s="26"/>
      <c r="R3846" s="26"/>
      <c r="S3846" s="26"/>
      <c r="T3846" s="26"/>
      <c r="U3846" s="26"/>
      <c r="V3846" s="26"/>
      <c r="W3846" s="26"/>
      <c r="X3846" s="26"/>
      <c r="Y3846" s="26"/>
      <c r="Z3846" s="26"/>
    </row>
    <row r="3847" spans="1:88" ht="20.100000000000001" customHeight="1">
      <c r="A3847" s="31"/>
      <c r="C3847" s="16"/>
      <c r="D3847" s="28" t="s">
        <v>405</v>
      </c>
      <c r="E3847" s="7"/>
      <c r="F3847" s="36"/>
      <c r="G3847" s="36"/>
      <c r="H3847" s="36"/>
      <c r="I3847" s="36"/>
      <c r="J3847" s="36"/>
      <c r="K3847" s="36"/>
      <c r="L3847" s="36"/>
      <c r="M3847" s="36"/>
      <c r="N3847" s="36"/>
      <c r="O3847" s="36"/>
      <c r="P3847" s="36"/>
      <c r="Q3847" s="36"/>
      <c r="R3847" s="36"/>
      <c r="S3847" s="36"/>
      <c r="T3847" s="36"/>
      <c r="U3847" s="36"/>
      <c r="V3847" s="36"/>
      <c r="W3847" s="36"/>
      <c r="X3847" s="36"/>
      <c r="Y3847" s="36"/>
      <c r="Z3847" s="36"/>
    </row>
    <row r="3848" spans="1:88" ht="20.100000000000001" customHeight="1">
      <c r="A3848" s="31"/>
      <c r="C3848" s="6" t="s">
        <v>653</v>
      </c>
      <c r="D3848" s="33"/>
      <c r="E3848" s="27" t="str">
        <f>IF(egTextCal(D3848)&lt;&gt;0, egTextCal(D3848),"")</f>
        <v/>
      </c>
      <c r="F3848" s="26"/>
      <c r="G3848" s="26"/>
      <c r="H3848" s="26"/>
      <c r="I3848" s="26"/>
      <c r="J3848" s="26"/>
      <c r="K3848" s="26"/>
      <c r="L3848" s="26"/>
      <c r="M3848" s="26"/>
      <c r="N3848" s="26"/>
      <c r="O3848" s="26"/>
      <c r="P3848" s="26"/>
      <c r="Q3848" s="26"/>
      <c r="R3848" s="26"/>
      <c r="S3848" s="26"/>
      <c r="T3848" s="26"/>
      <c r="U3848" s="26"/>
      <c r="V3848" s="26"/>
      <c r="W3848" s="26"/>
      <c r="X3848" s="26"/>
      <c r="Y3848" s="26"/>
      <c r="Z3848" s="26"/>
    </row>
    <row r="3849" spans="1:88" ht="20.100000000000001" customHeight="1">
      <c r="A3849" s="31"/>
      <c r="C3849" s="16"/>
      <c r="D3849" s="28" t="s">
        <v>406</v>
      </c>
      <c r="E3849" s="7"/>
      <c r="F3849" s="36"/>
      <c r="G3849" s="36">
        <v>1</v>
      </c>
      <c r="H3849" s="36"/>
      <c r="I3849" s="36"/>
      <c r="J3849" s="36"/>
      <c r="K3849" s="36"/>
      <c r="L3849" s="36"/>
      <c r="M3849" s="36"/>
      <c r="N3849" s="36"/>
      <c r="O3849" s="36"/>
      <c r="P3849" s="36"/>
      <c r="Q3849" s="36"/>
      <c r="R3849" s="36"/>
      <c r="S3849" s="36"/>
      <c r="T3849" s="36"/>
      <c r="U3849" s="36"/>
      <c r="V3849" s="36"/>
      <c r="W3849" s="36"/>
      <c r="X3849" s="36"/>
      <c r="Y3849" s="36"/>
      <c r="Z3849" s="36"/>
    </row>
    <row r="3850" spans="1:88" ht="20.100000000000001" customHeight="1">
      <c r="A3850" s="31"/>
      <c r="C3850" s="6" t="s">
        <v>654</v>
      </c>
      <c r="D3850" s="53" t="e">
        <f>#REF!</f>
        <v>#REF!</v>
      </c>
      <c r="E3850" s="27" t="e">
        <f>IF(egTextCal(D3850)&lt;&gt;0, egTextCal(D3850),"")</f>
        <v>#VALUE!</v>
      </c>
      <c r="F3850" s="26"/>
      <c r="G3850" s="26" t="e">
        <f>IF(E3850*G3849&lt;&gt;0,E3850*G3849,  )</f>
        <v>#VALUE!</v>
      </c>
      <c r="H3850" s="26"/>
      <c r="I3850" s="26"/>
      <c r="J3850" s="26"/>
      <c r="K3850" s="26"/>
      <c r="L3850" s="26"/>
      <c r="M3850" s="26"/>
      <c r="N3850" s="26"/>
      <c r="O3850" s="26"/>
      <c r="P3850" s="26"/>
      <c r="Q3850" s="26"/>
      <c r="R3850" s="26"/>
      <c r="S3850" s="26"/>
      <c r="T3850" s="26"/>
      <c r="U3850" s="26"/>
      <c r="V3850" s="26"/>
      <c r="W3850" s="26"/>
      <c r="X3850" s="26"/>
      <c r="Y3850" s="26"/>
      <c r="Z3850" s="26"/>
      <c r="CB3850" s="1" t="e">
        <f>G3850</f>
        <v>#VALUE!</v>
      </c>
    </row>
    <row r="3851" spans="1:88" ht="20.100000000000001" customHeight="1">
      <c r="A3851" s="31"/>
      <c r="C3851" s="16"/>
      <c r="D3851" s="28" t="s">
        <v>410</v>
      </c>
      <c r="E3851" s="7"/>
      <c r="F3851" s="36"/>
      <c r="G3851" s="36"/>
      <c r="H3851" s="36">
        <v>1</v>
      </c>
      <c r="I3851" s="36"/>
      <c r="J3851" s="36"/>
      <c r="K3851" s="36"/>
      <c r="L3851" s="36"/>
      <c r="M3851" s="36"/>
      <c r="N3851" s="36"/>
      <c r="O3851" s="36"/>
      <c r="P3851" s="36"/>
      <c r="Q3851" s="36"/>
      <c r="R3851" s="36"/>
      <c r="S3851" s="36"/>
      <c r="T3851" s="36"/>
      <c r="U3851" s="36"/>
      <c r="V3851" s="36"/>
      <c r="W3851" s="36"/>
      <c r="X3851" s="36"/>
      <c r="Y3851" s="36"/>
      <c r="Z3851" s="36"/>
    </row>
    <row r="3852" spans="1:88" ht="20.100000000000001" customHeight="1">
      <c r="A3852" s="31"/>
      <c r="C3852" s="6" t="s">
        <v>655</v>
      </c>
      <c r="D3852" s="53" t="e">
        <f>#REF!</f>
        <v>#REF!</v>
      </c>
      <c r="E3852" s="27" t="e">
        <f>IF(egTextCal(D3852)&lt;&gt;0, egTextCal(D3852),"")</f>
        <v>#VALUE!</v>
      </c>
      <c r="F3852" s="26"/>
      <c r="G3852" s="26"/>
      <c r="H3852" s="26" t="e">
        <f>IF(E3852*H3851&lt;&gt;0,E3852*H3851,  )</f>
        <v>#VALUE!</v>
      </c>
      <c r="I3852" s="26"/>
      <c r="J3852" s="26"/>
      <c r="K3852" s="26"/>
      <c r="L3852" s="26"/>
      <c r="M3852" s="26"/>
      <c r="N3852" s="26"/>
      <c r="O3852" s="26"/>
      <c r="P3852" s="26"/>
      <c r="Q3852" s="26"/>
      <c r="R3852" s="26"/>
      <c r="S3852" s="26"/>
      <c r="T3852" s="26"/>
      <c r="U3852" s="26"/>
      <c r="V3852" s="26"/>
      <c r="W3852" s="26"/>
      <c r="X3852" s="26"/>
      <c r="Y3852" s="26"/>
      <c r="Z3852" s="26"/>
      <c r="CC3852" s="1" t="e">
        <f>H3852</f>
        <v>#VALUE!</v>
      </c>
    </row>
    <row r="3853" spans="1:88" ht="20.100000000000001" customHeight="1">
      <c r="A3853" s="31"/>
      <c r="C3853" s="16"/>
      <c r="D3853" s="28" t="s">
        <v>413</v>
      </c>
      <c r="E3853" s="7"/>
      <c r="F3853" s="36"/>
      <c r="G3853" s="36"/>
      <c r="H3853" s="36"/>
      <c r="I3853" s="36">
        <v>1</v>
      </c>
      <c r="J3853" s="36"/>
      <c r="K3853" s="36"/>
      <c r="L3853" s="36"/>
      <c r="M3853" s="36"/>
      <c r="N3853" s="36"/>
      <c r="O3853" s="36"/>
      <c r="P3853" s="36"/>
      <c r="Q3853" s="36"/>
      <c r="R3853" s="36"/>
      <c r="S3853" s="36"/>
      <c r="T3853" s="36"/>
      <c r="U3853" s="36"/>
      <c r="V3853" s="36"/>
      <c r="W3853" s="36"/>
      <c r="X3853" s="36"/>
      <c r="Y3853" s="36"/>
      <c r="Z3853" s="36"/>
    </row>
    <row r="3854" spans="1:88" ht="20.100000000000001" customHeight="1">
      <c r="A3854" s="31"/>
      <c r="C3854" s="6" t="s">
        <v>656</v>
      </c>
      <c r="D3854" s="53" t="e">
        <f>#REF!</f>
        <v>#REF!</v>
      </c>
      <c r="E3854" s="27" t="e">
        <f>IF(egTextCal(D3854)&lt;&gt;0, egTextCal(D3854),"")</f>
        <v>#VALUE!</v>
      </c>
      <c r="F3854" s="26"/>
      <c r="G3854" s="26"/>
      <c r="H3854" s="26"/>
      <c r="I3854" s="26" t="e">
        <f>IF(E3854*I3853&lt;&gt;0,E3854*I3853,  )</f>
        <v>#VALUE!</v>
      </c>
      <c r="J3854" s="26"/>
      <c r="K3854" s="26"/>
      <c r="L3854" s="26"/>
      <c r="M3854" s="26"/>
      <c r="N3854" s="26"/>
      <c r="O3854" s="26"/>
      <c r="P3854" s="26"/>
      <c r="Q3854" s="26"/>
      <c r="R3854" s="26"/>
      <c r="S3854" s="26"/>
      <c r="T3854" s="26"/>
      <c r="U3854" s="26"/>
      <c r="V3854" s="26"/>
      <c r="W3854" s="26"/>
      <c r="X3854" s="26"/>
      <c r="Y3854" s="26"/>
      <c r="Z3854" s="26"/>
      <c r="CD3854" s="1" t="e">
        <f>I3854</f>
        <v>#VALUE!</v>
      </c>
    </row>
    <row r="3855" spans="1:88" ht="20.100000000000001" customHeight="1">
      <c r="A3855" s="31"/>
      <c r="C3855" s="16"/>
      <c r="D3855" s="28" t="s">
        <v>417</v>
      </c>
      <c r="E3855" s="7"/>
      <c r="F3855" s="36"/>
      <c r="G3855" s="36"/>
      <c r="H3855" s="36"/>
      <c r="I3855" s="36"/>
      <c r="J3855" s="36">
        <v>1</v>
      </c>
      <c r="K3855" s="36"/>
      <c r="L3855" s="36"/>
      <c r="M3855" s="36"/>
      <c r="N3855" s="36"/>
      <c r="O3855" s="36"/>
      <c r="P3855" s="36"/>
      <c r="Q3855" s="36"/>
      <c r="R3855" s="36"/>
      <c r="S3855" s="36"/>
      <c r="T3855" s="36"/>
      <c r="U3855" s="36"/>
      <c r="V3855" s="36"/>
      <c r="W3855" s="36"/>
      <c r="X3855" s="36"/>
      <c r="Y3855" s="36"/>
      <c r="Z3855" s="36"/>
    </row>
    <row r="3856" spans="1:88" ht="20.100000000000001" customHeight="1">
      <c r="A3856" s="31"/>
      <c r="C3856" s="6" t="s">
        <v>657</v>
      </c>
      <c r="D3856" s="53" t="e">
        <f>#REF!</f>
        <v>#REF!</v>
      </c>
      <c r="E3856" s="27" t="e">
        <f>IF(egTextCal(D3856)&lt;&gt;0, egTextCal(D3856),"")</f>
        <v>#VALUE!</v>
      </c>
      <c r="F3856" s="26"/>
      <c r="G3856" s="26"/>
      <c r="H3856" s="26"/>
      <c r="I3856" s="26"/>
      <c r="J3856" s="26" t="e">
        <f>IF(E3856*J3855&lt;&gt;0,E3856*J3855,  )</f>
        <v>#VALUE!</v>
      </c>
      <c r="K3856" s="26"/>
      <c r="L3856" s="26"/>
      <c r="M3856" s="26"/>
      <c r="N3856" s="26"/>
      <c r="O3856" s="26"/>
      <c r="P3856" s="26"/>
      <c r="Q3856" s="26"/>
      <c r="R3856" s="26"/>
      <c r="S3856" s="26"/>
      <c r="T3856" s="26"/>
      <c r="U3856" s="26"/>
      <c r="V3856" s="26"/>
      <c r="W3856" s="26"/>
      <c r="X3856" s="26"/>
      <c r="Y3856" s="26"/>
      <c r="Z3856" s="26"/>
      <c r="CE3856" s="1" t="e">
        <f>J3856</f>
        <v>#VALUE!</v>
      </c>
    </row>
    <row r="3857" spans="1:89" ht="20.100000000000001" customHeight="1">
      <c r="A3857" s="31"/>
      <c r="C3857" s="16"/>
      <c r="D3857" s="28" t="s">
        <v>420</v>
      </c>
      <c r="E3857" s="7"/>
      <c r="F3857" s="36"/>
      <c r="G3857" s="36"/>
      <c r="H3857" s="36"/>
      <c r="I3857" s="36"/>
      <c r="J3857" s="36"/>
      <c r="K3857" s="36">
        <v>1</v>
      </c>
      <c r="L3857" s="36"/>
      <c r="M3857" s="36"/>
      <c r="N3857" s="36"/>
      <c r="O3857" s="36"/>
      <c r="P3857" s="36"/>
      <c r="Q3857" s="36"/>
      <c r="R3857" s="36"/>
      <c r="S3857" s="36"/>
      <c r="T3857" s="36"/>
      <c r="U3857" s="36"/>
      <c r="V3857" s="36"/>
      <c r="W3857" s="36"/>
      <c r="X3857" s="36"/>
      <c r="Y3857" s="36"/>
      <c r="Z3857" s="36"/>
    </row>
    <row r="3858" spans="1:89" ht="20.100000000000001" customHeight="1">
      <c r="A3858" s="31"/>
      <c r="C3858" s="6" t="s">
        <v>658</v>
      </c>
      <c r="D3858" s="53" t="e">
        <f>#REF!</f>
        <v>#REF!</v>
      </c>
      <c r="E3858" s="27" t="e">
        <f>IF(egTextCal(D3858)&lt;&gt;0, egTextCal(D3858),"")</f>
        <v>#VALUE!</v>
      </c>
      <c r="F3858" s="26"/>
      <c r="G3858" s="26"/>
      <c r="H3858" s="26"/>
      <c r="I3858" s="26"/>
      <c r="J3858" s="26"/>
      <c r="K3858" s="26" t="e">
        <f>IF(E3858*K3857&lt;&gt;0,E3858*K3857,  )</f>
        <v>#VALUE!</v>
      </c>
      <c r="L3858" s="26"/>
      <c r="M3858" s="26"/>
      <c r="N3858" s="26"/>
      <c r="O3858" s="26"/>
      <c r="P3858" s="26"/>
      <c r="Q3858" s="26"/>
      <c r="R3858" s="26"/>
      <c r="S3858" s="26"/>
      <c r="T3858" s="26"/>
      <c r="U3858" s="26"/>
      <c r="V3858" s="26"/>
      <c r="W3858" s="26"/>
      <c r="X3858" s="26"/>
      <c r="Y3858" s="26"/>
      <c r="Z3858" s="26"/>
      <c r="CF3858" s="1" t="e">
        <f>K3858</f>
        <v>#VALUE!</v>
      </c>
    </row>
    <row r="3859" spans="1:89" ht="20.100000000000001" customHeight="1">
      <c r="A3859" s="31"/>
      <c r="C3859" s="16"/>
      <c r="D3859" s="28" t="s">
        <v>422</v>
      </c>
      <c r="E3859" s="7"/>
      <c r="F3859" s="36"/>
      <c r="G3859" s="36"/>
      <c r="H3859" s="36"/>
      <c r="I3859" s="36"/>
      <c r="J3859" s="36"/>
      <c r="K3859" s="36"/>
      <c r="L3859" s="36">
        <v>1</v>
      </c>
      <c r="M3859" s="36"/>
      <c r="N3859" s="36"/>
      <c r="O3859" s="36"/>
      <c r="P3859" s="36"/>
      <c r="Q3859" s="36"/>
      <c r="R3859" s="36"/>
      <c r="S3859" s="36"/>
      <c r="T3859" s="36"/>
      <c r="U3859" s="36"/>
      <c r="V3859" s="36"/>
      <c r="W3859" s="36"/>
      <c r="X3859" s="36"/>
      <c r="Y3859" s="36"/>
      <c r="Z3859" s="36"/>
    </row>
    <row r="3860" spans="1:89" ht="20.100000000000001" customHeight="1">
      <c r="A3860" s="31"/>
      <c r="C3860" s="6" t="s">
        <v>557</v>
      </c>
      <c r="D3860" s="53" t="e">
        <f>#REF!</f>
        <v>#REF!</v>
      </c>
      <c r="E3860" s="27" t="e">
        <f>IF(egTextCal(D3860)&lt;&gt;0, egTextCal(D3860),"")</f>
        <v>#VALUE!</v>
      </c>
      <c r="F3860" s="26"/>
      <c r="G3860" s="26"/>
      <c r="H3860" s="26"/>
      <c r="I3860" s="26"/>
      <c r="J3860" s="26"/>
      <c r="K3860" s="26"/>
      <c r="L3860" s="26" t="e">
        <f>IF(E3860*L3859&lt;&gt;0,E3860*L3859,  )</f>
        <v>#VALUE!</v>
      </c>
      <c r="M3860" s="26"/>
      <c r="N3860" s="26"/>
      <c r="O3860" s="26"/>
      <c r="P3860" s="26"/>
      <c r="Q3860" s="26"/>
      <c r="R3860" s="26"/>
      <c r="S3860" s="26"/>
      <c r="T3860" s="26"/>
      <c r="U3860" s="26"/>
      <c r="V3860" s="26"/>
      <c r="W3860" s="26"/>
      <c r="X3860" s="26"/>
      <c r="Y3860" s="26"/>
      <c r="Z3860" s="26"/>
      <c r="CG3860" s="1" t="e">
        <f>L3860</f>
        <v>#VALUE!</v>
      </c>
    </row>
    <row r="3861" spans="1:89" ht="20.100000000000001" customHeight="1">
      <c r="A3861" s="31"/>
      <c r="C3861" s="16"/>
      <c r="D3861" s="28" t="s">
        <v>425</v>
      </c>
      <c r="E3861" s="7"/>
      <c r="F3861" s="36"/>
      <c r="G3861" s="36"/>
      <c r="H3861" s="36"/>
      <c r="I3861" s="36"/>
      <c r="J3861" s="36"/>
      <c r="K3861" s="36"/>
      <c r="L3861" s="36"/>
      <c r="M3861" s="36"/>
      <c r="N3861" s="36"/>
      <c r="O3861" s="36"/>
      <c r="P3861" s="36">
        <v>1</v>
      </c>
      <c r="Q3861" s="36"/>
      <c r="R3861" s="36"/>
      <c r="S3861" s="36"/>
      <c r="T3861" s="36"/>
      <c r="U3861" s="36"/>
      <c r="V3861" s="36"/>
      <c r="W3861" s="36"/>
      <c r="X3861" s="36"/>
      <c r="Y3861" s="36"/>
      <c r="Z3861" s="36"/>
    </row>
    <row r="3862" spans="1:89" ht="20.100000000000001" customHeight="1">
      <c r="A3862" s="31"/>
      <c r="C3862" s="6" t="s">
        <v>78</v>
      </c>
      <c r="D3862" s="53" t="e">
        <f>#REF!</f>
        <v>#REF!</v>
      </c>
      <c r="E3862" s="27" t="e">
        <f>IF(egTextCal(D3862)&lt;&gt;0, egTextCal(D3862),"")</f>
        <v>#VALUE!</v>
      </c>
      <c r="F3862" s="26"/>
      <c r="G3862" s="26"/>
      <c r="H3862" s="26"/>
      <c r="I3862" s="26"/>
      <c r="J3862" s="26"/>
      <c r="K3862" s="26"/>
      <c r="L3862" s="26"/>
      <c r="M3862" s="26"/>
      <c r="N3862" s="26"/>
      <c r="O3862" s="26"/>
      <c r="P3862" s="26" t="e">
        <f>IF(E3862*P3861&lt;&gt;0,E3862*P3861,  )</f>
        <v>#VALUE!</v>
      </c>
      <c r="Q3862" s="26"/>
      <c r="R3862" s="26"/>
      <c r="S3862" s="26"/>
      <c r="T3862" s="26"/>
      <c r="U3862" s="26"/>
      <c r="V3862" s="26"/>
      <c r="W3862" s="26"/>
      <c r="X3862" s="26"/>
      <c r="Y3862" s="26"/>
      <c r="Z3862" s="26"/>
      <c r="CK3862" s="1" t="e">
        <f>P3862</f>
        <v>#VALUE!</v>
      </c>
    </row>
    <row r="3863" spans="1:89" ht="20.100000000000001" customHeight="1">
      <c r="A3863" s="31"/>
      <c r="C3863" s="16"/>
      <c r="D3863" s="28"/>
      <c r="E3863" s="7"/>
      <c r="F3863" s="36"/>
      <c r="G3863" s="36"/>
      <c r="H3863" s="36"/>
      <c r="I3863" s="36"/>
      <c r="J3863" s="36"/>
      <c r="K3863" s="36"/>
      <c r="L3863" s="36"/>
      <c r="M3863" s="36"/>
      <c r="N3863" s="36"/>
      <c r="O3863" s="36"/>
      <c r="P3863" s="36"/>
      <c r="Q3863" s="36"/>
      <c r="R3863" s="36"/>
      <c r="S3863" s="36"/>
      <c r="T3863" s="36"/>
      <c r="U3863" s="36"/>
      <c r="V3863" s="36"/>
      <c r="W3863" s="36"/>
      <c r="X3863" s="36"/>
      <c r="Y3863" s="36"/>
      <c r="Z3863" s="36"/>
    </row>
    <row r="3864" spans="1:89" ht="20.100000000000001" customHeight="1">
      <c r="A3864" s="31"/>
      <c r="C3864" s="6" t="s">
        <v>659</v>
      </c>
      <c r="D3864" s="33"/>
      <c r="E3864" s="27"/>
      <c r="F3864" s="26"/>
      <c r="G3864" s="26"/>
      <c r="H3864" s="26"/>
      <c r="I3864" s="26"/>
      <c r="J3864" s="26"/>
      <c r="K3864" s="26"/>
      <c r="L3864" s="26"/>
      <c r="M3864" s="26"/>
      <c r="N3864" s="26"/>
      <c r="O3864" s="26"/>
      <c r="P3864" s="26"/>
      <c r="Q3864" s="26"/>
      <c r="R3864" s="26"/>
      <c r="S3864" s="26"/>
      <c r="T3864" s="26"/>
      <c r="U3864" s="26"/>
      <c r="V3864" s="26"/>
      <c r="W3864" s="26"/>
      <c r="X3864" s="26"/>
      <c r="Y3864" s="26"/>
      <c r="Z3864" s="26"/>
    </row>
    <row r="3865" spans="1:89" ht="20.100000000000001" customHeight="1">
      <c r="D3865" s="14"/>
      <c r="E3865" s="38"/>
      <c r="F3865" s="38"/>
      <c r="G3865" s="38"/>
      <c r="H3865" s="38"/>
      <c r="I3865" s="38"/>
      <c r="J3865" s="38"/>
      <c r="K3865" s="38"/>
      <c r="L3865" s="38"/>
      <c r="M3865" s="38"/>
      <c r="N3865" s="38"/>
      <c r="O3865" s="38"/>
      <c r="P3865" s="38"/>
      <c r="Q3865" s="38"/>
      <c r="R3865" s="38"/>
      <c r="S3865" s="38"/>
      <c r="T3865" s="38"/>
      <c r="U3865" s="38"/>
      <c r="V3865" s="38"/>
      <c r="W3865" s="38"/>
      <c r="X3865" s="38"/>
      <c r="Y3865" s="38"/>
      <c r="Z3865" s="38"/>
    </row>
    <row r="3866" spans="1:89" ht="20.100000000000001" customHeight="1">
      <c r="B3866" s="30"/>
      <c r="C3866" s="20"/>
      <c r="D3866" s="37"/>
      <c r="E3866" s="37"/>
      <c r="F3866" s="18" t="s">
        <v>663</v>
      </c>
      <c r="G3866" s="18" t="s">
        <v>671</v>
      </c>
      <c r="H3866" s="16" t="s">
        <v>671</v>
      </c>
      <c r="I3866" s="16" t="s">
        <v>719</v>
      </c>
      <c r="J3866" s="16" t="s">
        <v>719</v>
      </c>
      <c r="K3866" s="16" t="s">
        <v>719</v>
      </c>
      <c r="L3866" s="16" t="s">
        <v>719</v>
      </c>
      <c r="M3866" s="16" t="s">
        <v>666</v>
      </c>
      <c r="N3866" s="16" t="s">
        <v>625</v>
      </c>
      <c r="O3866" s="16" t="s">
        <v>625</v>
      </c>
      <c r="P3866" s="16" t="s">
        <v>720</v>
      </c>
      <c r="Q3866" s="16" t="s">
        <v>386</v>
      </c>
      <c r="R3866" s="16" t="s">
        <v>390</v>
      </c>
      <c r="S3866" s="16" t="s">
        <v>390</v>
      </c>
      <c r="T3866" s="16" t="s">
        <v>394</v>
      </c>
      <c r="U3866" s="16" t="s">
        <v>394</v>
      </c>
      <c r="V3866" s="16"/>
      <c r="W3866" s="16"/>
      <c r="X3866" s="16"/>
      <c r="Y3866" s="16"/>
      <c r="Z3866" s="16"/>
    </row>
    <row r="3867" spans="1:89" ht="20.100000000000001" customHeight="1">
      <c r="A3867" s="31"/>
      <c r="B3867" s="30"/>
      <c r="C3867" s="4" t="s">
        <v>632</v>
      </c>
      <c r="D3867" s="4" t="s">
        <v>633</v>
      </c>
      <c r="E3867" s="4" t="s">
        <v>634</v>
      </c>
      <c r="F3867" s="12" t="s">
        <v>623</v>
      </c>
      <c r="G3867" s="12" t="s">
        <v>721</v>
      </c>
      <c r="H3867" s="4" t="s">
        <v>722</v>
      </c>
      <c r="I3867" s="4" t="s">
        <v>723</v>
      </c>
      <c r="J3867" s="4" t="s">
        <v>724</v>
      </c>
      <c r="K3867" s="4" t="s">
        <v>679</v>
      </c>
      <c r="L3867" s="4" t="s">
        <v>678</v>
      </c>
      <c r="M3867" s="4" t="s">
        <v>680</v>
      </c>
      <c r="N3867" s="4" t="s">
        <v>637</v>
      </c>
      <c r="O3867" s="4" t="s">
        <v>637</v>
      </c>
      <c r="P3867" s="4" t="s">
        <v>686</v>
      </c>
      <c r="Q3867" s="4" t="s">
        <v>387</v>
      </c>
      <c r="R3867" s="4" t="s">
        <v>401</v>
      </c>
      <c r="S3867" s="4" t="s">
        <v>391</v>
      </c>
      <c r="T3867" s="4" t="s">
        <v>401</v>
      </c>
      <c r="U3867" s="4" t="s">
        <v>391</v>
      </c>
      <c r="V3867" s="4"/>
      <c r="W3867" s="4"/>
      <c r="X3867" s="4"/>
      <c r="Y3867" s="4"/>
      <c r="Z3867" s="4"/>
    </row>
    <row r="3868" spans="1:89" ht="20.100000000000001" customHeight="1">
      <c r="A3868" s="31"/>
      <c r="B3868" s="30"/>
      <c r="C3868" s="21"/>
      <c r="D3868" s="21"/>
      <c r="E3868" s="21"/>
      <c r="F3868" s="19" t="s">
        <v>690</v>
      </c>
      <c r="G3868" s="19" t="s">
        <v>725</v>
      </c>
      <c r="H3868" s="17" t="s">
        <v>716</v>
      </c>
      <c r="I3868" s="17" t="s">
        <v>725</v>
      </c>
      <c r="J3868" s="17" t="s">
        <v>726</v>
      </c>
      <c r="K3868" s="17" t="s">
        <v>701</v>
      </c>
      <c r="L3868" s="17" t="s">
        <v>727</v>
      </c>
      <c r="M3868" s="17" t="s">
        <v>704</v>
      </c>
      <c r="N3868" s="17" t="s">
        <v>708</v>
      </c>
      <c r="O3868" s="17" t="s">
        <v>712</v>
      </c>
      <c r="P3868" s="17" t="s">
        <v>337</v>
      </c>
      <c r="Q3868" s="17" t="s">
        <v>648</v>
      </c>
      <c r="R3868" s="17" t="s">
        <v>92</v>
      </c>
      <c r="S3868" s="17" t="s">
        <v>92</v>
      </c>
      <c r="T3868" s="17" t="s">
        <v>92</v>
      </c>
      <c r="U3868" s="17" t="s">
        <v>92</v>
      </c>
      <c r="V3868" s="17"/>
      <c r="W3868" s="17"/>
      <c r="X3868" s="17"/>
      <c r="Y3868" s="17"/>
      <c r="Z3868" s="17"/>
    </row>
    <row r="3869" spans="1:89" ht="20.100000000000001" customHeight="1">
      <c r="A3869" s="31"/>
      <c r="C3869" s="16"/>
      <c r="D3869" s="28"/>
      <c r="E3869" s="7"/>
      <c r="F3869" s="35"/>
      <c r="G3869" s="35"/>
      <c r="H3869" s="35"/>
      <c r="I3869" s="35"/>
      <c r="J3869" s="35"/>
      <c r="K3869" s="35"/>
      <c r="L3869" s="35"/>
      <c r="M3869" s="35"/>
      <c r="N3869" s="35"/>
      <c r="O3869" s="35"/>
      <c r="P3869" s="35"/>
      <c r="Q3869" s="35"/>
      <c r="R3869" s="35"/>
      <c r="S3869" s="35"/>
      <c r="T3869" s="35"/>
      <c r="U3869" s="35"/>
      <c r="V3869" s="35"/>
      <c r="W3869" s="35"/>
      <c r="X3869" s="35"/>
      <c r="Y3869" s="35"/>
      <c r="Z3869" s="35"/>
    </row>
    <row r="3870" spans="1:89" ht="20.100000000000001" customHeight="1">
      <c r="A3870" s="31"/>
      <c r="C3870" s="6" t="s">
        <v>64</v>
      </c>
      <c r="D3870" s="33"/>
      <c r="E3870" s="27"/>
      <c r="F3870" s="26"/>
      <c r="G3870" s="26"/>
      <c r="H3870" s="26"/>
      <c r="I3870" s="26"/>
      <c r="J3870" s="26"/>
      <c r="K3870" s="26"/>
      <c r="L3870" s="26"/>
      <c r="M3870" s="26"/>
      <c r="N3870" s="26"/>
      <c r="O3870" s="26"/>
      <c r="P3870" s="26"/>
      <c r="Q3870" s="26"/>
      <c r="R3870" s="26"/>
      <c r="S3870" s="26"/>
      <c r="T3870" s="26"/>
      <c r="U3870" s="26"/>
      <c r="V3870" s="26"/>
      <c r="W3870" s="26"/>
      <c r="X3870" s="26"/>
      <c r="Y3870" s="26"/>
      <c r="Z3870" s="26"/>
    </row>
    <row r="3871" spans="1:89" ht="20.100000000000001" customHeight="1">
      <c r="A3871" s="31"/>
      <c r="C3871" s="16"/>
      <c r="D3871" s="29"/>
      <c r="E3871" s="8"/>
      <c r="F3871" s="36"/>
      <c r="G3871" s="36"/>
      <c r="H3871" s="36"/>
      <c r="I3871" s="36"/>
      <c r="J3871" s="36"/>
      <c r="K3871" s="36"/>
      <c r="L3871" s="36"/>
      <c r="M3871" s="36"/>
      <c r="N3871" s="36"/>
      <c r="O3871" s="36"/>
      <c r="P3871" s="36"/>
      <c r="Q3871" s="36"/>
      <c r="R3871" s="36"/>
      <c r="S3871" s="36"/>
      <c r="T3871" s="36"/>
      <c r="U3871" s="36"/>
      <c r="V3871" s="36"/>
      <c r="W3871" s="36"/>
      <c r="X3871" s="36"/>
      <c r="Y3871" s="36"/>
      <c r="Z3871" s="36"/>
    </row>
    <row r="3872" spans="1:89" ht="20.100000000000001" customHeight="1">
      <c r="A3872" s="31"/>
      <c r="C3872" s="6" t="s">
        <v>73</v>
      </c>
      <c r="D3872" s="34"/>
      <c r="E3872" s="27"/>
      <c r="F3872" s="26"/>
      <c r="G3872" s="26"/>
      <c r="H3872" s="26"/>
      <c r="I3872" s="26"/>
      <c r="J3872" s="26"/>
      <c r="K3872" s="26"/>
      <c r="L3872" s="26"/>
      <c r="M3872" s="26"/>
      <c r="N3872" s="26"/>
      <c r="O3872" s="26"/>
      <c r="P3872" s="26"/>
      <c r="Q3872" s="26"/>
      <c r="R3872" s="26"/>
      <c r="S3872" s="26"/>
      <c r="T3872" s="26"/>
      <c r="U3872" s="26"/>
      <c r="V3872" s="26"/>
      <c r="W3872" s="26"/>
      <c r="X3872" s="26"/>
      <c r="Y3872" s="26"/>
      <c r="Z3872" s="26"/>
    </row>
    <row r="3873" spans="1:26" ht="20.100000000000001" customHeight="1">
      <c r="A3873" s="31"/>
      <c r="C3873" s="16"/>
      <c r="D3873" s="29"/>
      <c r="E3873" s="8"/>
      <c r="F3873" s="36"/>
      <c r="G3873" s="36"/>
      <c r="H3873" s="36"/>
      <c r="I3873" s="36"/>
      <c r="J3873" s="36"/>
      <c r="K3873" s="36"/>
      <c r="L3873" s="36"/>
      <c r="M3873" s="36"/>
      <c r="N3873" s="36"/>
      <c r="O3873" s="36"/>
      <c r="P3873" s="36"/>
      <c r="Q3873" s="36"/>
      <c r="R3873" s="36"/>
      <c r="S3873" s="36"/>
      <c r="T3873" s="36"/>
      <c r="U3873" s="36"/>
      <c r="V3873" s="36"/>
      <c r="W3873" s="36"/>
      <c r="X3873" s="36"/>
      <c r="Y3873" s="36"/>
      <c r="Z3873" s="36"/>
    </row>
    <row r="3874" spans="1:26" ht="20.100000000000001" customHeight="1">
      <c r="A3874" s="31"/>
      <c r="C3874" s="6" t="s">
        <v>139</v>
      </c>
      <c r="D3874" s="34"/>
      <c r="E3874" s="27"/>
      <c r="F3874" s="26"/>
      <c r="G3874" s="26"/>
      <c r="H3874" s="26"/>
      <c r="I3874" s="26"/>
      <c r="J3874" s="26"/>
      <c r="K3874" s="26"/>
      <c r="L3874" s="26"/>
      <c r="M3874" s="26"/>
      <c r="N3874" s="26"/>
      <c r="O3874" s="26"/>
      <c r="P3874" s="26"/>
      <c r="Q3874" s="26"/>
      <c r="R3874" s="26"/>
      <c r="S3874" s="26"/>
      <c r="T3874" s="26"/>
      <c r="U3874" s="26"/>
      <c r="V3874" s="26"/>
      <c r="W3874" s="26"/>
      <c r="X3874" s="26"/>
      <c r="Y3874" s="26"/>
      <c r="Z3874" s="26"/>
    </row>
    <row r="3875" spans="1:26" ht="20.100000000000001" customHeight="1">
      <c r="A3875" s="31"/>
      <c r="C3875" s="16"/>
      <c r="D3875" s="28"/>
      <c r="E3875" s="7"/>
      <c r="F3875" s="36"/>
      <c r="G3875" s="36"/>
      <c r="H3875" s="36"/>
      <c r="I3875" s="36"/>
      <c r="J3875" s="36"/>
      <c r="K3875" s="36"/>
      <c r="L3875" s="36"/>
      <c r="M3875" s="36"/>
      <c r="N3875" s="36"/>
      <c r="O3875" s="36"/>
      <c r="P3875" s="36"/>
      <c r="Q3875" s="36"/>
      <c r="R3875" s="36"/>
      <c r="S3875" s="36"/>
      <c r="T3875" s="36"/>
      <c r="U3875" s="36"/>
      <c r="V3875" s="36"/>
      <c r="W3875" s="36"/>
      <c r="X3875" s="36"/>
      <c r="Y3875" s="36"/>
      <c r="Z3875" s="36"/>
    </row>
    <row r="3876" spans="1:26" ht="20.100000000000001" customHeight="1">
      <c r="A3876" s="31"/>
      <c r="C3876" s="6" t="s">
        <v>511</v>
      </c>
      <c r="D3876" s="33"/>
      <c r="E3876" s="27"/>
      <c r="F3876" s="26"/>
      <c r="G3876" s="26"/>
      <c r="H3876" s="26"/>
      <c r="I3876" s="26"/>
      <c r="J3876" s="26"/>
      <c r="K3876" s="26"/>
      <c r="L3876" s="26"/>
      <c r="M3876" s="26"/>
      <c r="N3876" s="26"/>
      <c r="O3876" s="26"/>
      <c r="P3876" s="26"/>
      <c r="Q3876" s="26"/>
      <c r="R3876" s="26"/>
      <c r="S3876" s="26"/>
      <c r="T3876" s="26"/>
      <c r="U3876" s="26"/>
      <c r="V3876" s="26"/>
      <c r="W3876" s="26"/>
      <c r="X3876" s="26"/>
      <c r="Y3876" s="26"/>
      <c r="Z3876" s="26"/>
    </row>
    <row r="3877" spans="1:26" ht="20.100000000000001" customHeight="1">
      <c r="A3877" s="31"/>
      <c r="C3877" s="16"/>
      <c r="D3877" s="28"/>
      <c r="E3877" s="7"/>
      <c r="F3877" s="36"/>
      <c r="G3877" s="36"/>
      <c r="H3877" s="36"/>
      <c r="I3877" s="36"/>
      <c r="J3877" s="36"/>
      <c r="K3877" s="36"/>
      <c r="L3877" s="36"/>
      <c r="M3877" s="36"/>
      <c r="N3877" s="36"/>
      <c r="O3877" s="36"/>
      <c r="P3877" s="36"/>
      <c r="Q3877" s="36"/>
      <c r="R3877" s="36"/>
      <c r="S3877" s="36"/>
      <c r="T3877" s="36"/>
      <c r="U3877" s="36"/>
      <c r="V3877" s="36"/>
      <c r="W3877" s="36"/>
      <c r="X3877" s="36"/>
      <c r="Y3877" s="36"/>
      <c r="Z3877" s="36"/>
    </row>
    <row r="3878" spans="1:26" ht="20.100000000000001" customHeight="1">
      <c r="A3878" s="31"/>
      <c r="C3878" s="6" t="s">
        <v>452</v>
      </c>
      <c r="D3878" s="33"/>
      <c r="E3878" s="27"/>
      <c r="F3878" s="26"/>
      <c r="G3878" s="26"/>
      <c r="H3878" s="26"/>
      <c r="I3878" s="26"/>
      <c r="J3878" s="26"/>
      <c r="K3878" s="26"/>
      <c r="L3878" s="26"/>
      <c r="M3878" s="26"/>
      <c r="N3878" s="26"/>
      <c r="O3878" s="26"/>
      <c r="P3878" s="26"/>
      <c r="Q3878" s="26"/>
      <c r="R3878" s="26"/>
      <c r="S3878" s="26"/>
      <c r="T3878" s="26"/>
      <c r="U3878" s="26"/>
      <c r="V3878" s="26"/>
      <c r="W3878" s="26"/>
      <c r="X3878" s="26"/>
      <c r="Y3878" s="26"/>
      <c r="Z3878" s="26"/>
    </row>
    <row r="3879" spans="1:26" ht="20.100000000000001" customHeight="1">
      <c r="A3879" s="31"/>
      <c r="C3879" s="16"/>
      <c r="D3879" s="28"/>
      <c r="E3879" s="7"/>
      <c r="F3879" s="36"/>
      <c r="G3879" s="36"/>
      <c r="H3879" s="36"/>
      <c r="I3879" s="36"/>
      <c r="J3879" s="36"/>
      <c r="K3879" s="36"/>
      <c r="L3879" s="36"/>
      <c r="M3879" s="36"/>
      <c r="N3879" s="36"/>
      <c r="O3879" s="36"/>
      <c r="P3879" s="36"/>
      <c r="Q3879" s="36"/>
      <c r="R3879" s="36"/>
      <c r="S3879" s="36"/>
      <c r="T3879" s="36"/>
      <c r="U3879" s="36"/>
      <c r="V3879" s="36"/>
      <c r="W3879" s="36"/>
      <c r="X3879" s="36"/>
      <c r="Y3879" s="36"/>
      <c r="Z3879" s="36"/>
    </row>
    <row r="3880" spans="1:26" ht="20.100000000000001" customHeight="1">
      <c r="A3880" s="31"/>
      <c r="C3880" s="6" t="s">
        <v>567</v>
      </c>
      <c r="D3880" s="33"/>
      <c r="E3880" s="27"/>
      <c r="F3880" s="26"/>
      <c r="G3880" s="26"/>
      <c r="H3880" s="26"/>
      <c r="I3880" s="26"/>
      <c r="J3880" s="26"/>
      <c r="K3880" s="26"/>
      <c r="L3880" s="26"/>
      <c r="M3880" s="26"/>
      <c r="N3880" s="26"/>
      <c r="O3880" s="26"/>
      <c r="P3880" s="26"/>
      <c r="Q3880" s="26"/>
      <c r="R3880" s="26"/>
      <c r="S3880" s="26"/>
      <c r="T3880" s="26"/>
      <c r="U3880" s="26"/>
      <c r="V3880" s="26"/>
      <c r="W3880" s="26"/>
      <c r="X3880" s="26"/>
      <c r="Y3880" s="26"/>
      <c r="Z3880" s="26"/>
    </row>
    <row r="3881" spans="1:26" ht="20.100000000000001" customHeight="1">
      <c r="A3881" s="31"/>
      <c r="C3881" s="16"/>
      <c r="D3881" s="28"/>
      <c r="E3881" s="7"/>
      <c r="F3881" s="36"/>
      <c r="G3881" s="36"/>
      <c r="H3881" s="36"/>
      <c r="I3881" s="36"/>
      <c r="J3881" s="36"/>
      <c r="K3881" s="36"/>
      <c r="L3881" s="36"/>
      <c r="M3881" s="36"/>
      <c r="N3881" s="36"/>
      <c r="O3881" s="36"/>
      <c r="P3881" s="36"/>
      <c r="Q3881" s="36"/>
      <c r="R3881" s="36"/>
      <c r="S3881" s="36"/>
      <c r="T3881" s="36"/>
      <c r="U3881" s="36"/>
      <c r="V3881" s="36"/>
      <c r="W3881" s="36"/>
      <c r="X3881" s="36"/>
      <c r="Y3881" s="36"/>
      <c r="Z3881" s="36"/>
    </row>
    <row r="3882" spans="1:26" ht="20.100000000000001" customHeight="1">
      <c r="A3882" s="31"/>
      <c r="C3882" s="6" t="s">
        <v>568</v>
      </c>
      <c r="D3882" s="33"/>
      <c r="E3882" s="27"/>
      <c r="F3882" s="26"/>
      <c r="G3882" s="26"/>
      <c r="H3882" s="26"/>
      <c r="I3882" s="26"/>
      <c r="J3882" s="26"/>
      <c r="K3882" s="26"/>
      <c r="L3882" s="26"/>
      <c r="M3882" s="26"/>
      <c r="N3882" s="26"/>
      <c r="O3882" s="26"/>
      <c r="P3882" s="26"/>
      <c r="Q3882" s="26"/>
      <c r="R3882" s="26"/>
      <c r="S3882" s="26"/>
      <c r="T3882" s="26"/>
      <c r="U3882" s="26"/>
      <c r="V3882" s="26"/>
      <c r="W3882" s="26"/>
      <c r="X3882" s="26"/>
      <c r="Y3882" s="26"/>
      <c r="Z3882" s="26"/>
    </row>
    <row r="3883" spans="1:26" ht="20.100000000000001" customHeight="1">
      <c r="A3883" s="31"/>
      <c r="C3883" s="16"/>
      <c r="D3883" s="28"/>
      <c r="E3883" s="7"/>
      <c r="F3883" s="36"/>
      <c r="G3883" s="36"/>
      <c r="H3883" s="36"/>
      <c r="I3883" s="36"/>
      <c r="J3883" s="36"/>
      <c r="K3883" s="36"/>
      <c r="L3883" s="36"/>
      <c r="M3883" s="36"/>
      <c r="N3883" s="36"/>
      <c r="O3883" s="36"/>
      <c r="P3883" s="36"/>
      <c r="Q3883" s="36"/>
      <c r="R3883" s="36"/>
      <c r="S3883" s="36"/>
      <c r="T3883" s="36"/>
      <c r="U3883" s="36"/>
      <c r="V3883" s="36"/>
      <c r="W3883" s="36"/>
      <c r="X3883" s="36"/>
      <c r="Y3883" s="36"/>
      <c r="Z3883" s="36"/>
    </row>
    <row r="3884" spans="1:26" ht="20.100000000000001" customHeight="1">
      <c r="A3884" s="31"/>
      <c r="C3884" s="6" t="s">
        <v>434</v>
      </c>
      <c r="D3884" s="33"/>
      <c r="E3884" s="27"/>
      <c r="F3884" s="26"/>
      <c r="G3884" s="26"/>
      <c r="H3884" s="26"/>
      <c r="I3884" s="26"/>
      <c r="J3884" s="26"/>
      <c r="K3884" s="26"/>
      <c r="L3884" s="26"/>
      <c r="M3884" s="26"/>
      <c r="N3884" s="26"/>
      <c r="O3884" s="26"/>
      <c r="P3884" s="26"/>
      <c r="Q3884" s="26"/>
      <c r="R3884" s="26"/>
      <c r="S3884" s="26"/>
      <c r="T3884" s="26"/>
      <c r="U3884" s="26"/>
      <c r="V3884" s="26"/>
      <c r="W3884" s="26"/>
      <c r="X3884" s="26"/>
      <c r="Y3884" s="26"/>
      <c r="Z3884" s="26"/>
    </row>
    <row r="3885" spans="1:26" ht="20.100000000000001" customHeight="1">
      <c r="A3885" s="31"/>
      <c r="C3885" s="16"/>
      <c r="D3885" s="28"/>
      <c r="E3885" s="7"/>
      <c r="F3885" s="36"/>
      <c r="G3885" s="36"/>
      <c r="H3885" s="36"/>
      <c r="I3885" s="36"/>
      <c r="J3885" s="36"/>
      <c r="K3885" s="36"/>
      <c r="L3885" s="36"/>
      <c r="M3885" s="36"/>
      <c r="N3885" s="36"/>
      <c r="O3885" s="36"/>
      <c r="P3885" s="36"/>
      <c r="Q3885" s="36"/>
      <c r="R3885" s="36"/>
      <c r="S3885" s="36"/>
      <c r="T3885" s="36"/>
      <c r="U3885" s="36"/>
      <c r="V3885" s="36"/>
      <c r="W3885" s="36"/>
      <c r="X3885" s="36"/>
      <c r="Y3885" s="36"/>
      <c r="Z3885" s="36"/>
    </row>
    <row r="3886" spans="1:26" ht="20.100000000000001" customHeight="1">
      <c r="A3886" s="31"/>
      <c r="C3886" s="6" t="s">
        <v>650</v>
      </c>
      <c r="D3886" s="33"/>
      <c r="E3886" s="27"/>
      <c r="F3886" s="26"/>
      <c r="G3886" s="26"/>
      <c r="H3886" s="26"/>
      <c r="I3886" s="26"/>
      <c r="J3886" s="26"/>
      <c r="K3886" s="26"/>
      <c r="L3886" s="26"/>
      <c r="M3886" s="26"/>
      <c r="N3886" s="26"/>
      <c r="O3886" s="26"/>
      <c r="P3886" s="26"/>
      <c r="Q3886" s="26"/>
      <c r="R3886" s="26"/>
      <c r="S3886" s="26"/>
      <c r="T3886" s="26"/>
      <c r="U3886" s="26"/>
      <c r="V3886" s="26"/>
      <c r="W3886" s="26"/>
      <c r="X3886" s="26"/>
      <c r="Y3886" s="26"/>
      <c r="Z3886" s="26"/>
    </row>
    <row r="3887" spans="1:26" ht="20.100000000000001" customHeight="1">
      <c r="A3887" s="31"/>
      <c r="C3887" s="16"/>
      <c r="D3887" s="28"/>
      <c r="E3887" s="7"/>
      <c r="F3887" s="36"/>
      <c r="G3887" s="36"/>
      <c r="H3887" s="36"/>
      <c r="I3887" s="36"/>
      <c r="J3887" s="36"/>
      <c r="K3887" s="36"/>
      <c r="L3887" s="36"/>
      <c r="M3887" s="36"/>
      <c r="N3887" s="36"/>
      <c r="O3887" s="36"/>
      <c r="P3887" s="36"/>
      <c r="Q3887" s="36"/>
      <c r="R3887" s="36"/>
      <c r="S3887" s="36"/>
      <c r="T3887" s="36"/>
      <c r="U3887" s="36"/>
      <c r="V3887" s="36"/>
      <c r="W3887" s="36"/>
      <c r="X3887" s="36"/>
      <c r="Y3887" s="36"/>
      <c r="Z3887" s="36"/>
    </row>
    <row r="3888" spans="1:26" ht="20.100000000000001" customHeight="1">
      <c r="A3888" s="31"/>
      <c r="C3888" s="6" t="s">
        <v>570</v>
      </c>
      <c r="D3888" s="33"/>
      <c r="E3888" s="27"/>
      <c r="F3888" s="26"/>
      <c r="G3888" s="26"/>
      <c r="H3888" s="26"/>
      <c r="I3888" s="26"/>
      <c r="J3888" s="26"/>
      <c r="K3888" s="26"/>
      <c r="L3888" s="26"/>
      <c r="M3888" s="26"/>
      <c r="N3888" s="26"/>
      <c r="O3888" s="26"/>
      <c r="P3888" s="26"/>
      <c r="Q3888" s="26"/>
      <c r="R3888" s="26"/>
      <c r="S3888" s="26"/>
      <c r="T3888" s="26"/>
      <c r="U3888" s="26"/>
      <c r="V3888" s="26"/>
      <c r="W3888" s="26"/>
      <c r="X3888" s="26"/>
      <c r="Y3888" s="26"/>
      <c r="Z3888" s="26"/>
    </row>
    <row r="3889" spans="1:26" ht="20.100000000000001" customHeight="1">
      <c r="A3889" s="31"/>
      <c r="C3889" s="16"/>
      <c r="D3889" s="28"/>
      <c r="E3889" s="7"/>
      <c r="F3889" s="36"/>
      <c r="G3889" s="36"/>
      <c r="H3889" s="36"/>
      <c r="I3889" s="36"/>
      <c r="J3889" s="36"/>
      <c r="K3889" s="36"/>
      <c r="L3889" s="36"/>
      <c r="M3889" s="36"/>
      <c r="N3889" s="36"/>
      <c r="O3889" s="36"/>
      <c r="P3889" s="36"/>
      <c r="Q3889" s="36"/>
      <c r="R3889" s="36"/>
      <c r="S3889" s="36"/>
      <c r="T3889" s="36"/>
      <c r="U3889" s="36"/>
      <c r="V3889" s="36"/>
      <c r="W3889" s="36"/>
      <c r="X3889" s="36"/>
      <c r="Y3889" s="36"/>
      <c r="Z3889" s="36"/>
    </row>
    <row r="3890" spans="1:26" ht="20.100000000000001" customHeight="1">
      <c r="A3890" s="31"/>
      <c r="C3890" s="6" t="s">
        <v>651</v>
      </c>
      <c r="D3890" s="33"/>
      <c r="E3890" s="27"/>
      <c r="F3890" s="26"/>
      <c r="G3890" s="26"/>
      <c r="H3890" s="26"/>
      <c r="I3890" s="26"/>
      <c r="J3890" s="26"/>
      <c r="K3890" s="26"/>
      <c r="L3890" s="26"/>
      <c r="M3890" s="26"/>
      <c r="N3890" s="26"/>
      <c r="O3890" s="26"/>
      <c r="P3890" s="26"/>
      <c r="Q3890" s="26"/>
      <c r="R3890" s="26"/>
      <c r="S3890" s="26"/>
      <c r="T3890" s="26"/>
      <c r="U3890" s="26"/>
      <c r="V3890" s="26"/>
      <c r="W3890" s="26"/>
      <c r="X3890" s="26"/>
      <c r="Y3890" s="26"/>
      <c r="Z3890" s="26"/>
    </row>
    <row r="3891" spans="1:26" ht="20.100000000000001" customHeight="1">
      <c r="A3891" s="31"/>
      <c r="C3891" s="16"/>
      <c r="D3891" s="28"/>
      <c r="E3891" s="7"/>
      <c r="F3891" s="36"/>
      <c r="G3891" s="36"/>
      <c r="H3891" s="36"/>
      <c r="I3891" s="36"/>
      <c r="J3891" s="36"/>
      <c r="K3891" s="36"/>
      <c r="L3891" s="36"/>
      <c r="M3891" s="36"/>
      <c r="N3891" s="36"/>
      <c r="O3891" s="36"/>
      <c r="P3891" s="36"/>
      <c r="Q3891" s="36"/>
      <c r="R3891" s="36"/>
      <c r="S3891" s="36"/>
      <c r="T3891" s="36"/>
      <c r="U3891" s="36"/>
      <c r="V3891" s="36"/>
      <c r="W3891" s="36"/>
      <c r="X3891" s="36"/>
      <c r="Y3891" s="36"/>
      <c r="Z3891" s="36"/>
    </row>
    <row r="3892" spans="1:26" ht="20.100000000000001" customHeight="1">
      <c r="A3892" s="31"/>
      <c r="C3892" s="6" t="s">
        <v>652</v>
      </c>
      <c r="D3892" s="33"/>
      <c r="E3892" s="27"/>
      <c r="F3892" s="26"/>
      <c r="G3892" s="26"/>
      <c r="H3892" s="26"/>
      <c r="I3892" s="26"/>
      <c r="J3892" s="26"/>
      <c r="K3892" s="26"/>
      <c r="L3892" s="26"/>
      <c r="M3892" s="26"/>
      <c r="N3892" s="26"/>
      <c r="O3892" s="26"/>
      <c r="P3892" s="26"/>
      <c r="Q3892" s="26"/>
      <c r="R3892" s="26"/>
      <c r="S3892" s="26"/>
      <c r="T3892" s="26"/>
      <c r="U3892" s="26"/>
      <c r="V3892" s="26"/>
      <c r="W3892" s="26"/>
      <c r="X3892" s="26"/>
      <c r="Y3892" s="26"/>
      <c r="Z3892" s="26"/>
    </row>
    <row r="3893" spans="1:26" ht="20.100000000000001" customHeight="1">
      <c r="A3893" s="31"/>
      <c r="C3893" s="16"/>
      <c r="D3893" s="28"/>
      <c r="E3893" s="7"/>
      <c r="F3893" s="36"/>
      <c r="G3893" s="36"/>
      <c r="H3893" s="36"/>
      <c r="I3893" s="36"/>
      <c r="J3893" s="36"/>
      <c r="K3893" s="36"/>
      <c r="L3893" s="36"/>
      <c r="M3893" s="36"/>
      <c r="N3893" s="36"/>
      <c r="O3893" s="36"/>
      <c r="P3893" s="36"/>
      <c r="Q3893" s="36"/>
      <c r="R3893" s="36"/>
      <c r="S3893" s="36"/>
      <c r="T3893" s="36"/>
      <c r="U3893" s="36"/>
      <c r="V3893" s="36"/>
      <c r="W3893" s="36"/>
      <c r="X3893" s="36"/>
      <c r="Y3893" s="36"/>
      <c r="Z3893" s="36"/>
    </row>
    <row r="3894" spans="1:26" ht="20.100000000000001" customHeight="1">
      <c r="A3894" s="31"/>
      <c r="C3894" s="6" t="s">
        <v>653</v>
      </c>
      <c r="D3894" s="33"/>
      <c r="E3894" s="27"/>
      <c r="F3894" s="26"/>
      <c r="G3894" s="26"/>
      <c r="H3894" s="26"/>
      <c r="I3894" s="26"/>
      <c r="J3894" s="26"/>
      <c r="K3894" s="26"/>
      <c r="L3894" s="26"/>
      <c r="M3894" s="26"/>
      <c r="N3894" s="26"/>
      <c r="O3894" s="26"/>
      <c r="P3894" s="26"/>
      <c r="Q3894" s="26"/>
      <c r="R3894" s="26"/>
      <c r="S3894" s="26"/>
      <c r="T3894" s="26"/>
      <c r="U3894" s="26"/>
      <c r="V3894" s="26"/>
      <c r="W3894" s="26"/>
      <c r="X3894" s="26"/>
      <c r="Y3894" s="26"/>
      <c r="Z3894" s="26"/>
    </row>
    <row r="3895" spans="1:26" ht="20.100000000000001" customHeight="1">
      <c r="A3895" s="31"/>
      <c r="C3895" s="16"/>
      <c r="D3895" s="28"/>
      <c r="E3895" s="7"/>
      <c r="F3895" s="36"/>
      <c r="G3895" s="36"/>
      <c r="H3895" s="36"/>
      <c r="I3895" s="36"/>
      <c r="J3895" s="36"/>
      <c r="K3895" s="36"/>
      <c r="L3895" s="36"/>
      <c r="M3895" s="36"/>
      <c r="N3895" s="36"/>
      <c r="O3895" s="36"/>
      <c r="P3895" s="36"/>
      <c r="Q3895" s="36"/>
      <c r="R3895" s="36"/>
      <c r="S3895" s="36"/>
      <c r="T3895" s="36"/>
      <c r="U3895" s="36"/>
      <c r="V3895" s="36"/>
      <c r="W3895" s="36"/>
      <c r="X3895" s="36"/>
      <c r="Y3895" s="36"/>
      <c r="Z3895" s="36"/>
    </row>
    <row r="3896" spans="1:26" ht="20.100000000000001" customHeight="1">
      <c r="A3896" s="31"/>
      <c r="C3896" s="6" t="s">
        <v>654</v>
      </c>
      <c r="D3896" s="33"/>
      <c r="E3896" s="27"/>
      <c r="F3896" s="26"/>
      <c r="G3896" s="26"/>
      <c r="H3896" s="26"/>
      <c r="I3896" s="26"/>
      <c r="J3896" s="26"/>
      <c r="K3896" s="26"/>
      <c r="L3896" s="26"/>
      <c r="M3896" s="26"/>
      <c r="N3896" s="26"/>
      <c r="O3896" s="26"/>
      <c r="P3896" s="26"/>
      <c r="Q3896" s="26"/>
      <c r="R3896" s="26"/>
      <c r="S3896" s="26"/>
      <c r="T3896" s="26"/>
      <c r="U3896" s="26"/>
      <c r="V3896" s="26"/>
      <c r="W3896" s="26"/>
      <c r="X3896" s="26"/>
      <c r="Y3896" s="26"/>
      <c r="Z3896" s="26"/>
    </row>
    <row r="3897" spans="1:26" ht="20.100000000000001" customHeight="1">
      <c r="A3897" s="31"/>
      <c r="C3897" s="16"/>
      <c r="D3897" s="28"/>
      <c r="E3897" s="7"/>
      <c r="F3897" s="36"/>
      <c r="G3897" s="36"/>
      <c r="H3897" s="36"/>
      <c r="I3897" s="36"/>
      <c r="J3897" s="36"/>
      <c r="K3897" s="36"/>
      <c r="L3897" s="36"/>
      <c r="M3897" s="36"/>
      <c r="N3897" s="36"/>
      <c r="O3897" s="36"/>
      <c r="P3897" s="36"/>
      <c r="Q3897" s="36"/>
      <c r="R3897" s="36"/>
      <c r="S3897" s="36"/>
      <c r="T3897" s="36"/>
      <c r="U3897" s="36"/>
      <c r="V3897" s="36"/>
      <c r="W3897" s="36"/>
      <c r="X3897" s="36"/>
      <c r="Y3897" s="36"/>
      <c r="Z3897" s="36"/>
    </row>
    <row r="3898" spans="1:26" ht="20.100000000000001" customHeight="1">
      <c r="A3898" s="31"/>
      <c r="C3898" s="6" t="s">
        <v>655</v>
      </c>
      <c r="D3898" s="33"/>
      <c r="E3898" s="27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</row>
    <row r="3899" spans="1:26" ht="20.100000000000001" customHeight="1">
      <c r="A3899" s="31"/>
      <c r="C3899" s="16"/>
      <c r="D3899" s="28"/>
      <c r="E3899" s="7"/>
      <c r="F3899" s="36"/>
      <c r="G3899" s="36"/>
      <c r="H3899" s="36"/>
      <c r="I3899" s="36"/>
      <c r="J3899" s="36"/>
      <c r="K3899" s="36"/>
      <c r="L3899" s="36"/>
      <c r="M3899" s="36"/>
      <c r="N3899" s="36"/>
      <c r="O3899" s="36"/>
      <c r="P3899" s="36"/>
      <c r="Q3899" s="36"/>
      <c r="R3899" s="36"/>
      <c r="S3899" s="36"/>
      <c r="T3899" s="36"/>
      <c r="U3899" s="36"/>
      <c r="V3899" s="36"/>
      <c r="W3899" s="36"/>
      <c r="X3899" s="36"/>
      <c r="Y3899" s="36"/>
      <c r="Z3899" s="36"/>
    </row>
    <row r="3900" spans="1:26" ht="20.100000000000001" customHeight="1">
      <c r="A3900" s="31"/>
      <c r="C3900" s="6" t="s">
        <v>656</v>
      </c>
      <c r="D3900" s="33"/>
      <c r="E3900" s="27"/>
      <c r="F3900" s="26"/>
      <c r="G3900" s="26"/>
      <c r="H3900" s="26"/>
      <c r="I3900" s="26"/>
      <c r="J3900" s="26"/>
      <c r="K3900" s="26"/>
      <c r="L3900" s="26"/>
      <c r="M3900" s="26"/>
      <c r="N3900" s="26"/>
      <c r="O3900" s="26"/>
      <c r="P3900" s="26"/>
      <c r="Q3900" s="26"/>
      <c r="R3900" s="26"/>
      <c r="S3900" s="26"/>
      <c r="T3900" s="26"/>
      <c r="U3900" s="26"/>
      <c r="V3900" s="26"/>
      <c r="W3900" s="26"/>
      <c r="X3900" s="26"/>
      <c r="Y3900" s="26"/>
      <c r="Z3900" s="26"/>
    </row>
    <row r="3901" spans="1:26" ht="20.100000000000001" customHeight="1">
      <c r="A3901" s="31"/>
      <c r="C3901" s="16"/>
      <c r="D3901" s="28"/>
      <c r="E3901" s="7"/>
      <c r="F3901" s="36"/>
      <c r="G3901" s="36"/>
      <c r="H3901" s="36"/>
      <c r="I3901" s="36"/>
      <c r="J3901" s="36"/>
      <c r="K3901" s="36"/>
      <c r="L3901" s="36"/>
      <c r="M3901" s="36"/>
      <c r="N3901" s="36"/>
      <c r="O3901" s="36"/>
      <c r="P3901" s="36"/>
      <c r="Q3901" s="36"/>
      <c r="R3901" s="36"/>
      <c r="S3901" s="36"/>
      <c r="T3901" s="36"/>
      <c r="U3901" s="36"/>
      <c r="V3901" s="36"/>
      <c r="W3901" s="36"/>
      <c r="X3901" s="36"/>
      <c r="Y3901" s="36"/>
      <c r="Z3901" s="36"/>
    </row>
    <row r="3902" spans="1:26" ht="20.100000000000001" customHeight="1">
      <c r="A3902" s="31"/>
      <c r="C3902" s="6" t="s">
        <v>657</v>
      </c>
      <c r="D3902" s="33"/>
      <c r="E3902" s="27"/>
      <c r="F3902" s="26"/>
      <c r="G3902" s="26"/>
      <c r="H3902" s="26"/>
      <c r="I3902" s="26"/>
      <c r="J3902" s="26"/>
      <c r="K3902" s="26"/>
      <c r="L3902" s="26"/>
      <c r="M3902" s="26"/>
      <c r="N3902" s="26"/>
      <c r="O3902" s="26"/>
      <c r="P3902" s="26"/>
      <c r="Q3902" s="26"/>
      <c r="R3902" s="26"/>
      <c r="S3902" s="26"/>
      <c r="T3902" s="26"/>
      <c r="U3902" s="26"/>
      <c r="V3902" s="26"/>
      <c r="W3902" s="26"/>
      <c r="X3902" s="26"/>
      <c r="Y3902" s="26"/>
      <c r="Z3902" s="26"/>
    </row>
    <row r="3903" spans="1:26" ht="20.100000000000001" customHeight="1">
      <c r="A3903" s="31"/>
      <c r="C3903" s="16"/>
      <c r="D3903" s="28"/>
      <c r="E3903" s="7"/>
      <c r="F3903" s="36"/>
      <c r="G3903" s="36"/>
      <c r="H3903" s="36"/>
      <c r="I3903" s="36"/>
      <c r="J3903" s="36"/>
      <c r="K3903" s="36"/>
      <c r="L3903" s="36"/>
      <c r="M3903" s="36"/>
      <c r="N3903" s="36"/>
      <c r="O3903" s="36"/>
      <c r="P3903" s="36"/>
      <c r="Q3903" s="36"/>
      <c r="R3903" s="36"/>
      <c r="S3903" s="36"/>
      <c r="T3903" s="36"/>
      <c r="U3903" s="36"/>
      <c r="V3903" s="36"/>
      <c r="W3903" s="36"/>
      <c r="X3903" s="36"/>
      <c r="Y3903" s="36"/>
      <c r="Z3903" s="36"/>
    </row>
    <row r="3904" spans="1:26" ht="20.100000000000001" customHeight="1">
      <c r="A3904" s="31"/>
      <c r="C3904" s="6" t="s">
        <v>658</v>
      </c>
      <c r="D3904" s="33"/>
      <c r="E3904" s="27"/>
      <c r="F3904" s="26"/>
      <c r="G3904" s="26"/>
      <c r="H3904" s="26"/>
      <c r="I3904" s="26"/>
      <c r="J3904" s="26"/>
      <c r="K3904" s="26"/>
      <c r="L3904" s="26"/>
      <c r="M3904" s="26"/>
      <c r="N3904" s="26"/>
      <c r="O3904" s="26"/>
      <c r="P3904" s="26"/>
      <c r="Q3904" s="26"/>
      <c r="R3904" s="26"/>
      <c r="S3904" s="26"/>
      <c r="T3904" s="26"/>
      <c r="U3904" s="26"/>
      <c r="V3904" s="26"/>
      <c r="W3904" s="26"/>
      <c r="X3904" s="26"/>
      <c r="Y3904" s="26"/>
      <c r="Z3904" s="26"/>
    </row>
    <row r="3905" spans="1:82" ht="20.100000000000001" customHeight="1">
      <c r="A3905" s="31"/>
      <c r="C3905" s="16"/>
      <c r="D3905" s="28"/>
      <c r="E3905" s="7"/>
      <c r="F3905" s="36"/>
      <c r="G3905" s="36"/>
      <c r="H3905" s="36"/>
      <c r="I3905" s="36"/>
      <c r="J3905" s="36"/>
      <c r="K3905" s="36"/>
      <c r="L3905" s="36"/>
      <c r="M3905" s="36"/>
      <c r="N3905" s="36"/>
      <c r="O3905" s="36"/>
      <c r="P3905" s="36"/>
      <c r="Q3905" s="36"/>
      <c r="R3905" s="36"/>
      <c r="S3905" s="36"/>
      <c r="T3905" s="36"/>
      <c r="U3905" s="36"/>
      <c r="V3905" s="36"/>
      <c r="W3905" s="36"/>
      <c r="X3905" s="36"/>
      <c r="Y3905" s="36"/>
      <c r="Z3905" s="36"/>
    </row>
    <row r="3906" spans="1:82" ht="20.100000000000001" customHeight="1">
      <c r="A3906" s="31"/>
      <c r="C3906" s="6" t="s">
        <v>557</v>
      </c>
      <c r="D3906" s="33"/>
      <c r="E3906" s="27"/>
      <c r="F3906" s="26"/>
      <c r="G3906" s="26"/>
      <c r="H3906" s="26"/>
      <c r="I3906" s="26"/>
      <c r="J3906" s="26"/>
      <c r="K3906" s="26"/>
      <c r="L3906" s="26"/>
      <c r="M3906" s="26"/>
      <c r="N3906" s="26"/>
      <c r="O3906" s="26"/>
      <c r="P3906" s="26"/>
      <c r="Q3906" s="26"/>
      <c r="R3906" s="26"/>
      <c r="S3906" s="26"/>
      <c r="T3906" s="26"/>
      <c r="U3906" s="26"/>
      <c r="V3906" s="26"/>
      <c r="W3906" s="26"/>
      <c r="X3906" s="26"/>
      <c r="Y3906" s="26"/>
      <c r="Z3906" s="26"/>
    </row>
    <row r="3907" spans="1:82" ht="20.100000000000001" customHeight="1">
      <c r="A3907" s="31"/>
      <c r="C3907" s="16"/>
      <c r="D3907" s="28"/>
      <c r="E3907" s="7"/>
      <c r="F3907" s="36"/>
      <c r="G3907" s="36"/>
      <c r="H3907" s="36"/>
      <c r="I3907" s="36"/>
      <c r="J3907" s="36"/>
      <c r="K3907" s="36"/>
      <c r="L3907" s="36"/>
      <c r="M3907" s="36"/>
      <c r="N3907" s="36"/>
      <c r="O3907" s="36"/>
      <c r="P3907" s="36"/>
      <c r="Q3907" s="36"/>
      <c r="R3907" s="36"/>
      <c r="S3907" s="36"/>
      <c r="T3907" s="36"/>
      <c r="U3907" s="36"/>
      <c r="V3907" s="36"/>
      <c r="W3907" s="36"/>
      <c r="X3907" s="36"/>
      <c r="Y3907" s="36"/>
      <c r="Z3907" s="36"/>
    </row>
    <row r="3908" spans="1:82" ht="20.100000000000001" customHeight="1">
      <c r="A3908" s="31"/>
      <c r="C3908" s="6" t="s">
        <v>78</v>
      </c>
      <c r="D3908" s="33"/>
      <c r="E3908" s="27"/>
      <c r="F3908" s="26"/>
      <c r="G3908" s="26"/>
      <c r="H3908" s="26"/>
      <c r="I3908" s="26"/>
      <c r="J3908" s="26"/>
      <c r="K3908" s="26"/>
      <c r="L3908" s="26"/>
      <c r="M3908" s="26"/>
      <c r="N3908" s="26"/>
      <c r="O3908" s="26"/>
      <c r="P3908" s="26"/>
      <c r="Q3908" s="26"/>
      <c r="R3908" s="26"/>
      <c r="S3908" s="26"/>
      <c r="T3908" s="26"/>
      <c r="U3908" s="26"/>
      <c r="V3908" s="26"/>
      <c r="W3908" s="26"/>
      <c r="X3908" s="26"/>
      <c r="Y3908" s="26"/>
      <c r="Z3908" s="26"/>
    </row>
    <row r="3909" spans="1:82" ht="20.100000000000001" customHeight="1">
      <c r="A3909" s="31"/>
      <c r="B3909" s="25" t="s">
        <v>660</v>
      </c>
      <c r="C3909" s="16"/>
      <c r="D3909" s="54" t="s">
        <v>661</v>
      </c>
      <c r="E3909" s="51" t="s">
        <v>61</v>
      </c>
      <c r="F3909" s="36" t="e">
        <f t="shared" ref="F3909:U3909" si="3">SUM(CA3778:CA3908)</f>
        <v>#VALUE!</v>
      </c>
      <c r="G3909" s="36" t="e">
        <f t="shared" si="3"/>
        <v>#VALUE!</v>
      </c>
      <c r="H3909" s="36" t="e">
        <f t="shared" si="3"/>
        <v>#VALUE!</v>
      </c>
      <c r="I3909" s="36" t="e">
        <f t="shared" si="3"/>
        <v>#VALUE!</v>
      </c>
      <c r="J3909" s="36" t="e">
        <f t="shared" si="3"/>
        <v>#VALUE!</v>
      </c>
      <c r="K3909" s="36" t="e">
        <f t="shared" si="3"/>
        <v>#VALUE!</v>
      </c>
      <c r="L3909" s="36" t="e">
        <f t="shared" si="3"/>
        <v>#VALUE!</v>
      </c>
      <c r="M3909" s="36" t="e">
        <f t="shared" si="3"/>
        <v>#VALUE!</v>
      </c>
      <c r="N3909" s="36" t="e">
        <f t="shared" si="3"/>
        <v>#VALUE!</v>
      </c>
      <c r="O3909" s="36" t="e">
        <f t="shared" si="3"/>
        <v>#VALUE!</v>
      </c>
      <c r="P3909" s="36" t="e">
        <f t="shared" si="3"/>
        <v>#VALUE!</v>
      </c>
      <c r="Q3909" s="36" t="e">
        <f t="shared" si="3"/>
        <v>#VALUE!</v>
      </c>
      <c r="R3909" s="36" t="e">
        <f t="shared" si="3"/>
        <v>#VALUE!</v>
      </c>
      <c r="S3909" s="36" t="e">
        <f t="shared" si="3"/>
        <v>#VALUE!</v>
      </c>
      <c r="T3909" s="36" t="e">
        <f t="shared" si="3"/>
        <v>#VALUE!</v>
      </c>
      <c r="U3909" s="36" t="e">
        <f t="shared" si="3"/>
        <v>#VALUE!</v>
      </c>
      <c r="V3909" s="36"/>
      <c r="W3909" s="36"/>
      <c r="X3909" s="36"/>
      <c r="Y3909" s="36"/>
      <c r="Z3909" s="36"/>
    </row>
    <row r="3910" spans="1:82" ht="20.100000000000001" customHeight="1">
      <c r="A3910" s="31"/>
      <c r="C3910" s="5" t="s">
        <v>659</v>
      </c>
      <c r="D3910" s="27" t="s">
        <v>662</v>
      </c>
      <c r="E3910" s="27">
        <v>1</v>
      </c>
      <c r="F3910" s="27" t="e">
        <f>E3910*F3909</f>
        <v>#VALUE!</v>
      </c>
      <c r="G3910" s="27" t="e">
        <f>E3910*G3909</f>
        <v>#VALUE!</v>
      </c>
      <c r="H3910" s="27" t="e">
        <f>E3910*H3909</f>
        <v>#VALUE!</v>
      </c>
      <c r="I3910" s="27" t="e">
        <f>E3910*I3909</f>
        <v>#VALUE!</v>
      </c>
      <c r="J3910" s="27" t="e">
        <f>E3910*J3909</f>
        <v>#VALUE!</v>
      </c>
      <c r="K3910" s="27" t="e">
        <f>E3910*K3909</f>
        <v>#VALUE!</v>
      </c>
      <c r="L3910" s="27" t="e">
        <f>E3910*L3909</f>
        <v>#VALUE!</v>
      </c>
      <c r="M3910" s="27" t="e">
        <f>E3910*M3909</f>
        <v>#VALUE!</v>
      </c>
      <c r="N3910" s="27" t="e">
        <f>E3910*N3909</f>
        <v>#VALUE!</v>
      </c>
      <c r="O3910" s="27" t="e">
        <f>E3910*O3909</f>
        <v>#VALUE!</v>
      </c>
      <c r="P3910" s="27" t="e">
        <f>E3910*P3909</f>
        <v>#VALUE!</v>
      </c>
      <c r="Q3910" s="27" t="e">
        <f>E3910*Q3909</f>
        <v>#VALUE!</v>
      </c>
      <c r="R3910" s="27" t="e">
        <f>E3910*R3909</f>
        <v>#VALUE!</v>
      </c>
      <c r="S3910" s="27" t="e">
        <f>E3910*S3909</f>
        <v>#VALUE!</v>
      </c>
      <c r="T3910" s="27" t="e">
        <f>E3910*T3909</f>
        <v>#VALUE!</v>
      </c>
      <c r="U3910" s="27" t="e">
        <f>E3910*U3909</f>
        <v>#VALUE!</v>
      </c>
      <c r="V3910" s="27"/>
      <c r="W3910" s="27"/>
      <c r="X3910" s="27"/>
      <c r="Y3910" s="27"/>
      <c r="Z3910" s="27"/>
    </row>
    <row r="3911" spans="1:82" ht="20.100000000000001" customHeight="1">
      <c r="B3911" s="25" t="s">
        <v>63</v>
      </c>
      <c r="C3911" s="370" t="s">
        <v>428</v>
      </c>
      <c r="D3911" s="354"/>
      <c r="E3911" s="354"/>
      <c r="F3911" s="354"/>
      <c r="G3911" s="354"/>
      <c r="H3911" s="354"/>
      <c r="I3911" s="354"/>
      <c r="J3911" s="354"/>
      <c r="K3911" s="354"/>
      <c r="L3911" s="354"/>
      <c r="M3911" s="354"/>
      <c r="N3911" s="354"/>
      <c r="O3911" s="354"/>
      <c r="P3911" s="354"/>
      <c r="Q3911" s="354"/>
      <c r="R3911" s="354"/>
      <c r="S3911" s="354"/>
      <c r="T3911" s="354"/>
      <c r="U3911" s="354"/>
      <c r="V3911" s="354"/>
      <c r="W3911" s="354"/>
      <c r="X3911" s="354"/>
      <c r="Y3911" s="354"/>
      <c r="Z3911" s="354"/>
    </row>
    <row r="3912" spans="1:82" ht="20.100000000000001" customHeight="1">
      <c r="B3912" s="30"/>
      <c r="C3912" s="20"/>
      <c r="D3912" s="37"/>
      <c r="E3912" s="37"/>
      <c r="F3912" s="18" t="s">
        <v>666</v>
      </c>
      <c r="G3912" s="18" t="s">
        <v>666</v>
      </c>
      <c r="H3912" s="16" t="s">
        <v>85</v>
      </c>
      <c r="I3912" s="16" t="s">
        <v>436</v>
      </c>
      <c r="J3912" s="16"/>
      <c r="K3912" s="16"/>
      <c r="L3912" s="16"/>
      <c r="M3912" s="16"/>
      <c r="N3912" s="16"/>
      <c r="O3912" s="16"/>
      <c r="P3912" s="16"/>
      <c r="Q3912" s="16"/>
      <c r="R3912" s="16"/>
      <c r="S3912" s="16"/>
      <c r="T3912" s="16"/>
      <c r="U3912" s="16"/>
      <c r="V3912" s="16"/>
      <c r="W3912" s="16"/>
      <c r="X3912" s="16"/>
      <c r="Y3912" s="16"/>
      <c r="Z3912" s="16"/>
      <c r="CA3912" s="1" t="s">
        <v>666</v>
      </c>
      <c r="CB3912" s="1" t="s">
        <v>666</v>
      </c>
      <c r="CC3912" s="1" t="s">
        <v>85</v>
      </c>
      <c r="CD3912" s="1" t="s">
        <v>436</v>
      </c>
    </row>
    <row r="3913" spans="1:82" ht="20.100000000000001" customHeight="1">
      <c r="A3913" s="31"/>
      <c r="B3913" s="30"/>
      <c r="C3913" s="4" t="s">
        <v>632</v>
      </c>
      <c r="D3913" s="4" t="s">
        <v>633</v>
      </c>
      <c r="E3913" s="4" t="s">
        <v>634</v>
      </c>
      <c r="F3913" s="12" t="s">
        <v>680</v>
      </c>
      <c r="G3913" s="12" t="s">
        <v>728</v>
      </c>
      <c r="H3913" s="4" t="s">
        <v>638</v>
      </c>
      <c r="I3913" s="4"/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4"/>
      <c r="X3913" s="4"/>
      <c r="Y3913" s="4"/>
      <c r="Z3913" s="4"/>
      <c r="CA3913" s="1" t="s">
        <v>680</v>
      </c>
      <c r="CB3913" s="1" t="s">
        <v>728</v>
      </c>
      <c r="CC3913" s="1" t="s">
        <v>638</v>
      </c>
    </row>
    <row r="3914" spans="1:82" ht="20.100000000000001" customHeight="1">
      <c r="A3914" s="31"/>
      <c r="B3914" s="30"/>
      <c r="C3914" s="21"/>
      <c r="D3914" s="21"/>
      <c r="E3914" s="21"/>
      <c r="F3914" s="19" t="s">
        <v>729</v>
      </c>
      <c r="G3914" s="19" t="s">
        <v>729</v>
      </c>
      <c r="H3914" s="17" t="s">
        <v>432</v>
      </c>
      <c r="I3914" s="17" t="s">
        <v>437</v>
      </c>
      <c r="J3914" s="17"/>
      <c r="K3914" s="17"/>
      <c r="L3914" s="17"/>
      <c r="M3914" s="17"/>
      <c r="N3914" s="17"/>
      <c r="O3914" s="17"/>
      <c r="P3914" s="17"/>
      <c r="Q3914" s="17"/>
      <c r="R3914" s="17"/>
      <c r="S3914" s="17"/>
      <c r="T3914" s="17"/>
      <c r="U3914" s="17"/>
      <c r="V3914" s="17"/>
      <c r="W3914" s="17"/>
      <c r="X3914" s="17"/>
      <c r="Y3914" s="17"/>
      <c r="Z3914" s="17"/>
      <c r="CA3914" s="1" t="s">
        <v>729</v>
      </c>
      <c r="CB3914" s="1" t="s">
        <v>729</v>
      </c>
      <c r="CC3914" s="1" t="s">
        <v>432</v>
      </c>
      <c r="CD3914" s="1" t="s">
        <v>437</v>
      </c>
    </row>
    <row r="3915" spans="1:82" ht="20.100000000000001" customHeight="1">
      <c r="A3915" s="31"/>
      <c r="C3915" s="16"/>
      <c r="D3915" s="28" t="s">
        <v>429</v>
      </c>
      <c r="E3915" s="7"/>
      <c r="F3915" s="35"/>
      <c r="G3915" s="35">
        <v>1</v>
      </c>
      <c r="H3915" s="35"/>
      <c r="I3915" s="35"/>
      <c r="J3915" s="35"/>
      <c r="K3915" s="35"/>
      <c r="L3915" s="35"/>
      <c r="M3915" s="35"/>
      <c r="N3915" s="35"/>
      <c r="O3915" s="35"/>
      <c r="P3915" s="35"/>
      <c r="Q3915" s="35"/>
      <c r="R3915" s="35"/>
      <c r="S3915" s="35"/>
      <c r="T3915" s="35"/>
      <c r="U3915" s="35"/>
      <c r="V3915" s="35"/>
      <c r="W3915" s="35"/>
      <c r="X3915" s="35"/>
      <c r="Y3915" s="35"/>
      <c r="Z3915" s="35"/>
    </row>
    <row r="3916" spans="1:82" ht="20.100000000000001" customHeight="1">
      <c r="A3916" s="31"/>
      <c r="C3916" s="6" t="s">
        <v>64</v>
      </c>
      <c r="D3916" s="53" t="e">
        <f>#REF!</f>
        <v>#REF!</v>
      </c>
      <c r="E3916" s="27" t="e">
        <f>IF(egTextCal(D3916)&lt;&gt;0, egTextCal(D3916),"")</f>
        <v>#VALUE!</v>
      </c>
      <c r="F3916" s="26"/>
      <c r="G3916" s="26" t="e">
        <f>IF(E3916*G3915&lt;&gt;0,E3916*G3915,  )</f>
        <v>#VALUE!</v>
      </c>
      <c r="H3916" s="26"/>
      <c r="I3916" s="26"/>
      <c r="J3916" s="26"/>
      <c r="K3916" s="26"/>
      <c r="L3916" s="26"/>
      <c r="M3916" s="26"/>
      <c r="N3916" s="26"/>
      <c r="O3916" s="26"/>
      <c r="P3916" s="26"/>
      <c r="Q3916" s="26"/>
      <c r="R3916" s="26"/>
      <c r="S3916" s="26"/>
      <c r="T3916" s="26"/>
      <c r="U3916" s="26"/>
      <c r="V3916" s="26"/>
      <c r="W3916" s="26"/>
      <c r="X3916" s="26"/>
      <c r="Y3916" s="26"/>
      <c r="Z3916" s="26"/>
      <c r="CB3916" s="1" t="e">
        <f>G3916</f>
        <v>#VALUE!</v>
      </c>
    </row>
    <row r="3917" spans="1:82" ht="20.100000000000001" customHeight="1">
      <c r="A3917" s="31"/>
      <c r="C3917" s="16"/>
      <c r="D3917" s="29" t="s">
        <v>433</v>
      </c>
      <c r="E3917" s="8"/>
      <c r="F3917" s="36"/>
      <c r="G3917" s="36"/>
      <c r="H3917" s="36"/>
      <c r="I3917" s="36">
        <v>1</v>
      </c>
      <c r="J3917" s="36"/>
      <c r="K3917" s="36"/>
      <c r="L3917" s="36"/>
      <c r="M3917" s="36"/>
      <c r="N3917" s="36"/>
      <c r="O3917" s="36"/>
      <c r="P3917" s="36"/>
      <c r="Q3917" s="36"/>
      <c r="R3917" s="36"/>
      <c r="S3917" s="36"/>
      <c r="T3917" s="36"/>
      <c r="U3917" s="36"/>
      <c r="V3917" s="36"/>
      <c r="W3917" s="36"/>
      <c r="X3917" s="36"/>
      <c r="Y3917" s="36"/>
      <c r="Z3917" s="36"/>
    </row>
    <row r="3918" spans="1:82" ht="20.100000000000001" customHeight="1">
      <c r="A3918" s="31"/>
      <c r="C3918" s="6" t="s">
        <v>73</v>
      </c>
      <c r="D3918" s="52" t="e">
        <f>#REF!</f>
        <v>#REF!</v>
      </c>
      <c r="E3918" s="27" t="e">
        <f>IF(egTextCal(D3918)&lt;&gt;0, egTextCal(D3918),"")</f>
        <v>#VALUE!</v>
      </c>
      <c r="F3918" s="26"/>
      <c r="G3918" s="26"/>
      <c r="H3918" s="26"/>
      <c r="I3918" s="26" t="e">
        <f>IF(E3918*I3917&lt;&gt;0,E3918*I3917,  )</f>
        <v>#VALUE!</v>
      </c>
      <c r="J3918" s="26"/>
      <c r="K3918" s="26"/>
      <c r="L3918" s="26"/>
      <c r="M3918" s="26"/>
      <c r="N3918" s="26"/>
      <c r="O3918" s="26"/>
      <c r="P3918" s="26"/>
      <c r="Q3918" s="26"/>
      <c r="R3918" s="26"/>
      <c r="S3918" s="26"/>
      <c r="T3918" s="26"/>
      <c r="U3918" s="26"/>
      <c r="V3918" s="26"/>
      <c r="W3918" s="26"/>
      <c r="X3918" s="26"/>
      <c r="Y3918" s="26"/>
      <c r="Z3918" s="26"/>
      <c r="CD3918" s="1" t="e">
        <f>I3918</f>
        <v>#VALUE!</v>
      </c>
    </row>
    <row r="3919" spans="1:82" ht="20.100000000000001" customHeight="1">
      <c r="A3919" s="31"/>
      <c r="C3919" s="16"/>
      <c r="D3919" s="29" t="s">
        <v>438</v>
      </c>
      <c r="E3919" s="8"/>
      <c r="F3919" s="36">
        <v>1</v>
      </c>
      <c r="G3919" s="36"/>
      <c r="H3919" s="36"/>
      <c r="I3919" s="36"/>
      <c r="J3919" s="36"/>
      <c r="K3919" s="36"/>
      <c r="L3919" s="36"/>
      <c r="M3919" s="36"/>
      <c r="N3919" s="36"/>
      <c r="O3919" s="36"/>
      <c r="P3919" s="36"/>
      <c r="Q3919" s="36"/>
      <c r="R3919" s="36"/>
      <c r="S3919" s="36"/>
      <c r="T3919" s="36"/>
      <c r="U3919" s="36"/>
      <c r="V3919" s="36"/>
      <c r="W3919" s="36"/>
      <c r="X3919" s="36"/>
      <c r="Y3919" s="36"/>
      <c r="Z3919" s="36"/>
    </row>
    <row r="3920" spans="1:82" ht="20.100000000000001" customHeight="1">
      <c r="A3920" s="31"/>
      <c r="C3920" s="6" t="s">
        <v>139</v>
      </c>
      <c r="D3920" s="52" t="e">
        <f>#REF!</f>
        <v>#REF!</v>
      </c>
      <c r="E3920" s="27" t="e">
        <f>IF(egTextCal(D3920)&lt;&gt;0, egTextCal(D3920),"")</f>
        <v>#VALUE!</v>
      </c>
      <c r="F3920" s="26" t="e">
        <f>IF(E3920*F3919&lt;&gt;0,E3920*F3919,  )</f>
        <v>#VALUE!</v>
      </c>
      <c r="G3920" s="26"/>
      <c r="H3920" s="26"/>
      <c r="I3920" s="26"/>
      <c r="J3920" s="26"/>
      <c r="K3920" s="26"/>
      <c r="L3920" s="26"/>
      <c r="M3920" s="26"/>
      <c r="N3920" s="26"/>
      <c r="O3920" s="26"/>
      <c r="P3920" s="26"/>
      <c r="Q3920" s="26"/>
      <c r="R3920" s="26"/>
      <c r="S3920" s="26"/>
      <c r="T3920" s="26"/>
      <c r="U3920" s="26"/>
      <c r="V3920" s="26"/>
      <c r="W3920" s="26"/>
      <c r="X3920" s="26"/>
      <c r="Y3920" s="26"/>
      <c r="Z3920" s="26"/>
      <c r="CA3920" s="1" t="e">
        <f>F3920</f>
        <v>#VALUE!</v>
      </c>
    </row>
    <row r="3921" spans="1:81" ht="20.100000000000001" customHeight="1">
      <c r="A3921" s="31"/>
      <c r="C3921" s="16"/>
      <c r="D3921" s="28" t="s">
        <v>440</v>
      </c>
      <c r="E3921" s="7"/>
      <c r="F3921" s="36"/>
      <c r="G3921" s="36"/>
      <c r="H3921" s="36">
        <v>1</v>
      </c>
      <c r="I3921" s="36"/>
      <c r="J3921" s="36"/>
      <c r="K3921" s="36"/>
      <c r="L3921" s="36"/>
      <c r="M3921" s="36"/>
      <c r="N3921" s="36"/>
      <c r="O3921" s="36"/>
      <c r="P3921" s="36"/>
      <c r="Q3921" s="36"/>
      <c r="R3921" s="36"/>
      <c r="S3921" s="36"/>
      <c r="T3921" s="36"/>
      <c r="U3921" s="36"/>
      <c r="V3921" s="36"/>
      <c r="W3921" s="36"/>
      <c r="X3921" s="36"/>
      <c r="Y3921" s="36"/>
      <c r="Z3921" s="36"/>
    </row>
    <row r="3922" spans="1:81" ht="20.100000000000001" customHeight="1">
      <c r="A3922" s="31"/>
      <c r="C3922" s="6" t="s">
        <v>511</v>
      </c>
      <c r="D3922" s="53" t="e">
        <f>#REF!</f>
        <v>#REF!</v>
      </c>
      <c r="E3922" s="27" t="e">
        <f>IF(egTextCal(D3922)&lt;&gt;0, egTextCal(D3922),"")</f>
        <v>#VALUE!</v>
      </c>
      <c r="F3922" s="26"/>
      <c r="G3922" s="26"/>
      <c r="H3922" s="26" t="e">
        <f>IF(E3922*H3921&lt;&gt;0,E3922*H3921,  )</f>
        <v>#VALUE!</v>
      </c>
      <c r="I3922" s="26"/>
      <c r="J3922" s="26"/>
      <c r="K3922" s="26"/>
      <c r="L3922" s="26"/>
      <c r="M3922" s="26"/>
      <c r="N3922" s="26"/>
      <c r="O3922" s="26"/>
      <c r="P3922" s="26"/>
      <c r="Q3922" s="26"/>
      <c r="R3922" s="26"/>
      <c r="S3922" s="26"/>
      <c r="T3922" s="26"/>
      <c r="U3922" s="26"/>
      <c r="V3922" s="26"/>
      <c r="W3922" s="26"/>
      <c r="X3922" s="26"/>
      <c r="Y3922" s="26"/>
      <c r="Z3922" s="26"/>
      <c r="CC3922" s="1" t="e">
        <f>H3922</f>
        <v>#VALUE!</v>
      </c>
    </row>
    <row r="3923" spans="1:81" ht="20.100000000000001" customHeight="1">
      <c r="A3923" s="31"/>
      <c r="C3923" s="16"/>
      <c r="D3923" s="28"/>
      <c r="E3923" s="7"/>
      <c r="F3923" s="36"/>
      <c r="G3923" s="36"/>
      <c r="H3923" s="36"/>
      <c r="I3923" s="36"/>
      <c r="J3923" s="36"/>
      <c r="K3923" s="36"/>
      <c r="L3923" s="36"/>
      <c r="M3923" s="36"/>
      <c r="N3923" s="36"/>
      <c r="O3923" s="36"/>
      <c r="P3923" s="36"/>
      <c r="Q3923" s="36"/>
      <c r="R3923" s="36"/>
      <c r="S3923" s="36"/>
      <c r="T3923" s="36"/>
      <c r="U3923" s="36"/>
      <c r="V3923" s="36"/>
      <c r="W3923" s="36"/>
      <c r="X3923" s="36"/>
      <c r="Y3923" s="36"/>
      <c r="Z3923" s="36"/>
    </row>
    <row r="3924" spans="1:81" ht="20.100000000000001" customHeight="1">
      <c r="A3924" s="31"/>
      <c r="C3924" s="6" t="s">
        <v>452</v>
      </c>
      <c r="D3924" s="33"/>
      <c r="E3924" s="27"/>
      <c r="F3924" s="26"/>
      <c r="G3924" s="26"/>
      <c r="H3924" s="26"/>
      <c r="I3924" s="26"/>
      <c r="J3924" s="26"/>
      <c r="K3924" s="26"/>
      <c r="L3924" s="26"/>
      <c r="M3924" s="26"/>
      <c r="N3924" s="26"/>
      <c r="O3924" s="26"/>
      <c r="P3924" s="26"/>
      <c r="Q3924" s="26"/>
      <c r="R3924" s="26"/>
      <c r="S3924" s="26"/>
      <c r="T3924" s="26"/>
      <c r="U3924" s="26"/>
      <c r="V3924" s="26"/>
      <c r="W3924" s="26"/>
      <c r="X3924" s="26"/>
      <c r="Y3924" s="26"/>
      <c r="Z3924" s="26"/>
    </row>
    <row r="3925" spans="1:81" ht="20.100000000000001" customHeight="1">
      <c r="A3925" s="31"/>
      <c r="C3925" s="16"/>
      <c r="D3925" s="28"/>
      <c r="E3925" s="7"/>
      <c r="F3925" s="36"/>
      <c r="G3925" s="36"/>
      <c r="H3925" s="36"/>
      <c r="I3925" s="36"/>
      <c r="J3925" s="36"/>
      <c r="K3925" s="36"/>
      <c r="L3925" s="36"/>
      <c r="M3925" s="36"/>
      <c r="N3925" s="36"/>
      <c r="O3925" s="36"/>
      <c r="P3925" s="36"/>
      <c r="Q3925" s="36"/>
      <c r="R3925" s="36"/>
      <c r="S3925" s="36"/>
      <c r="T3925" s="36"/>
      <c r="U3925" s="36"/>
      <c r="V3925" s="36"/>
      <c r="W3925" s="36"/>
      <c r="X3925" s="36"/>
      <c r="Y3925" s="36"/>
      <c r="Z3925" s="36"/>
    </row>
    <row r="3926" spans="1:81" ht="20.100000000000001" customHeight="1">
      <c r="A3926" s="31"/>
      <c r="C3926" s="6" t="s">
        <v>567</v>
      </c>
      <c r="D3926" s="33"/>
      <c r="E3926" s="27"/>
      <c r="F3926" s="26"/>
      <c r="G3926" s="26"/>
      <c r="H3926" s="26"/>
      <c r="I3926" s="26"/>
      <c r="J3926" s="26"/>
      <c r="K3926" s="26"/>
      <c r="L3926" s="26"/>
      <c r="M3926" s="26"/>
      <c r="N3926" s="26"/>
      <c r="O3926" s="26"/>
      <c r="P3926" s="26"/>
      <c r="Q3926" s="26"/>
      <c r="R3926" s="26"/>
      <c r="S3926" s="26"/>
      <c r="T3926" s="26"/>
      <c r="U3926" s="26"/>
      <c r="V3926" s="26"/>
      <c r="W3926" s="26"/>
      <c r="X3926" s="26"/>
      <c r="Y3926" s="26"/>
      <c r="Z3926" s="26"/>
    </row>
    <row r="3927" spans="1:81" ht="20.100000000000001" customHeight="1">
      <c r="A3927" s="31"/>
      <c r="C3927" s="16"/>
      <c r="D3927" s="28"/>
      <c r="E3927" s="7"/>
      <c r="F3927" s="36"/>
      <c r="G3927" s="36"/>
      <c r="H3927" s="36"/>
      <c r="I3927" s="36"/>
      <c r="J3927" s="36"/>
      <c r="K3927" s="36"/>
      <c r="L3927" s="36"/>
      <c r="M3927" s="36"/>
      <c r="N3927" s="36"/>
      <c r="O3927" s="36"/>
      <c r="P3927" s="36"/>
      <c r="Q3927" s="36"/>
      <c r="R3927" s="36"/>
      <c r="S3927" s="36"/>
      <c r="T3927" s="36"/>
      <c r="U3927" s="36"/>
      <c r="V3927" s="36"/>
      <c r="W3927" s="36"/>
      <c r="X3927" s="36"/>
      <c r="Y3927" s="36"/>
      <c r="Z3927" s="36"/>
    </row>
    <row r="3928" spans="1:81" ht="20.100000000000001" customHeight="1">
      <c r="A3928" s="31"/>
      <c r="C3928" s="6" t="s">
        <v>568</v>
      </c>
      <c r="D3928" s="33"/>
      <c r="E3928" s="27"/>
      <c r="F3928" s="26"/>
      <c r="G3928" s="26"/>
      <c r="H3928" s="26"/>
      <c r="I3928" s="26"/>
      <c r="J3928" s="26"/>
      <c r="K3928" s="26"/>
      <c r="L3928" s="26"/>
      <c r="M3928" s="26"/>
      <c r="N3928" s="26"/>
      <c r="O3928" s="26"/>
      <c r="P3928" s="26"/>
      <c r="Q3928" s="26"/>
      <c r="R3928" s="26"/>
      <c r="S3928" s="26"/>
      <c r="T3928" s="26"/>
      <c r="U3928" s="26"/>
      <c r="V3928" s="26"/>
      <c r="W3928" s="26"/>
      <c r="X3928" s="26"/>
      <c r="Y3928" s="26"/>
      <c r="Z3928" s="26"/>
    </row>
    <row r="3929" spans="1:81" ht="20.100000000000001" customHeight="1">
      <c r="A3929" s="31"/>
      <c r="C3929" s="16"/>
      <c r="D3929" s="28"/>
      <c r="E3929" s="7"/>
      <c r="F3929" s="36"/>
      <c r="G3929" s="36"/>
      <c r="H3929" s="36"/>
      <c r="I3929" s="36"/>
      <c r="J3929" s="36"/>
      <c r="K3929" s="36"/>
      <c r="L3929" s="36"/>
      <c r="M3929" s="36"/>
      <c r="N3929" s="36"/>
      <c r="O3929" s="36"/>
      <c r="P3929" s="36"/>
      <c r="Q3929" s="36"/>
      <c r="R3929" s="36"/>
      <c r="S3929" s="36"/>
      <c r="T3929" s="36"/>
      <c r="U3929" s="36"/>
      <c r="V3929" s="36"/>
      <c r="W3929" s="36"/>
      <c r="X3929" s="36"/>
      <c r="Y3929" s="36"/>
      <c r="Z3929" s="36"/>
    </row>
    <row r="3930" spans="1:81" ht="20.100000000000001" customHeight="1">
      <c r="A3930" s="31"/>
      <c r="C3930" s="6" t="s">
        <v>434</v>
      </c>
      <c r="D3930" s="33"/>
      <c r="E3930" s="27"/>
      <c r="F3930" s="26"/>
      <c r="G3930" s="26"/>
      <c r="H3930" s="26"/>
      <c r="I3930" s="26"/>
      <c r="J3930" s="26"/>
      <c r="K3930" s="26"/>
      <c r="L3930" s="26"/>
      <c r="M3930" s="26"/>
      <c r="N3930" s="26"/>
      <c r="O3930" s="26"/>
      <c r="P3930" s="26"/>
      <c r="Q3930" s="26"/>
      <c r="R3930" s="26"/>
      <c r="S3930" s="26"/>
      <c r="T3930" s="26"/>
      <c r="U3930" s="26"/>
      <c r="V3930" s="26"/>
      <c r="W3930" s="26"/>
      <c r="X3930" s="26"/>
      <c r="Y3930" s="26"/>
      <c r="Z3930" s="26"/>
    </row>
    <row r="3931" spans="1:81" ht="20.100000000000001" customHeight="1">
      <c r="A3931" s="31"/>
      <c r="C3931" s="16"/>
      <c r="D3931" s="28"/>
      <c r="E3931" s="7"/>
      <c r="F3931" s="36"/>
      <c r="G3931" s="36"/>
      <c r="H3931" s="36"/>
      <c r="I3931" s="36"/>
      <c r="J3931" s="36"/>
      <c r="K3931" s="36"/>
      <c r="L3931" s="36"/>
      <c r="M3931" s="36"/>
      <c r="N3931" s="36"/>
      <c r="O3931" s="36"/>
      <c r="P3931" s="36"/>
      <c r="Q3931" s="36"/>
      <c r="R3931" s="36"/>
      <c r="S3931" s="36"/>
      <c r="T3931" s="36"/>
      <c r="U3931" s="36"/>
      <c r="V3931" s="36"/>
      <c r="W3931" s="36"/>
      <c r="X3931" s="36"/>
      <c r="Y3931" s="36"/>
      <c r="Z3931" s="36"/>
    </row>
    <row r="3932" spans="1:81" ht="20.100000000000001" customHeight="1">
      <c r="A3932" s="31"/>
      <c r="C3932" s="6" t="s">
        <v>650</v>
      </c>
      <c r="D3932" s="33"/>
      <c r="E3932" s="27"/>
      <c r="F3932" s="26"/>
      <c r="G3932" s="26"/>
      <c r="H3932" s="26"/>
      <c r="I3932" s="26"/>
      <c r="J3932" s="26"/>
      <c r="K3932" s="26"/>
      <c r="L3932" s="26"/>
      <c r="M3932" s="26"/>
      <c r="N3932" s="26"/>
      <c r="O3932" s="26"/>
      <c r="P3932" s="26"/>
      <c r="Q3932" s="26"/>
      <c r="R3932" s="26"/>
      <c r="S3932" s="26"/>
      <c r="T3932" s="26"/>
      <c r="U3932" s="26"/>
      <c r="V3932" s="26"/>
      <c r="W3932" s="26"/>
      <c r="X3932" s="26"/>
      <c r="Y3932" s="26"/>
      <c r="Z3932" s="26"/>
    </row>
    <row r="3933" spans="1:81" ht="20.100000000000001" customHeight="1">
      <c r="A3933" s="31"/>
      <c r="C3933" s="16"/>
      <c r="D3933" s="28"/>
      <c r="E3933" s="7"/>
      <c r="F3933" s="36"/>
      <c r="G3933" s="36"/>
      <c r="H3933" s="36"/>
      <c r="I3933" s="36"/>
      <c r="J3933" s="36"/>
      <c r="K3933" s="36"/>
      <c r="L3933" s="36"/>
      <c r="M3933" s="36"/>
      <c r="N3933" s="36"/>
      <c r="O3933" s="36"/>
      <c r="P3933" s="36"/>
      <c r="Q3933" s="36"/>
      <c r="R3933" s="36"/>
      <c r="S3933" s="36"/>
      <c r="T3933" s="36"/>
      <c r="U3933" s="36"/>
      <c r="V3933" s="36"/>
      <c r="W3933" s="36"/>
      <c r="X3933" s="36"/>
      <c r="Y3933" s="36"/>
      <c r="Z3933" s="36"/>
    </row>
    <row r="3934" spans="1:81" ht="20.100000000000001" customHeight="1">
      <c r="A3934" s="31"/>
      <c r="C3934" s="6" t="s">
        <v>570</v>
      </c>
      <c r="D3934" s="33"/>
      <c r="E3934" s="27"/>
      <c r="F3934" s="26"/>
      <c r="G3934" s="26"/>
      <c r="H3934" s="26"/>
      <c r="I3934" s="26"/>
      <c r="J3934" s="26"/>
      <c r="K3934" s="26"/>
      <c r="L3934" s="26"/>
      <c r="M3934" s="26"/>
      <c r="N3934" s="26"/>
      <c r="O3934" s="26"/>
      <c r="P3934" s="26"/>
      <c r="Q3934" s="26"/>
      <c r="R3934" s="26"/>
      <c r="S3934" s="26"/>
      <c r="T3934" s="26"/>
      <c r="U3934" s="26"/>
      <c r="V3934" s="26"/>
      <c r="W3934" s="26"/>
      <c r="X3934" s="26"/>
      <c r="Y3934" s="26"/>
      <c r="Z3934" s="26"/>
    </row>
    <row r="3935" spans="1:81" ht="20.100000000000001" customHeight="1">
      <c r="A3935" s="31"/>
      <c r="C3935" s="16"/>
      <c r="D3935" s="28"/>
      <c r="E3935" s="7"/>
      <c r="F3935" s="36"/>
      <c r="G3935" s="36"/>
      <c r="H3935" s="36"/>
      <c r="I3935" s="36"/>
      <c r="J3935" s="36"/>
      <c r="K3935" s="36"/>
      <c r="L3935" s="36"/>
      <c r="M3935" s="36"/>
      <c r="N3935" s="36"/>
      <c r="O3935" s="36"/>
      <c r="P3935" s="36"/>
      <c r="Q3935" s="36"/>
      <c r="R3935" s="36"/>
      <c r="S3935" s="36"/>
      <c r="T3935" s="36"/>
      <c r="U3935" s="36"/>
      <c r="V3935" s="36"/>
      <c r="W3935" s="36"/>
      <c r="X3935" s="36"/>
      <c r="Y3935" s="36"/>
      <c r="Z3935" s="36"/>
    </row>
    <row r="3936" spans="1:81" ht="20.100000000000001" customHeight="1">
      <c r="A3936" s="31"/>
      <c r="C3936" s="6" t="s">
        <v>651</v>
      </c>
      <c r="D3936" s="33"/>
      <c r="E3936" s="27"/>
      <c r="F3936" s="26"/>
      <c r="G3936" s="26"/>
      <c r="H3936" s="26"/>
      <c r="I3936" s="26"/>
      <c r="J3936" s="26"/>
      <c r="K3936" s="26"/>
      <c r="L3936" s="26"/>
      <c r="M3936" s="26"/>
      <c r="N3936" s="26"/>
      <c r="O3936" s="26"/>
      <c r="P3936" s="26"/>
      <c r="Q3936" s="26"/>
      <c r="R3936" s="26"/>
      <c r="S3936" s="26"/>
      <c r="T3936" s="26"/>
      <c r="U3936" s="26"/>
      <c r="V3936" s="26"/>
      <c r="W3936" s="26"/>
      <c r="X3936" s="26"/>
      <c r="Y3936" s="26"/>
      <c r="Z3936" s="26"/>
    </row>
    <row r="3937" spans="1:26" ht="20.100000000000001" customHeight="1">
      <c r="A3937" s="31"/>
      <c r="C3937" s="16"/>
      <c r="D3937" s="28"/>
      <c r="E3937" s="7"/>
      <c r="F3937" s="36"/>
      <c r="G3937" s="36"/>
      <c r="H3937" s="36"/>
      <c r="I3937" s="36"/>
      <c r="J3937" s="36"/>
      <c r="K3937" s="36"/>
      <c r="L3937" s="36"/>
      <c r="M3937" s="36"/>
      <c r="N3937" s="36"/>
      <c r="O3937" s="36"/>
      <c r="P3937" s="36"/>
      <c r="Q3937" s="36"/>
      <c r="R3937" s="36"/>
      <c r="S3937" s="36"/>
      <c r="T3937" s="36"/>
      <c r="U3937" s="36"/>
      <c r="V3937" s="36"/>
      <c r="W3937" s="36"/>
      <c r="X3937" s="36"/>
      <c r="Y3937" s="36"/>
      <c r="Z3937" s="36"/>
    </row>
    <row r="3938" spans="1:26" ht="20.100000000000001" customHeight="1">
      <c r="A3938" s="31"/>
      <c r="C3938" s="6" t="s">
        <v>652</v>
      </c>
      <c r="D3938" s="33"/>
      <c r="E3938" s="27"/>
      <c r="F3938" s="26"/>
      <c r="G3938" s="26"/>
      <c r="H3938" s="26"/>
      <c r="I3938" s="26"/>
      <c r="J3938" s="26"/>
      <c r="K3938" s="26"/>
      <c r="L3938" s="26"/>
      <c r="M3938" s="26"/>
      <c r="N3938" s="26"/>
      <c r="O3938" s="26"/>
      <c r="P3938" s="26"/>
      <c r="Q3938" s="26"/>
      <c r="R3938" s="26"/>
      <c r="S3938" s="26"/>
      <c r="T3938" s="26"/>
      <c r="U3938" s="26"/>
      <c r="V3938" s="26"/>
      <c r="W3938" s="26"/>
      <c r="X3938" s="26"/>
      <c r="Y3938" s="26"/>
      <c r="Z3938" s="26"/>
    </row>
    <row r="3939" spans="1:26" ht="20.100000000000001" customHeight="1">
      <c r="A3939" s="31"/>
      <c r="C3939" s="16"/>
      <c r="D3939" s="28"/>
      <c r="E3939" s="7"/>
      <c r="F3939" s="36"/>
      <c r="G3939" s="36"/>
      <c r="H3939" s="36"/>
      <c r="I3939" s="36"/>
      <c r="J3939" s="36"/>
      <c r="K3939" s="36"/>
      <c r="L3939" s="36"/>
      <c r="M3939" s="36"/>
      <c r="N3939" s="36"/>
      <c r="O3939" s="36"/>
      <c r="P3939" s="36"/>
      <c r="Q3939" s="36"/>
      <c r="R3939" s="36"/>
      <c r="S3939" s="36"/>
      <c r="T3939" s="36"/>
      <c r="U3939" s="36"/>
      <c r="V3939" s="36"/>
      <c r="W3939" s="36"/>
      <c r="X3939" s="36"/>
      <c r="Y3939" s="36"/>
      <c r="Z3939" s="36"/>
    </row>
    <row r="3940" spans="1:26" ht="20.100000000000001" customHeight="1">
      <c r="A3940" s="31"/>
      <c r="C3940" s="6" t="s">
        <v>653</v>
      </c>
      <c r="D3940" s="33"/>
      <c r="E3940" s="27"/>
      <c r="F3940" s="26"/>
      <c r="G3940" s="26"/>
      <c r="H3940" s="26"/>
      <c r="I3940" s="26"/>
      <c r="J3940" s="26"/>
      <c r="K3940" s="26"/>
      <c r="L3940" s="26"/>
      <c r="M3940" s="26"/>
      <c r="N3940" s="26"/>
      <c r="O3940" s="26"/>
      <c r="P3940" s="26"/>
      <c r="Q3940" s="26"/>
      <c r="R3940" s="26"/>
      <c r="S3940" s="26"/>
      <c r="T3940" s="26"/>
      <c r="U3940" s="26"/>
      <c r="V3940" s="26"/>
      <c r="W3940" s="26"/>
      <c r="X3940" s="26"/>
      <c r="Y3940" s="26"/>
      <c r="Z3940" s="26"/>
    </row>
    <row r="3941" spans="1:26" ht="20.100000000000001" customHeight="1">
      <c r="A3941" s="31"/>
      <c r="C3941" s="16"/>
      <c r="D3941" s="28"/>
      <c r="E3941" s="7"/>
      <c r="F3941" s="36"/>
      <c r="G3941" s="36"/>
      <c r="H3941" s="36"/>
      <c r="I3941" s="36"/>
      <c r="J3941" s="36"/>
      <c r="K3941" s="36"/>
      <c r="L3941" s="36"/>
      <c r="M3941" s="36"/>
      <c r="N3941" s="36"/>
      <c r="O3941" s="36"/>
      <c r="P3941" s="36"/>
      <c r="Q3941" s="36"/>
      <c r="R3941" s="36"/>
      <c r="S3941" s="36"/>
      <c r="T3941" s="36"/>
      <c r="U3941" s="36"/>
      <c r="V3941" s="36"/>
      <c r="W3941" s="36"/>
      <c r="X3941" s="36"/>
      <c r="Y3941" s="36"/>
      <c r="Z3941" s="36"/>
    </row>
    <row r="3942" spans="1:26" ht="20.100000000000001" customHeight="1">
      <c r="A3942" s="31"/>
      <c r="C3942" s="6" t="s">
        <v>654</v>
      </c>
      <c r="D3942" s="33"/>
      <c r="E3942" s="27"/>
      <c r="F3942" s="26"/>
      <c r="G3942" s="26"/>
      <c r="H3942" s="26"/>
      <c r="I3942" s="26"/>
      <c r="J3942" s="26"/>
      <c r="K3942" s="26"/>
      <c r="L3942" s="26"/>
      <c r="M3942" s="26"/>
      <c r="N3942" s="26"/>
      <c r="O3942" s="26"/>
      <c r="P3942" s="26"/>
      <c r="Q3942" s="26"/>
      <c r="R3942" s="26"/>
      <c r="S3942" s="26"/>
      <c r="T3942" s="26"/>
      <c r="U3942" s="26"/>
      <c r="V3942" s="26"/>
      <c r="W3942" s="26"/>
      <c r="X3942" s="26"/>
      <c r="Y3942" s="26"/>
      <c r="Z3942" s="26"/>
    </row>
    <row r="3943" spans="1:26" ht="20.100000000000001" customHeight="1">
      <c r="A3943" s="31"/>
      <c r="C3943" s="16"/>
      <c r="D3943" s="28"/>
      <c r="E3943" s="7"/>
      <c r="F3943" s="36"/>
      <c r="G3943" s="36"/>
      <c r="H3943" s="36"/>
      <c r="I3943" s="36"/>
      <c r="J3943" s="36"/>
      <c r="K3943" s="36"/>
      <c r="L3943" s="36"/>
      <c r="M3943" s="36"/>
      <c r="N3943" s="36"/>
      <c r="O3943" s="36"/>
      <c r="P3943" s="36"/>
      <c r="Q3943" s="36"/>
      <c r="R3943" s="36"/>
      <c r="S3943" s="36"/>
      <c r="T3943" s="36"/>
      <c r="U3943" s="36"/>
      <c r="V3943" s="36"/>
      <c r="W3943" s="36"/>
      <c r="X3943" s="36"/>
      <c r="Y3943" s="36"/>
      <c r="Z3943" s="36"/>
    </row>
    <row r="3944" spans="1:26" ht="20.100000000000001" customHeight="1">
      <c r="A3944" s="31"/>
      <c r="C3944" s="6" t="s">
        <v>655</v>
      </c>
      <c r="D3944" s="33"/>
      <c r="E3944" s="27"/>
      <c r="F3944" s="26"/>
      <c r="G3944" s="26"/>
      <c r="H3944" s="26"/>
      <c r="I3944" s="26"/>
      <c r="J3944" s="26"/>
      <c r="K3944" s="26"/>
      <c r="L3944" s="26"/>
      <c r="M3944" s="26"/>
      <c r="N3944" s="26"/>
      <c r="O3944" s="26"/>
      <c r="P3944" s="26"/>
      <c r="Q3944" s="26"/>
      <c r="R3944" s="26"/>
      <c r="S3944" s="26"/>
      <c r="T3944" s="26"/>
      <c r="U3944" s="26"/>
      <c r="V3944" s="26"/>
      <c r="W3944" s="26"/>
      <c r="X3944" s="26"/>
      <c r="Y3944" s="26"/>
      <c r="Z3944" s="26"/>
    </row>
    <row r="3945" spans="1:26" ht="20.100000000000001" customHeight="1">
      <c r="A3945" s="31"/>
      <c r="C3945" s="16"/>
      <c r="D3945" s="28"/>
      <c r="E3945" s="7"/>
      <c r="F3945" s="36"/>
      <c r="G3945" s="36"/>
      <c r="H3945" s="36"/>
      <c r="I3945" s="36"/>
      <c r="J3945" s="36"/>
      <c r="K3945" s="36"/>
      <c r="L3945" s="36"/>
      <c r="M3945" s="36"/>
      <c r="N3945" s="36"/>
      <c r="O3945" s="36"/>
      <c r="P3945" s="36"/>
      <c r="Q3945" s="36"/>
      <c r="R3945" s="36"/>
      <c r="S3945" s="36"/>
      <c r="T3945" s="36"/>
      <c r="U3945" s="36"/>
      <c r="V3945" s="36"/>
      <c r="W3945" s="36"/>
      <c r="X3945" s="36"/>
      <c r="Y3945" s="36"/>
      <c r="Z3945" s="36"/>
    </row>
    <row r="3946" spans="1:26" ht="20.100000000000001" customHeight="1">
      <c r="A3946" s="31"/>
      <c r="C3946" s="6" t="s">
        <v>656</v>
      </c>
      <c r="D3946" s="33"/>
      <c r="E3946" s="27"/>
      <c r="F3946" s="26"/>
      <c r="G3946" s="26"/>
      <c r="H3946" s="26"/>
      <c r="I3946" s="26"/>
      <c r="J3946" s="26"/>
      <c r="K3946" s="26"/>
      <c r="L3946" s="26"/>
      <c r="M3946" s="26"/>
      <c r="N3946" s="26"/>
      <c r="O3946" s="26"/>
      <c r="P3946" s="26"/>
      <c r="Q3946" s="26"/>
      <c r="R3946" s="26"/>
      <c r="S3946" s="26"/>
      <c r="T3946" s="26"/>
      <c r="U3946" s="26"/>
      <c r="V3946" s="26"/>
      <c r="W3946" s="26"/>
      <c r="X3946" s="26"/>
      <c r="Y3946" s="26"/>
      <c r="Z3946" s="26"/>
    </row>
    <row r="3947" spans="1:26" ht="20.100000000000001" customHeight="1">
      <c r="A3947" s="31"/>
      <c r="C3947" s="16"/>
      <c r="D3947" s="28"/>
      <c r="E3947" s="7"/>
      <c r="F3947" s="36"/>
      <c r="G3947" s="36"/>
      <c r="H3947" s="36"/>
      <c r="I3947" s="36"/>
      <c r="J3947" s="36"/>
      <c r="K3947" s="36"/>
      <c r="L3947" s="36"/>
      <c r="M3947" s="36"/>
      <c r="N3947" s="36"/>
      <c r="O3947" s="36"/>
      <c r="P3947" s="36"/>
      <c r="Q3947" s="36"/>
      <c r="R3947" s="36"/>
      <c r="S3947" s="36"/>
      <c r="T3947" s="36"/>
      <c r="U3947" s="36"/>
      <c r="V3947" s="36"/>
      <c r="W3947" s="36"/>
      <c r="X3947" s="36"/>
      <c r="Y3947" s="36"/>
      <c r="Z3947" s="36"/>
    </row>
    <row r="3948" spans="1:26" ht="20.100000000000001" customHeight="1">
      <c r="A3948" s="31"/>
      <c r="C3948" s="6" t="s">
        <v>657</v>
      </c>
      <c r="D3948" s="33"/>
      <c r="E3948" s="27"/>
      <c r="F3948" s="26"/>
      <c r="G3948" s="26"/>
      <c r="H3948" s="26"/>
      <c r="I3948" s="26"/>
      <c r="J3948" s="26"/>
      <c r="K3948" s="26"/>
      <c r="L3948" s="26"/>
      <c r="M3948" s="26"/>
      <c r="N3948" s="26"/>
      <c r="O3948" s="26"/>
      <c r="P3948" s="26"/>
      <c r="Q3948" s="26"/>
      <c r="R3948" s="26"/>
      <c r="S3948" s="26"/>
      <c r="T3948" s="26"/>
      <c r="U3948" s="26"/>
      <c r="V3948" s="26"/>
      <c r="W3948" s="26"/>
      <c r="X3948" s="26"/>
      <c r="Y3948" s="26"/>
      <c r="Z3948" s="26"/>
    </row>
    <row r="3949" spans="1:26" ht="20.100000000000001" customHeight="1">
      <c r="A3949" s="31"/>
      <c r="C3949" s="16"/>
      <c r="D3949" s="28"/>
      <c r="E3949" s="7"/>
      <c r="F3949" s="36"/>
      <c r="G3949" s="36"/>
      <c r="H3949" s="36"/>
      <c r="I3949" s="36"/>
      <c r="J3949" s="36"/>
      <c r="K3949" s="36"/>
      <c r="L3949" s="36"/>
      <c r="M3949" s="36"/>
      <c r="N3949" s="36"/>
      <c r="O3949" s="36"/>
      <c r="P3949" s="36"/>
      <c r="Q3949" s="36"/>
      <c r="R3949" s="36"/>
      <c r="S3949" s="36"/>
      <c r="T3949" s="36"/>
      <c r="U3949" s="36"/>
      <c r="V3949" s="36"/>
      <c r="W3949" s="36"/>
      <c r="X3949" s="36"/>
      <c r="Y3949" s="36"/>
      <c r="Z3949" s="36"/>
    </row>
    <row r="3950" spans="1:26" ht="20.100000000000001" customHeight="1">
      <c r="A3950" s="31"/>
      <c r="C3950" s="6" t="s">
        <v>658</v>
      </c>
      <c r="D3950" s="33"/>
      <c r="E3950" s="27"/>
      <c r="F3950" s="26"/>
      <c r="G3950" s="26"/>
      <c r="H3950" s="26"/>
      <c r="I3950" s="26"/>
      <c r="J3950" s="26"/>
      <c r="K3950" s="26"/>
      <c r="L3950" s="26"/>
      <c r="M3950" s="26"/>
      <c r="N3950" s="26"/>
      <c r="O3950" s="26"/>
      <c r="P3950" s="26"/>
      <c r="Q3950" s="26"/>
      <c r="R3950" s="26"/>
      <c r="S3950" s="26"/>
      <c r="T3950" s="26"/>
      <c r="U3950" s="26"/>
      <c r="V3950" s="26"/>
      <c r="W3950" s="26"/>
      <c r="X3950" s="26"/>
      <c r="Y3950" s="26"/>
      <c r="Z3950" s="26"/>
    </row>
    <row r="3951" spans="1:26" ht="20.100000000000001" customHeight="1">
      <c r="A3951" s="31"/>
      <c r="C3951" s="16"/>
      <c r="D3951" s="28"/>
      <c r="E3951" s="7"/>
      <c r="F3951" s="36"/>
      <c r="G3951" s="36"/>
      <c r="H3951" s="36"/>
      <c r="I3951" s="36"/>
      <c r="J3951" s="36"/>
      <c r="K3951" s="36"/>
      <c r="L3951" s="36"/>
      <c r="M3951" s="36"/>
      <c r="N3951" s="36"/>
      <c r="O3951" s="36"/>
      <c r="P3951" s="36"/>
      <c r="Q3951" s="36"/>
      <c r="R3951" s="36"/>
      <c r="S3951" s="36"/>
      <c r="T3951" s="36"/>
      <c r="U3951" s="36"/>
      <c r="V3951" s="36"/>
      <c r="W3951" s="36"/>
      <c r="X3951" s="36"/>
      <c r="Y3951" s="36"/>
      <c r="Z3951" s="36"/>
    </row>
    <row r="3952" spans="1:26" ht="20.100000000000001" customHeight="1">
      <c r="A3952" s="31"/>
      <c r="C3952" s="6" t="s">
        <v>557</v>
      </c>
      <c r="D3952" s="33"/>
      <c r="E3952" s="27"/>
      <c r="F3952" s="26"/>
      <c r="G3952" s="26"/>
      <c r="H3952" s="26"/>
      <c r="I3952" s="26"/>
      <c r="J3952" s="26"/>
      <c r="K3952" s="26"/>
      <c r="L3952" s="26"/>
      <c r="M3952" s="26"/>
      <c r="N3952" s="26"/>
      <c r="O3952" s="26"/>
      <c r="P3952" s="26"/>
      <c r="Q3952" s="26"/>
      <c r="R3952" s="26"/>
      <c r="S3952" s="26"/>
      <c r="T3952" s="26"/>
      <c r="U3952" s="26"/>
      <c r="V3952" s="26"/>
      <c r="W3952" s="26"/>
      <c r="X3952" s="26"/>
      <c r="Y3952" s="26"/>
      <c r="Z3952" s="26"/>
    </row>
    <row r="3953" spans="1:107" ht="20.100000000000001" customHeight="1">
      <c r="A3953" s="31"/>
      <c r="C3953" s="16"/>
      <c r="D3953" s="28"/>
      <c r="E3953" s="7"/>
      <c r="F3953" s="36"/>
      <c r="G3953" s="36"/>
      <c r="H3953" s="36"/>
      <c r="I3953" s="36"/>
      <c r="J3953" s="36"/>
      <c r="K3953" s="36"/>
      <c r="L3953" s="36"/>
      <c r="M3953" s="36"/>
      <c r="N3953" s="36"/>
      <c r="O3953" s="36"/>
      <c r="P3953" s="36"/>
      <c r="Q3953" s="36"/>
      <c r="R3953" s="36"/>
      <c r="S3953" s="36"/>
      <c r="T3953" s="36"/>
      <c r="U3953" s="36"/>
      <c r="V3953" s="36"/>
      <c r="W3953" s="36"/>
      <c r="X3953" s="36"/>
      <c r="Y3953" s="36"/>
      <c r="Z3953" s="36"/>
    </row>
    <row r="3954" spans="1:107" ht="20.100000000000001" customHeight="1">
      <c r="A3954" s="31"/>
      <c r="C3954" s="6" t="s">
        <v>78</v>
      </c>
      <c r="D3954" s="33"/>
      <c r="E3954" s="27"/>
      <c r="F3954" s="26"/>
      <c r="G3954" s="26"/>
      <c r="H3954" s="26"/>
      <c r="I3954" s="26"/>
      <c r="J3954" s="26"/>
      <c r="K3954" s="26"/>
      <c r="L3954" s="26"/>
      <c r="M3954" s="26"/>
      <c r="N3954" s="26"/>
      <c r="O3954" s="26"/>
      <c r="P3954" s="26"/>
      <c r="Q3954" s="26"/>
      <c r="R3954" s="26"/>
      <c r="S3954" s="26"/>
      <c r="T3954" s="26"/>
      <c r="U3954" s="26"/>
      <c r="V3954" s="26"/>
      <c r="W3954" s="26"/>
      <c r="X3954" s="26"/>
      <c r="Y3954" s="26"/>
      <c r="Z3954" s="26"/>
    </row>
    <row r="3955" spans="1:107" ht="20.100000000000001" customHeight="1">
      <c r="A3955" s="31"/>
      <c r="B3955" s="25" t="s">
        <v>660</v>
      </c>
      <c r="C3955" s="16"/>
      <c r="D3955" s="54" t="s">
        <v>661</v>
      </c>
      <c r="E3955" s="51" t="s">
        <v>61</v>
      </c>
      <c r="F3955" s="36" t="e">
        <f>SUM(CA3916:CA3954)</f>
        <v>#VALUE!</v>
      </c>
      <c r="G3955" s="36" t="e">
        <f>SUM(CB3916:CB3954)</f>
        <v>#VALUE!</v>
      </c>
      <c r="H3955" s="36" t="e">
        <f>SUM(CC3916:CC3954)</f>
        <v>#VALUE!</v>
      </c>
      <c r="I3955" s="36" t="e">
        <f>SUM(CD3916:CD3954)</f>
        <v>#VALUE!</v>
      </c>
      <c r="J3955" s="36"/>
      <c r="K3955" s="36"/>
      <c r="L3955" s="36"/>
      <c r="M3955" s="36"/>
      <c r="N3955" s="36"/>
      <c r="O3955" s="36"/>
      <c r="P3955" s="36"/>
      <c r="Q3955" s="36"/>
      <c r="R3955" s="36"/>
      <c r="S3955" s="36"/>
      <c r="T3955" s="36"/>
      <c r="U3955" s="36"/>
      <c r="V3955" s="36"/>
      <c r="W3955" s="36"/>
      <c r="X3955" s="36"/>
      <c r="Y3955" s="36"/>
      <c r="Z3955" s="36"/>
    </row>
    <row r="3956" spans="1:107" ht="20.100000000000001" customHeight="1">
      <c r="A3956" s="31"/>
      <c r="C3956" s="5" t="s">
        <v>659</v>
      </c>
      <c r="D3956" s="27" t="s">
        <v>662</v>
      </c>
      <c r="E3956" s="27">
        <v>1</v>
      </c>
      <c r="F3956" s="27" t="e">
        <f>E3956*F3955</f>
        <v>#VALUE!</v>
      </c>
      <c r="G3956" s="27" t="e">
        <f>E3956*G3955</f>
        <v>#VALUE!</v>
      </c>
      <c r="H3956" s="27" t="e">
        <f>E3956*H3955</f>
        <v>#VALUE!</v>
      </c>
      <c r="I3956" s="27" t="e">
        <f>E3956*I3955</f>
        <v>#VALUE!</v>
      </c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</row>
    <row r="3957" spans="1:107" ht="20.100000000000001" customHeight="1">
      <c r="B3957" s="25" t="s">
        <v>63</v>
      </c>
      <c r="C3957" s="370" t="s">
        <v>443</v>
      </c>
      <c r="D3957" s="354"/>
      <c r="E3957" s="354"/>
      <c r="F3957" s="354"/>
      <c r="G3957" s="354"/>
      <c r="H3957" s="354"/>
      <c r="I3957" s="354"/>
      <c r="J3957" s="354"/>
      <c r="K3957" s="354"/>
      <c r="L3957" s="354"/>
      <c r="M3957" s="354"/>
      <c r="N3957" s="354"/>
      <c r="O3957" s="354"/>
      <c r="P3957" s="354"/>
      <c r="Q3957" s="354"/>
      <c r="R3957" s="354"/>
      <c r="S3957" s="354"/>
      <c r="T3957" s="354"/>
      <c r="U3957" s="354"/>
      <c r="V3957" s="354"/>
      <c r="W3957" s="354"/>
      <c r="X3957" s="354"/>
      <c r="Y3957" s="354"/>
      <c r="Z3957" s="354"/>
    </row>
    <row r="3958" spans="1:107" ht="20.100000000000001" customHeight="1">
      <c r="B3958" s="30"/>
      <c r="C3958" s="20"/>
      <c r="D3958" s="37"/>
      <c r="E3958" s="37"/>
      <c r="F3958" s="18" t="s">
        <v>623</v>
      </c>
      <c r="G3958" s="18" t="s">
        <v>623</v>
      </c>
      <c r="H3958" s="16" t="s">
        <v>623</v>
      </c>
      <c r="I3958" s="16" t="s">
        <v>623</v>
      </c>
      <c r="J3958" s="16" t="s">
        <v>623</v>
      </c>
      <c r="K3958" s="16" t="s">
        <v>663</v>
      </c>
      <c r="L3958" s="16" t="s">
        <v>663</v>
      </c>
      <c r="M3958" s="16" t="s">
        <v>730</v>
      </c>
      <c r="N3958" s="16" t="s">
        <v>730</v>
      </c>
      <c r="O3958" s="16" t="s">
        <v>731</v>
      </c>
      <c r="P3958" s="16" t="s">
        <v>731</v>
      </c>
      <c r="Q3958" s="16" t="s">
        <v>732</v>
      </c>
      <c r="R3958" s="16" t="s">
        <v>732</v>
      </c>
      <c r="S3958" s="16" t="s">
        <v>733</v>
      </c>
      <c r="T3958" s="16" t="s">
        <v>733</v>
      </c>
      <c r="U3958" s="16" t="s">
        <v>733</v>
      </c>
      <c r="V3958" s="16" t="s">
        <v>734</v>
      </c>
      <c r="W3958" s="16" t="s">
        <v>734</v>
      </c>
      <c r="X3958" s="16" t="s">
        <v>734</v>
      </c>
      <c r="Y3958" s="16" t="s">
        <v>734</v>
      </c>
      <c r="Z3958" s="16" t="s">
        <v>735</v>
      </c>
      <c r="CA3958" s="1" t="s">
        <v>623</v>
      </c>
      <c r="CB3958" s="1" t="s">
        <v>623</v>
      </c>
      <c r="CC3958" s="1" t="s">
        <v>623</v>
      </c>
      <c r="CD3958" s="1" t="s">
        <v>623</v>
      </c>
      <c r="CE3958" s="1" t="s">
        <v>623</v>
      </c>
      <c r="CF3958" s="1" t="s">
        <v>663</v>
      </c>
      <c r="CG3958" s="1" t="s">
        <v>663</v>
      </c>
      <c r="CH3958" s="1" t="s">
        <v>730</v>
      </c>
      <c r="CI3958" s="1" t="s">
        <v>730</v>
      </c>
      <c r="CJ3958" s="1" t="s">
        <v>731</v>
      </c>
      <c r="CK3958" s="1" t="s">
        <v>731</v>
      </c>
      <c r="CL3958" s="1" t="s">
        <v>732</v>
      </c>
      <c r="CM3958" s="1" t="s">
        <v>732</v>
      </c>
      <c r="CN3958" s="1" t="s">
        <v>733</v>
      </c>
      <c r="CO3958" s="1" t="s">
        <v>733</v>
      </c>
      <c r="CP3958" s="1" t="s">
        <v>733</v>
      </c>
      <c r="CQ3958" s="1" t="s">
        <v>734</v>
      </c>
      <c r="CR3958" s="1" t="s">
        <v>734</v>
      </c>
      <c r="CS3958" s="1" t="s">
        <v>734</v>
      </c>
      <c r="CT3958" s="1" t="s">
        <v>734</v>
      </c>
      <c r="CU3958" s="1" t="s">
        <v>735</v>
      </c>
      <c r="CV3958" s="1" t="s">
        <v>736</v>
      </c>
      <c r="CW3958" s="1" t="s">
        <v>454</v>
      </c>
      <c r="CX3958" s="1" t="s">
        <v>454</v>
      </c>
      <c r="CY3958" s="1" t="s">
        <v>454</v>
      </c>
      <c r="CZ3958" s="1" t="s">
        <v>454</v>
      </c>
      <c r="DA3958" s="1" t="s">
        <v>454</v>
      </c>
      <c r="DB3958" s="1" t="s">
        <v>461</v>
      </c>
      <c r="DC3958" s="1" t="s">
        <v>461</v>
      </c>
    </row>
    <row r="3959" spans="1:107" ht="20.100000000000001" customHeight="1">
      <c r="A3959" s="31"/>
      <c r="B3959" s="30"/>
      <c r="C3959" s="4" t="s">
        <v>632</v>
      </c>
      <c r="D3959" s="4" t="s">
        <v>633</v>
      </c>
      <c r="E3959" s="4" t="s">
        <v>634</v>
      </c>
      <c r="F3959" s="12" t="s">
        <v>737</v>
      </c>
      <c r="G3959" s="12" t="s">
        <v>737</v>
      </c>
      <c r="H3959" s="4" t="s">
        <v>674</v>
      </c>
      <c r="I3959" s="4" t="s">
        <v>674</v>
      </c>
      <c r="J3959" s="4" t="s">
        <v>674</v>
      </c>
      <c r="K3959" s="4" t="s">
        <v>623</v>
      </c>
      <c r="L3959" s="4" t="s">
        <v>738</v>
      </c>
      <c r="M3959" s="4" t="s">
        <v>739</v>
      </c>
      <c r="N3959" s="4" t="s">
        <v>740</v>
      </c>
      <c r="O3959" s="4" t="s">
        <v>741</v>
      </c>
      <c r="P3959" s="4" t="s">
        <v>742</v>
      </c>
      <c r="Q3959" s="4" t="s">
        <v>743</v>
      </c>
      <c r="R3959" s="4" t="s">
        <v>744</v>
      </c>
      <c r="S3959" s="4" t="s">
        <v>745</v>
      </c>
      <c r="T3959" s="4" t="s">
        <v>745</v>
      </c>
      <c r="U3959" s="4" t="s">
        <v>745</v>
      </c>
      <c r="V3959" s="4" t="s">
        <v>731</v>
      </c>
      <c r="W3959" s="4" t="s">
        <v>731</v>
      </c>
      <c r="X3959" s="4" t="s">
        <v>731</v>
      </c>
      <c r="Y3959" s="4" t="s">
        <v>731</v>
      </c>
      <c r="Z3959" s="4" t="s">
        <v>746</v>
      </c>
      <c r="CA3959" s="1" t="s">
        <v>737</v>
      </c>
      <c r="CB3959" s="1" t="s">
        <v>737</v>
      </c>
      <c r="CC3959" s="1" t="s">
        <v>674</v>
      </c>
      <c r="CD3959" s="1" t="s">
        <v>674</v>
      </c>
      <c r="CE3959" s="1" t="s">
        <v>674</v>
      </c>
      <c r="CF3959" s="1" t="s">
        <v>623</v>
      </c>
      <c r="CG3959" s="1" t="s">
        <v>738</v>
      </c>
      <c r="CH3959" s="1" t="s">
        <v>739</v>
      </c>
      <c r="CI3959" s="1" t="s">
        <v>740</v>
      </c>
      <c r="CJ3959" s="1" t="s">
        <v>741</v>
      </c>
      <c r="CK3959" s="1" t="s">
        <v>742</v>
      </c>
      <c r="CL3959" s="1" t="s">
        <v>743</v>
      </c>
      <c r="CM3959" s="1" t="s">
        <v>744</v>
      </c>
      <c r="CN3959" s="1" t="s">
        <v>745</v>
      </c>
      <c r="CO3959" s="1" t="s">
        <v>745</v>
      </c>
      <c r="CP3959" s="1" t="s">
        <v>745</v>
      </c>
      <c r="CQ3959" s="1" t="s">
        <v>731</v>
      </c>
      <c r="CR3959" s="1" t="s">
        <v>731</v>
      </c>
      <c r="CS3959" s="1" t="s">
        <v>731</v>
      </c>
      <c r="CT3959" s="1" t="s">
        <v>731</v>
      </c>
      <c r="CU3959" s="1" t="s">
        <v>746</v>
      </c>
      <c r="CV3959" s="1" t="s">
        <v>747</v>
      </c>
      <c r="DB3959" s="1" t="s">
        <v>455</v>
      </c>
      <c r="DC3959" s="1" t="s">
        <v>504</v>
      </c>
    </row>
    <row r="3960" spans="1:107" ht="20.100000000000001" customHeight="1">
      <c r="A3960" s="31"/>
      <c r="B3960" s="30"/>
      <c r="C3960" s="21"/>
      <c r="D3960" s="21"/>
      <c r="E3960" s="21"/>
      <c r="F3960" s="19" t="s">
        <v>748</v>
      </c>
      <c r="G3960" s="19" t="s">
        <v>749</v>
      </c>
      <c r="H3960" s="17" t="s">
        <v>750</v>
      </c>
      <c r="I3960" s="17" t="s">
        <v>751</v>
      </c>
      <c r="J3960" s="17" t="s">
        <v>689</v>
      </c>
      <c r="K3960" s="17" t="s">
        <v>752</v>
      </c>
      <c r="L3960" s="17" t="s">
        <v>752</v>
      </c>
      <c r="M3960" s="17" t="s">
        <v>753</v>
      </c>
      <c r="N3960" s="17" t="s">
        <v>754</v>
      </c>
      <c r="O3960" s="17" t="s">
        <v>755</v>
      </c>
      <c r="P3960" s="17" t="s">
        <v>755</v>
      </c>
      <c r="Q3960" s="17" t="s">
        <v>756</v>
      </c>
      <c r="R3960" s="17" t="s">
        <v>756</v>
      </c>
      <c r="S3960" s="17" t="s">
        <v>757</v>
      </c>
      <c r="T3960" s="17" t="s">
        <v>758</v>
      </c>
      <c r="U3960" s="17" t="s">
        <v>702</v>
      </c>
      <c r="V3960" s="17" t="s">
        <v>759</v>
      </c>
      <c r="W3960" s="17" t="s">
        <v>760</v>
      </c>
      <c r="X3960" s="17" t="s">
        <v>761</v>
      </c>
      <c r="Y3960" s="17" t="s">
        <v>762</v>
      </c>
      <c r="Z3960" s="17" t="s">
        <v>763</v>
      </c>
      <c r="CA3960" s="1" t="s">
        <v>748</v>
      </c>
      <c r="CB3960" s="1" t="s">
        <v>749</v>
      </c>
      <c r="CC3960" s="1" t="s">
        <v>750</v>
      </c>
      <c r="CD3960" s="1" t="s">
        <v>751</v>
      </c>
      <c r="CE3960" s="1" t="s">
        <v>689</v>
      </c>
      <c r="CF3960" s="1" t="s">
        <v>752</v>
      </c>
      <c r="CG3960" s="1" t="s">
        <v>752</v>
      </c>
      <c r="CH3960" s="1" t="s">
        <v>753</v>
      </c>
      <c r="CI3960" s="1" t="s">
        <v>754</v>
      </c>
      <c r="CJ3960" s="1" t="s">
        <v>755</v>
      </c>
      <c r="CK3960" s="1" t="s">
        <v>755</v>
      </c>
      <c r="CL3960" s="1" t="s">
        <v>756</v>
      </c>
      <c r="CM3960" s="1" t="s">
        <v>756</v>
      </c>
      <c r="CN3960" s="1" t="s">
        <v>757</v>
      </c>
      <c r="CO3960" s="1" t="s">
        <v>758</v>
      </c>
      <c r="CP3960" s="1" t="s">
        <v>702</v>
      </c>
      <c r="CQ3960" s="1" t="s">
        <v>759</v>
      </c>
      <c r="CR3960" s="1" t="s">
        <v>760</v>
      </c>
      <c r="CS3960" s="1" t="s">
        <v>761</v>
      </c>
      <c r="CT3960" s="1" t="s">
        <v>762</v>
      </c>
      <c r="CU3960" s="1" t="s">
        <v>763</v>
      </c>
      <c r="CV3960" s="1" t="s">
        <v>764</v>
      </c>
      <c r="CW3960" s="1" t="s">
        <v>455</v>
      </c>
      <c r="CX3960" s="1" t="s">
        <v>504</v>
      </c>
      <c r="CY3960" s="1" t="s">
        <v>555</v>
      </c>
      <c r="CZ3960" s="1" t="s">
        <v>562</v>
      </c>
      <c r="DA3960" s="1" t="s">
        <v>523</v>
      </c>
      <c r="DB3960" s="1" t="s">
        <v>92</v>
      </c>
      <c r="DC3960" s="1" t="s">
        <v>92</v>
      </c>
    </row>
    <row r="3961" spans="1:107" ht="20.100000000000001" customHeight="1">
      <c r="A3961" s="31"/>
      <c r="C3961" s="16"/>
      <c r="D3961" s="28" t="s">
        <v>444</v>
      </c>
      <c r="E3961" s="7"/>
      <c r="F3961" s="35"/>
      <c r="G3961" s="35"/>
      <c r="H3961" s="35"/>
      <c r="I3961" s="35"/>
      <c r="J3961" s="35"/>
      <c r="K3961" s="35"/>
      <c r="L3961" s="35"/>
      <c r="M3961" s="35"/>
      <c r="N3961" s="35"/>
      <c r="O3961" s="35"/>
      <c r="P3961" s="35"/>
      <c r="Q3961" s="35"/>
      <c r="R3961" s="35"/>
      <c r="S3961" s="35"/>
      <c r="T3961" s="35"/>
      <c r="U3961" s="35"/>
      <c r="V3961" s="35"/>
      <c r="W3961" s="35"/>
      <c r="X3961" s="35"/>
      <c r="Y3961" s="35"/>
      <c r="Z3961" s="35"/>
    </row>
    <row r="3962" spans="1:107" ht="20.100000000000001" customHeight="1">
      <c r="A3962" s="31"/>
      <c r="C3962" s="6" t="s">
        <v>64</v>
      </c>
      <c r="D3962" s="33"/>
      <c r="E3962" s="27" t="str">
        <f>IF(egTextCal(D3962)&lt;&gt;0, egTextCal(D3962),"")</f>
        <v/>
      </c>
      <c r="F3962" s="26"/>
      <c r="G3962" s="26"/>
      <c r="H3962" s="26"/>
      <c r="I3962" s="26"/>
      <c r="J3962" s="26"/>
      <c r="K3962" s="26"/>
      <c r="L3962" s="26"/>
      <c r="M3962" s="26"/>
      <c r="N3962" s="26"/>
      <c r="O3962" s="26"/>
      <c r="P3962" s="26"/>
      <c r="Q3962" s="26"/>
      <c r="R3962" s="26"/>
      <c r="S3962" s="26"/>
      <c r="T3962" s="26"/>
      <c r="U3962" s="26"/>
      <c r="V3962" s="26"/>
      <c r="W3962" s="26"/>
      <c r="X3962" s="26"/>
      <c r="Y3962" s="26"/>
      <c r="Z3962" s="26"/>
    </row>
    <row r="3963" spans="1:107" ht="20.100000000000001" customHeight="1">
      <c r="A3963" s="31"/>
      <c r="C3963" s="16"/>
      <c r="D3963" s="29" t="s">
        <v>445</v>
      </c>
      <c r="E3963" s="8"/>
      <c r="F3963" s="36"/>
      <c r="G3963" s="36"/>
      <c r="H3963" s="36"/>
      <c r="I3963" s="36"/>
      <c r="J3963" s="36"/>
      <c r="K3963" s="36"/>
      <c r="L3963" s="36"/>
      <c r="M3963" s="36"/>
      <c r="N3963" s="36"/>
      <c r="O3963" s="36"/>
      <c r="P3963" s="36"/>
      <c r="Q3963" s="36"/>
      <c r="R3963" s="36"/>
      <c r="S3963" s="36"/>
      <c r="T3963" s="36"/>
      <c r="U3963" s="36"/>
      <c r="V3963" s="36"/>
      <c r="W3963" s="36"/>
      <c r="X3963" s="36"/>
      <c r="Y3963" s="36"/>
      <c r="Z3963" s="36"/>
    </row>
    <row r="3964" spans="1:107" ht="20.100000000000001" customHeight="1">
      <c r="A3964" s="31"/>
      <c r="C3964" s="6" t="s">
        <v>73</v>
      </c>
      <c r="D3964" s="34"/>
      <c r="E3964" s="27" t="str">
        <f>IF(egTextCal(D3964)&lt;&gt;0, egTextCal(D3964),"")</f>
        <v/>
      </c>
      <c r="F3964" s="26"/>
      <c r="G3964" s="26"/>
      <c r="H3964" s="26"/>
      <c r="I3964" s="26"/>
      <c r="J3964" s="26"/>
      <c r="K3964" s="26"/>
      <c r="L3964" s="26"/>
      <c r="M3964" s="26"/>
      <c r="N3964" s="26"/>
      <c r="O3964" s="26"/>
      <c r="P3964" s="26"/>
      <c r="Q3964" s="26"/>
      <c r="R3964" s="26"/>
      <c r="S3964" s="26"/>
      <c r="T3964" s="26"/>
      <c r="U3964" s="26"/>
      <c r="V3964" s="26"/>
      <c r="W3964" s="26"/>
      <c r="X3964" s="26"/>
      <c r="Y3964" s="26"/>
      <c r="Z3964" s="26"/>
    </row>
    <row r="3965" spans="1:107" ht="20.100000000000001" customHeight="1">
      <c r="A3965" s="31"/>
      <c r="C3965" s="16"/>
      <c r="D3965" s="29" t="s">
        <v>446</v>
      </c>
      <c r="E3965" s="8"/>
      <c r="F3965" s="36"/>
      <c r="G3965" s="36"/>
      <c r="H3965" s="36"/>
      <c r="I3965" s="36"/>
      <c r="J3965" s="36"/>
      <c r="K3965" s="36"/>
      <c r="L3965" s="36"/>
      <c r="M3965" s="36"/>
      <c r="N3965" s="36"/>
      <c r="O3965" s="36"/>
      <c r="P3965" s="36"/>
      <c r="Q3965" s="36"/>
      <c r="R3965" s="36"/>
      <c r="S3965" s="36"/>
      <c r="T3965" s="36"/>
      <c r="U3965" s="36">
        <v>3</v>
      </c>
      <c r="V3965" s="36"/>
      <c r="W3965" s="36"/>
      <c r="X3965" s="36"/>
      <c r="Y3965" s="36"/>
      <c r="Z3965" s="36"/>
    </row>
    <row r="3966" spans="1:107" ht="20.100000000000001" customHeight="1">
      <c r="A3966" s="31"/>
      <c r="C3966" s="6" t="s">
        <v>139</v>
      </c>
      <c r="D3966" s="52" t="e">
        <f>#REF!</f>
        <v>#REF!</v>
      </c>
      <c r="E3966" s="27" t="e">
        <f>IF(egTextCal(D3966)&lt;&gt;0, egTextCal(D3966),"")</f>
        <v>#VALUE!</v>
      </c>
      <c r="F3966" s="26"/>
      <c r="G3966" s="26"/>
      <c r="H3966" s="26"/>
      <c r="I3966" s="26"/>
      <c r="J3966" s="26"/>
      <c r="K3966" s="26"/>
      <c r="L3966" s="26"/>
      <c r="M3966" s="26"/>
      <c r="N3966" s="26"/>
      <c r="O3966" s="26"/>
      <c r="P3966" s="26"/>
      <c r="Q3966" s="26"/>
      <c r="R3966" s="26"/>
      <c r="S3966" s="26"/>
      <c r="T3966" s="26"/>
      <c r="U3966" s="26" t="e">
        <f>IF(E3966*U3965&lt;&gt;0,E3966*U3965,  )</f>
        <v>#VALUE!</v>
      </c>
      <c r="V3966" s="26"/>
      <c r="W3966" s="26"/>
      <c r="X3966" s="26"/>
      <c r="Y3966" s="26"/>
      <c r="Z3966" s="26"/>
      <c r="CP3966" s="1" t="e">
        <f>U3966</f>
        <v>#VALUE!</v>
      </c>
    </row>
    <row r="3967" spans="1:107" ht="20.100000000000001" customHeight="1">
      <c r="A3967" s="31"/>
      <c r="C3967" s="16"/>
      <c r="D3967" s="28" t="s">
        <v>450</v>
      </c>
      <c r="E3967" s="7"/>
      <c r="F3967" s="36"/>
      <c r="G3967" s="36"/>
      <c r="H3967" s="36"/>
      <c r="I3967" s="36"/>
      <c r="J3967" s="36"/>
      <c r="K3967" s="36"/>
      <c r="L3967" s="36"/>
      <c r="M3967" s="36"/>
      <c r="N3967" s="36"/>
      <c r="O3967" s="36"/>
      <c r="P3967" s="36"/>
      <c r="Q3967" s="36"/>
      <c r="R3967" s="36"/>
      <c r="S3967" s="36"/>
      <c r="T3967" s="36"/>
      <c r="U3967" s="36">
        <v>3</v>
      </c>
      <c r="V3967" s="36"/>
      <c r="W3967" s="36"/>
      <c r="X3967" s="36"/>
      <c r="Y3967" s="36"/>
      <c r="Z3967" s="36"/>
    </row>
    <row r="3968" spans="1:107" ht="20.100000000000001" customHeight="1">
      <c r="A3968" s="31"/>
      <c r="C3968" s="6" t="s">
        <v>511</v>
      </c>
      <c r="D3968" s="53" t="e">
        <f>#REF!</f>
        <v>#REF!</v>
      </c>
      <c r="E3968" s="27" t="e">
        <f>IF(egTextCal(D3968)&lt;&gt;0, egTextCal(D3968),"")</f>
        <v>#VALUE!</v>
      </c>
      <c r="F3968" s="26"/>
      <c r="G3968" s="26"/>
      <c r="H3968" s="26"/>
      <c r="I3968" s="26"/>
      <c r="J3968" s="26"/>
      <c r="K3968" s="26"/>
      <c r="L3968" s="26"/>
      <c r="M3968" s="26"/>
      <c r="N3968" s="26"/>
      <c r="O3968" s="26"/>
      <c r="P3968" s="26"/>
      <c r="Q3968" s="26"/>
      <c r="R3968" s="26"/>
      <c r="S3968" s="26"/>
      <c r="T3968" s="26"/>
      <c r="U3968" s="26" t="e">
        <f>IF(E3968*U3967&lt;&gt;0,E3968*U3967,  )</f>
        <v>#VALUE!</v>
      </c>
      <c r="V3968" s="26"/>
      <c r="W3968" s="26"/>
      <c r="X3968" s="26"/>
      <c r="Y3968" s="26"/>
      <c r="Z3968" s="26"/>
      <c r="CP3968" s="1" t="e">
        <f>U3968</f>
        <v>#VALUE!</v>
      </c>
    </row>
    <row r="3969" spans="1:94" ht="20.100000000000001" customHeight="1">
      <c r="A3969" s="31"/>
      <c r="C3969" s="16"/>
      <c r="D3969" s="28" t="s">
        <v>451</v>
      </c>
      <c r="E3969" s="7"/>
      <c r="F3969" s="36"/>
      <c r="G3969" s="36"/>
      <c r="H3969" s="36"/>
      <c r="I3969" s="36"/>
      <c r="J3969" s="36"/>
      <c r="K3969" s="36"/>
      <c r="L3969" s="36"/>
      <c r="M3969" s="36"/>
      <c r="N3969" s="36"/>
      <c r="O3969" s="36"/>
      <c r="P3969" s="36"/>
      <c r="Q3969" s="36"/>
      <c r="R3969" s="36"/>
      <c r="S3969" s="36"/>
      <c r="T3969" s="36"/>
      <c r="U3969" s="36"/>
      <c r="V3969" s="36"/>
      <c r="W3969" s="36"/>
      <c r="X3969" s="36"/>
      <c r="Y3969" s="36"/>
      <c r="Z3969" s="36"/>
    </row>
    <row r="3970" spans="1:94" ht="20.100000000000001" customHeight="1">
      <c r="A3970" s="31"/>
      <c r="C3970" s="6" t="s">
        <v>452</v>
      </c>
      <c r="D3970" s="53" t="e">
        <f>#REF!</f>
        <v>#REF!</v>
      </c>
      <c r="E3970" s="27" t="e">
        <f>IF(egTextCal(D3970)&lt;&gt;0, egTextCal(D3970),"")</f>
        <v>#VALUE!</v>
      </c>
      <c r="F3970" s="26"/>
      <c r="G3970" s="26"/>
      <c r="H3970" s="26"/>
      <c r="I3970" s="26"/>
      <c r="J3970" s="26"/>
      <c r="K3970" s="26"/>
      <c r="L3970" s="26"/>
      <c r="M3970" s="26"/>
      <c r="N3970" s="26"/>
      <c r="O3970" s="26"/>
      <c r="P3970" s="26"/>
      <c r="Q3970" s="26"/>
      <c r="R3970" s="26"/>
      <c r="S3970" s="26"/>
      <c r="T3970" s="26"/>
      <c r="U3970" s="26"/>
      <c r="V3970" s="26"/>
      <c r="W3970" s="26"/>
      <c r="X3970" s="26"/>
      <c r="Y3970" s="26"/>
      <c r="Z3970" s="26"/>
    </row>
    <row r="3971" spans="1:94" ht="20.100000000000001" customHeight="1">
      <c r="A3971" s="31"/>
      <c r="C3971" s="16"/>
      <c r="D3971" s="28" t="s">
        <v>459</v>
      </c>
      <c r="E3971" s="7"/>
      <c r="F3971" s="36"/>
      <c r="G3971" s="36"/>
      <c r="H3971" s="36"/>
      <c r="I3971" s="36"/>
      <c r="J3971" s="36"/>
      <c r="K3971" s="36"/>
      <c r="L3971" s="36"/>
      <c r="M3971" s="36"/>
      <c r="N3971" s="36"/>
      <c r="O3971" s="36"/>
      <c r="P3971" s="36"/>
      <c r="Q3971" s="36"/>
      <c r="R3971" s="36"/>
      <c r="S3971" s="36"/>
      <c r="T3971" s="36"/>
      <c r="U3971" s="36"/>
      <c r="V3971" s="36"/>
      <c r="W3971" s="36"/>
      <c r="X3971" s="36"/>
      <c r="Y3971" s="36"/>
      <c r="Z3971" s="36"/>
    </row>
    <row r="3972" spans="1:94" ht="20.100000000000001" customHeight="1">
      <c r="A3972" s="31"/>
      <c r="C3972" s="6" t="s">
        <v>567</v>
      </c>
      <c r="D3972" s="53" t="e">
        <f>#REF!</f>
        <v>#REF!</v>
      </c>
      <c r="E3972" s="27" t="e">
        <f>IF(egTextCal(D3972)&lt;&gt;0, egTextCal(D3972),"")</f>
        <v>#VALUE!</v>
      </c>
      <c r="F3972" s="26"/>
      <c r="G3972" s="26"/>
      <c r="H3972" s="26"/>
      <c r="I3972" s="26"/>
      <c r="J3972" s="26"/>
      <c r="K3972" s="26"/>
      <c r="L3972" s="26"/>
      <c r="M3972" s="26"/>
      <c r="N3972" s="26"/>
      <c r="O3972" s="26"/>
      <c r="P3972" s="26"/>
      <c r="Q3972" s="26"/>
      <c r="R3972" s="26"/>
      <c r="S3972" s="26"/>
      <c r="T3972" s="26"/>
      <c r="U3972" s="26"/>
      <c r="V3972" s="26"/>
      <c r="W3972" s="26"/>
      <c r="X3972" s="26"/>
      <c r="Y3972" s="26"/>
      <c r="Z3972" s="26"/>
    </row>
    <row r="3973" spans="1:94" ht="20.100000000000001" customHeight="1">
      <c r="A3973" s="31"/>
      <c r="C3973" s="16"/>
      <c r="D3973" s="28"/>
      <c r="E3973" s="7"/>
      <c r="F3973" s="36"/>
      <c r="G3973" s="36"/>
      <c r="H3973" s="36"/>
      <c r="I3973" s="36"/>
      <c r="J3973" s="36"/>
      <c r="K3973" s="36"/>
      <c r="L3973" s="36"/>
      <c r="M3973" s="36"/>
      <c r="N3973" s="36"/>
      <c r="O3973" s="36"/>
      <c r="P3973" s="36"/>
      <c r="Q3973" s="36"/>
      <c r="R3973" s="36"/>
      <c r="S3973" s="36"/>
      <c r="T3973" s="36"/>
      <c r="U3973" s="36"/>
      <c r="V3973" s="36"/>
      <c r="W3973" s="36"/>
      <c r="X3973" s="36"/>
      <c r="Y3973" s="36"/>
      <c r="Z3973" s="36"/>
    </row>
    <row r="3974" spans="1:94" ht="20.100000000000001" customHeight="1">
      <c r="A3974" s="31"/>
      <c r="C3974" s="6" t="s">
        <v>568</v>
      </c>
      <c r="D3974" s="33"/>
      <c r="E3974" s="27"/>
      <c r="F3974" s="26"/>
      <c r="G3974" s="26"/>
      <c r="H3974" s="26"/>
      <c r="I3974" s="26"/>
      <c r="J3974" s="26"/>
      <c r="K3974" s="26"/>
      <c r="L3974" s="26"/>
      <c r="M3974" s="26"/>
      <c r="N3974" s="26"/>
      <c r="O3974" s="26"/>
      <c r="P3974" s="26"/>
      <c r="Q3974" s="26"/>
      <c r="R3974" s="26"/>
      <c r="S3974" s="26"/>
      <c r="T3974" s="26"/>
      <c r="U3974" s="26"/>
      <c r="V3974" s="26"/>
      <c r="W3974" s="26"/>
      <c r="X3974" s="26"/>
      <c r="Y3974" s="26"/>
      <c r="Z3974" s="26"/>
    </row>
    <row r="3975" spans="1:94" ht="20.100000000000001" customHeight="1">
      <c r="A3975" s="31"/>
      <c r="C3975" s="16"/>
      <c r="D3975" s="28" t="s">
        <v>462</v>
      </c>
      <c r="E3975" s="7"/>
      <c r="F3975" s="36"/>
      <c r="G3975" s="36"/>
      <c r="H3975" s="36"/>
      <c r="I3975" s="36"/>
      <c r="J3975" s="36"/>
      <c r="K3975" s="36"/>
      <c r="L3975" s="36"/>
      <c r="M3975" s="36"/>
      <c r="N3975" s="36"/>
      <c r="O3975" s="36"/>
      <c r="P3975" s="36"/>
      <c r="Q3975" s="36"/>
      <c r="R3975" s="36"/>
      <c r="S3975" s="36"/>
      <c r="T3975" s="36"/>
      <c r="U3975" s="36"/>
      <c r="V3975" s="36"/>
      <c r="W3975" s="36"/>
      <c r="X3975" s="36"/>
      <c r="Y3975" s="36"/>
      <c r="Z3975" s="36"/>
    </row>
    <row r="3976" spans="1:94" ht="20.100000000000001" customHeight="1">
      <c r="A3976" s="31"/>
      <c r="C3976" s="6" t="s">
        <v>434</v>
      </c>
      <c r="D3976" s="33"/>
      <c r="E3976" s="27" t="str">
        <f>IF(egTextCal(D3976)&lt;&gt;0, egTextCal(D3976),"")</f>
        <v/>
      </c>
      <c r="F3976" s="26"/>
      <c r="G3976" s="26"/>
      <c r="H3976" s="26"/>
      <c r="I3976" s="26"/>
      <c r="J3976" s="26"/>
      <c r="K3976" s="26"/>
      <c r="L3976" s="26"/>
      <c r="M3976" s="26"/>
      <c r="N3976" s="26"/>
      <c r="O3976" s="26"/>
      <c r="P3976" s="26"/>
      <c r="Q3976" s="26"/>
      <c r="R3976" s="26"/>
      <c r="S3976" s="26"/>
      <c r="T3976" s="26"/>
      <c r="U3976" s="26"/>
      <c r="V3976" s="26"/>
      <c r="W3976" s="26"/>
      <c r="X3976" s="26"/>
      <c r="Y3976" s="26"/>
      <c r="Z3976" s="26"/>
    </row>
    <row r="3977" spans="1:94" ht="20.100000000000001" customHeight="1">
      <c r="A3977" s="31"/>
      <c r="C3977" s="16"/>
      <c r="D3977" s="28" t="s">
        <v>446</v>
      </c>
      <c r="E3977" s="7"/>
      <c r="F3977" s="36"/>
      <c r="G3977" s="36"/>
      <c r="H3977" s="36"/>
      <c r="I3977" s="36"/>
      <c r="J3977" s="36"/>
      <c r="K3977" s="36"/>
      <c r="L3977" s="36"/>
      <c r="M3977" s="36"/>
      <c r="N3977" s="36"/>
      <c r="O3977" s="36"/>
      <c r="P3977" s="36"/>
      <c r="Q3977" s="36"/>
      <c r="R3977" s="36"/>
      <c r="S3977" s="36"/>
      <c r="T3977" s="36"/>
      <c r="U3977" s="36">
        <v>3</v>
      </c>
      <c r="V3977" s="36"/>
      <c r="W3977" s="36"/>
      <c r="X3977" s="36"/>
      <c r="Y3977" s="36"/>
      <c r="Z3977" s="36"/>
    </row>
    <row r="3978" spans="1:94" ht="20.100000000000001" customHeight="1">
      <c r="A3978" s="31"/>
      <c r="C3978" s="6" t="s">
        <v>650</v>
      </c>
      <c r="D3978" s="53" t="e">
        <f>#REF!</f>
        <v>#REF!</v>
      </c>
      <c r="E3978" s="27" t="e">
        <f>IF(egTextCal(D3978)&lt;&gt;0, egTextCal(D3978),"")</f>
        <v>#VALUE!</v>
      </c>
      <c r="F3978" s="26"/>
      <c r="G3978" s="26"/>
      <c r="H3978" s="26"/>
      <c r="I3978" s="26"/>
      <c r="J3978" s="26"/>
      <c r="K3978" s="26"/>
      <c r="L3978" s="26"/>
      <c r="M3978" s="26"/>
      <c r="N3978" s="26"/>
      <c r="O3978" s="26"/>
      <c r="P3978" s="26"/>
      <c r="Q3978" s="26"/>
      <c r="R3978" s="26"/>
      <c r="S3978" s="26"/>
      <c r="T3978" s="26"/>
      <c r="U3978" s="26" t="e">
        <f>IF(E3978*U3977&lt;&gt;0,E3978*U3977,  )</f>
        <v>#VALUE!</v>
      </c>
      <c r="V3978" s="26"/>
      <c r="W3978" s="26"/>
      <c r="X3978" s="26"/>
      <c r="Y3978" s="26"/>
      <c r="Z3978" s="26"/>
      <c r="CP3978" s="1" t="e">
        <f>U3978</f>
        <v>#VALUE!</v>
      </c>
    </row>
    <row r="3979" spans="1:94" ht="20.100000000000001" customHeight="1">
      <c r="A3979" s="31"/>
      <c r="C3979" s="16"/>
      <c r="D3979" s="28" t="s">
        <v>450</v>
      </c>
      <c r="E3979" s="7"/>
      <c r="F3979" s="36"/>
      <c r="G3979" s="36"/>
      <c r="H3979" s="36"/>
      <c r="I3979" s="36"/>
      <c r="J3979" s="36"/>
      <c r="K3979" s="36"/>
      <c r="L3979" s="36"/>
      <c r="M3979" s="36"/>
      <c r="N3979" s="36"/>
      <c r="O3979" s="36"/>
      <c r="P3979" s="36"/>
      <c r="Q3979" s="36"/>
      <c r="R3979" s="36"/>
      <c r="S3979" s="36"/>
      <c r="T3979" s="36"/>
      <c r="U3979" s="36">
        <v>3</v>
      </c>
      <c r="V3979" s="36"/>
      <c r="W3979" s="36"/>
      <c r="X3979" s="36"/>
      <c r="Y3979" s="36"/>
      <c r="Z3979" s="36"/>
    </row>
    <row r="3980" spans="1:94" ht="20.100000000000001" customHeight="1">
      <c r="A3980" s="31"/>
      <c r="C3980" s="6" t="s">
        <v>570</v>
      </c>
      <c r="D3980" s="53" t="e">
        <f>#REF!</f>
        <v>#REF!</v>
      </c>
      <c r="E3980" s="27" t="e">
        <f>IF(egTextCal(D3980)&lt;&gt;0, egTextCal(D3980),"")</f>
        <v>#VALUE!</v>
      </c>
      <c r="F3980" s="26"/>
      <c r="G3980" s="26"/>
      <c r="H3980" s="26"/>
      <c r="I3980" s="26"/>
      <c r="J3980" s="26"/>
      <c r="K3980" s="26"/>
      <c r="L3980" s="26"/>
      <c r="M3980" s="26"/>
      <c r="N3980" s="26"/>
      <c r="O3980" s="26"/>
      <c r="P3980" s="26"/>
      <c r="Q3980" s="26"/>
      <c r="R3980" s="26"/>
      <c r="S3980" s="26"/>
      <c r="T3980" s="26"/>
      <c r="U3980" s="26" t="e">
        <f>IF(E3980*U3979&lt;&gt;0,E3980*U3979,  )</f>
        <v>#VALUE!</v>
      </c>
      <c r="V3980" s="26"/>
      <c r="W3980" s="26"/>
      <c r="X3980" s="26"/>
      <c r="Y3980" s="26"/>
      <c r="Z3980" s="26"/>
      <c r="CP3980" s="1" t="e">
        <f>U3980</f>
        <v>#VALUE!</v>
      </c>
    </row>
    <row r="3981" spans="1:94" ht="20.100000000000001" customHeight="1">
      <c r="A3981" s="31"/>
      <c r="C3981" s="16"/>
      <c r="D3981" s="28" t="s">
        <v>451</v>
      </c>
      <c r="E3981" s="7"/>
      <c r="F3981" s="36"/>
      <c r="G3981" s="36"/>
      <c r="H3981" s="36"/>
      <c r="I3981" s="36"/>
      <c r="J3981" s="36"/>
      <c r="K3981" s="36"/>
      <c r="L3981" s="36"/>
      <c r="M3981" s="36"/>
      <c r="N3981" s="36"/>
      <c r="O3981" s="36"/>
      <c r="P3981" s="36"/>
      <c r="Q3981" s="36"/>
      <c r="R3981" s="36"/>
      <c r="S3981" s="36"/>
      <c r="T3981" s="36"/>
      <c r="U3981" s="36"/>
      <c r="V3981" s="36"/>
      <c r="W3981" s="36"/>
      <c r="X3981" s="36"/>
      <c r="Y3981" s="36"/>
      <c r="Z3981" s="36"/>
    </row>
    <row r="3982" spans="1:94" ht="20.100000000000001" customHeight="1">
      <c r="A3982" s="31"/>
      <c r="C3982" s="6" t="s">
        <v>651</v>
      </c>
      <c r="D3982" s="53" t="e">
        <f>#REF!</f>
        <v>#REF!</v>
      </c>
      <c r="E3982" s="27" t="e">
        <f>IF(egTextCal(D3982)&lt;&gt;0, egTextCal(D3982),"")</f>
        <v>#VALUE!</v>
      </c>
      <c r="F3982" s="26"/>
      <c r="G3982" s="26"/>
      <c r="H3982" s="26"/>
      <c r="I3982" s="26"/>
      <c r="J3982" s="26"/>
      <c r="K3982" s="26"/>
      <c r="L3982" s="26"/>
      <c r="M3982" s="26"/>
      <c r="N3982" s="26"/>
      <c r="O3982" s="26"/>
      <c r="P3982" s="26"/>
      <c r="Q3982" s="26"/>
      <c r="R3982" s="26"/>
      <c r="S3982" s="26"/>
      <c r="T3982" s="26"/>
      <c r="U3982" s="26"/>
      <c r="V3982" s="26"/>
      <c r="W3982" s="26"/>
      <c r="X3982" s="26"/>
      <c r="Y3982" s="26"/>
      <c r="Z3982" s="26"/>
    </row>
    <row r="3983" spans="1:94" ht="20.100000000000001" customHeight="1">
      <c r="A3983" s="31"/>
      <c r="C3983" s="16"/>
      <c r="D3983" s="28" t="s">
        <v>459</v>
      </c>
      <c r="E3983" s="7"/>
      <c r="F3983" s="36"/>
      <c r="G3983" s="36"/>
      <c r="H3983" s="36"/>
      <c r="I3983" s="36"/>
      <c r="J3983" s="36"/>
      <c r="K3983" s="36"/>
      <c r="L3983" s="36"/>
      <c r="M3983" s="36"/>
      <c r="N3983" s="36"/>
      <c r="O3983" s="36"/>
      <c r="P3983" s="36"/>
      <c r="Q3983" s="36"/>
      <c r="R3983" s="36"/>
      <c r="S3983" s="36"/>
      <c r="T3983" s="36"/>
      <c r="U3983" s="36"/>
      <c r="V3983" s="36"/>
      <c r="W3983" s="36"/>
      <c r="X3983" s="36"/>
      <c r="Y3983" s="36"/>
      <c r="Z3983" s="36"/>
    </row>
    <row r="3984" spans="1:94" ht="20.100000000000001" customHeight="1">
      <c r="A3984" s="31"/>
      <c r="C3984" s="6" t="s">
        <v>652</v>
      </c>
      <c r="D3984" s="53" t="e">
        <f>#REF!</f>
        <v>#REF!</v>
      </c>
      <c r="E3984" s="27" t="e">
        <f>IF(egTextCal(D3984)&lt;&gt;0, egTextCal(D3984),"")</f>
        <v>#VALUE!</v>
      </c>
      <c r="F3984" s="26"/>
      <c r="G3984" s="26"/>
      <c r="H3984" s="26"/>
      <c r="I3984" s="26"/>
      <c r="J3984" s="26"/>
      <c r="K3984" s="26"/>
      <c r="L3984" s="26"/>
      <c r="M3984" s="26"/>
      <c r="N3984" s="26"/>
      <c r="O3984" s="26"/>
      <c r="P3984" s="26"/>
      <c r="Q3984" s="26"/>
      <c r="R3984" s="26"/>
      <c r="S3984" s="26"/>
      <c r="T3984" s="26"/>
      <c r="U3984" s="26"/>
      <c r="V3984" s="26"/>
      <c r="W3984" s="26"/>
      <c r="X3984" s="26"/>
      <c r="Y3984" s="26"/>
      <c r="Z3984" s="26"/>
    </row>
    <row r="3985" spans="1:94" ht="20.100000000000001" customHeight="1">
      <c r="A3985" s="31"/>
      <c r="C3985" s="16"/>
      <c r="D3985" s="28"/>
      <c r="E3985" s="7"/>
      <c r="F3985" s="36"/>
      <c r="G3985" s="36"/>
      <c r="H3985" s="36"/>
      <c r="I3985" s="36"/>
      <c r="J3985" s="36"/>
      <c r="K3985" s="36"/>
      <c r="L3985" s="36"/>
      <c r="M3985" s="36"/>
      <c r="N3985" s="36"/>
      <c r="O3985" s="36"/>
      <c r="P3985" s="36"/>
      <c r="Q3985" s="36"/>
      <c r="R3985" s="36"/>
      <c r="S3985" s="36"/>
      <c r="T3985" s="36"/>
      <c r="U3985" s="36"/>
      <c r="V3985" s="36"/>
      <c r="W3985" s="36"/>
      <c r="X3985" s="36"/>
      <c r="Y3985" s="36"/>
      <c r="Z3985" s="36"/>
    </row>
    <row r="3986" spans="1:94" ht="20.100000000000001" customHeight="1">
      <c r="A3986" s="31"/>
      <c r="C3986" s="6" t="s">
        <v>653</v>
      </c>
      <c r="D3986" s="33"/>
      <c r="E3986" s="27"/>
      <c r="F3986" s="26"/>
      <c r="G3986" s="26"/>
      <c r="H3986" s="26"/>
      <c r="I3986" s="26"/>
      <c r="J3986" s="26"/>
      <c r="K3986" s="26"/>
      <c r="L3986" s="26"/>
      <c r="M3986" s="26"/>
      <c r="N3986" s="26"/>
      <c r="O3986" s="26"/>
      <c r="P3986" s="26"/>
      <c r="Q3986" s="26"/>
      <c r="R3986" s="26"/>
      <c r="S3986" s="26"/>
      <c r="T3986" s="26"/>
      <c r="U3986" s="26"/>
      <c r="V3986" s="26"/>
      <c r="W3986" s="26"/>
      <c r="X3986" s="26"/>
      <c r="Y3986" s="26"/>
      <c r="Z3986" s="26"/>
    </row>
    <row r="3987" spans="1:94" ht="20.100000000000001" customHeight="1">
      <c r="A3987" s="31"/>
      <c r="C3987" s="16"/>
      <c r="D3987" s="28" t="s">
        <v>463</v>
      </c>
      <c r="E3987" s="7"/>
      <c r="F3987" s="36"/>
      <c r="G3987" s="36"/>
      <c r="H3987" s="36"/>
      <c r="I3987" s="36"/>
      <c r="J3987" s="36"/>
      <c r="K3987" s="36"/>
      <c r="L3987" s="36"/>
      <c r="M3987" s="36"/>
      <c r="N3987" s="36"/>
      <c r="O3987" s="36"/>
      <c r="P3987" s="36"/>
      <c r="Q3987" s="36"/>
      <c r="R3987" s="36"/>
      <c r="S3987" s="36"/>
      <c r="T3987" s="36"/>
      <c r="U3987" s="36"/>
      <c r="V3987" s="36"/>
      <c r="W3987" s="36"/>
      <c r="X3987" s="36"/>
      <c r="Y3987" s="36"/>
      <c r="Z3987" s="36"/>
    </row>
    <row r="3988" spans="1:94" ht="20.100000000000001" customHeight="1">
      <c r="A3988" s="31"/>
      <c r="C3988" s="6" t="s">
        <v>654</v>
      </c>
      <c r="D3988" s="33"/>
      <c r="E3988" s="27" t="str">
        <f>IF(egTextCal(D3988)&lt;&gt;0, egTextCal(D3988),"")</f>
        <v/>
      </c>
      <c r="F3988" s="26"/>
      <c r="G3988" s="26"/>
      <c r="H3988" s="26"/>
      <c r="I3988" s="26"/>
      <c r="J3988" s="26"/>
      <c r="K3988" s="26"/>
      <c r="L3988" s="26"/>
      <c r="M3988" s="26"/>
      <c r="N3988" s="26"/>
      <c r="O3988" s="26"/>
      <c r="P3988" s="26"/>
      <c r="Q3988" s="26"/>
      <c r="R3988" s="26"/>
      <c r="S3988" s="26"/>
      <c r="T3988" s="26"/>
      <c r="U3988" s="26"/>
      <c r="V3988" s="26"/>
      <c r="W3988" s="26"/>
      <c r="X3988" s="26"/>
      <c r="Y3988" s="26"/>
      <c r="Z3988" s="26"/>
    </row>
    <row r="3989" spans="1:94" ht="20.100000000000001" customHeight="1">
      <c r="A3989" s="31"/>
      <c r="C3989" s="16"/>
      <c r="D3989" s="28" t="s">
        <v>446</v>
      </c>
      <c r="E3989" s="7"/>
      <c r="F3989" s="36"/>
      <c r="G3989" s="36"/>
      <c r="H3989" s="36"/>
      <c r="I3989" s="36"/>
      <c r="J3989" s="36"/>
      <c r="K3989" s="36"/>
      <c r="L3989" s="36"/>
      <c r="M3989" s="36"/>
      <c r="N3989" s="36"/>
      <c r="O3989" s="36"/>
      <c r="P3989" s="36"/>
      <c r="Q3989" s="36"/>
      <c r="R3989" s="36"/>
      <c r="S3989" s="36"/>
      <c r="T3989" s="36"/>
      <c r="U3989" s="36">
        <v>3</v>
      </c>
      <c r="V3989" s="36"/>
      <c r="W3989" s="36"/>
      <c r="X3989" s="36"/>
      <c r="Y3989" s="36"/>
      <c r="Z3989" s="36"/>
    </row>
    <row r="3990" spans="1:94" ht="20.100000000000001" customHeight="1">
      <c r="A3990" s="31"/>
      <c r="C3990" s="6" t="s">
        <v>655</v>
      </c>
      <c r="D3990" s="53" t="e">
        <f>#REF!</f>
        <v>#REF!</v>
      </c>
      <c r="E3990" s="27" t="e">
        <f>IF(egTextCal(D3990)&lt;&gt;0, egTextCal(D3990),"")</f>
        <v>#VALUE!</v>
      </c>
      <c r="F3990" s="26"/>
      <c r="G3990" s="26"/>
      <c r="H3990" s="26"/>
      <c r="I3990" s="26"/>
      <c r="J3990" s="26"/>
      <c r="K3990" s="26"/>
      <c r="L3990" s="26"/>
      <c r="M3990" s="26"/>
      <c r="N3990" s="26"/>
      <c r="O3990" s="26"/>
      <c r="P3990" s="26"/>
      <c r="Q3990" s="26"/>
      <c r="R3990" s="26"/>
      <c r="S3990" s="26"/>
      <c r="T3990" s="26"/>
      <c r="U3990" s="26" t="e">
        <f>IF(E3990*U3989&lt;&gt;0,E3990*U3989,  )</f>
        <v>#VALUE!</v>
      </c>
      <c r="V3990" s="26"/>
      <c r="W3990" s="26"/>
      <c r="X3990" s="26"/>
      <c r="Y3990" s="26"/>
      <c r="Z3990" s="26"/>
      <c r="CP3990" s="1" t="e">
        <f>U3990</f>
        <v>#VALUE!</v>
      </c>
    </row>
    <row r="3991" spans="1:94" ht="20.100000000000001" customHeight="1">
      <c r="A3991" s="31"/>
      <c r="C3991" s="16"/>
      <c r="D3991" s="28" t="s">
        <v>450</v>
      </c>
      <c r="E3991" s="7"/>
      <c r="F3991" s="36"/>
      <c r="G3991" s="36"/>
      <c r="H3991" s="36"/>
      <c r="I3991" s="36"/>
      <c r="J3991" s="36"/>
      <c r="K3991" s="36"/>
      <c r="L3991" s="36"/>
      <c r="M3991" s="36"/>
      <c r="N3991" s="36"/>
      <c r="O3991" s="36"/>
      <c r="P3991" s="36"/>
      <c r="Q3991" s="36"/>
      <c r="R3991" s="36"/>
      <c r="S3991" s="36"/>
      <c r="T3991" s="36"/>
      <c r="U3991" s="36">
        <v>3</v>
      </c>
      <c r="V3991" s="36"/>
      <c r="W3991" s="36"/>
      <c r="X3991" s="36"/>
      <c r="Y3991" s="36"/>
      <c r="Z3991" s="36"/>
    </row>
    <row r="3992" spans="1:94" ht="20.100000000000001" customHeight="1">
      <c r="A3992" s="31"/>
      <c r="C3992" s="6" t="s">
        <v>656</v>
      </c>
      <c r="D3992" s="53" t="e">
        <f>#REF!</f>
        <v>#REF!</v>
      </c>
      <c r="E3992" s="27" t="e">
        <f>IF(egTextCal(D3992)&lt;&gt;0, egTextCal(D3992),"")</f>
        <v>#VALUE!</v>
      </c>
      <c r="F3992" s="26"/>
      <c r="G3992" s="26"/>
      <c r="H3992" s="26"/>
      <c r="I3992" s="26"/>
      <c r="J3992" s="26"/>
      <c r="K3992" s="26"/>
      <c r="L3992" s="26"/>
      <c r="M3992" s="26"/>
      <c r="N3992" s="26"/>
      <c r="O3992" s="26"/>
      <c r="P3992" s="26"/>
      <c r="Q3992" s="26"/>
      <c r="R3992" s="26"/>
      <c r="S3992" s="26"/>
      <c r="T3992" s="26"/>
      <c r="U3992" s="26" t="e">
        <f>IF(E3992*U3991&lt;&gt;0,E3992*U3991,  )</f>
        <v>#VALUE!</v>
      </c>
      <c r="V3992" s="26"/>
      <c r="W3992" s="26"/>
      <c r="X3992" s="26"/>
      <c r="Y3992" s="26"/>
      <c r="Z3992" s="26"/>
      <c r="CP3992" s="1" t="e">
        <f>U3992</f>
        <v>#VALUE!</v>
      </c>
    </row>
    <row r="3993" spans="1:94" ht="20.100000000000001" customHeight="1">
      <c r="A3993" s="31"/>
      <c r="C3993" s="16"/>
      <c r="D3993" s="28" t="s">
        <v>451</v>
      </c>
      <c r="E3993" s="7"/>
      <c r="F3993" s="36"/>
      <c r="G3993" s="36"/>
      <c r="H3993" s="36"/>
      <c r="I3993" s="36"/>
      <c r="J3993" s="36"/>
      <c r="K3993" s="36"/>
      <c r="L3993" s="36"/>
      <c r="M3993" s="36"/>
      <c r="N3993" s="36"/>
      <c r="O3993" s="36"/>
      <c r="P3993" s="36"/>
      <c r="Q3993" s="36"/>
      <c r="R3993" s="36"/>
      <c r="S3993" s="36"/>
      <c r="T3993" s="36"/>
      <c r="U3993" s="36"/>
      <c r="V3993" s="36"/>
      <c r="W3993" s="36"/>
      <c r="X3993" s="36"/>
      <c r="Y3993" s="36"/>
      <c r="Z3993" s="36"/>
    </row>
    <row r="3994" spans="1:94" ht="20.100000000000001" customHeight="1">
      <c r="A3994" s="31"/>
      <c r="C3994" s="6" t="s">
        <v>657</v>
      </c>
      <c r="D3994" s="53" t="e">
        <f>#REF!</f>
        <v>#REF!</v>
      </c>
      <c r="E3994" s="27" t="e">
        <f>IF(egTextCal(D3994)&lt;&gt;0, egTextCal(D3994),"")</f>
        <v>#VALUE!</v>
      </c>
      <c r="F3994" s="26"/>
      <c r="G3994" s="26"/>
      <c r="H3994" s="26"/>
      <c r="I3994" s="26"/>
      <c r="J3994" s="26"/>
      <c r="K3994" s="26"/>
      <c r="L3994" s="26"/>
      <c r="M3994" s="26"/>
      <c r="N3994" s="26"/>
      <c r="O3994" s="26"/>
      <c r="P3994" s="26"/>
      <c r="Q3994" s="26"/>
      <c r="R3994" s="26"/>
      <c r="S3994" s="26"/>
      <c r="T3994" s="26"/>
      <c r="U3994" s="26"/>
      <c r="V3994" s="26"/>
      <c r="W3994" s="26"/>
      <c r="X3994" s="26"/>
      <c r="Y3994" s="26"/>
      <c r="Z3994" s="26"/>
    </row>
    <row r="3995" spans="1:94" ht="20.100000000000001" customHeight="1">
      <c r="A3995" s="31"/>
      <c r="C3995" s="16"/>
      <c r="D3995" s="28" t="s">
        <v>459</v>
      </c>
      <c r="E3995" s="7"/>
      <c r="F3995" s="36"/>
      <c r="G3995" s="36"/>
      <c r="H3995" s="36"/>
      <c r="I3995" s="36"/>
      <c r="J3995" s="36"/>
      <c r="K3995" s="36"/>
      <c r="L3995" s="36"/>
      <c r="M3995" s="36"/>
      <c r="N3995" s="36"/>
      <c r="O3995" s="36"/>
      <c r="P3995" s="36"/>
      <c r="Q3995" s="36"/>
      <c r="R3995" s="36"/>
      <c r="S3995" s="36"/>
      <c r="T3995" s="36"/>
      <c r="U3995" s="36"/>
      <c r="V3995" s="36"/>
      <c r="W3995" s="36"/>
      <c r="X3995" s="36"/>
      <c r="Y3995" s="36"/>
      <c r="Z3995" s="36"/>
    </row>
    <row r="3996" spans="1:94" ht="20.100000000000001" customHeight="1">
      <c r="A3996" s="31"/>
      <c r="C3996" s="6" t="s">
        <v>658</v>
      </c>
      <c r="D3996" s="53" t="e">
        <f>#REF!</f>
        <v>#REF!</v>
      </c>
      <c r="E3996" s="27" t="e">
        <f>IF(egTextCal(D3996)&lt;&gt;0, egTextCal(D3996),"")</f>
        <v>#VALUE!</v>
      </c>
      <c r="F3996" s="26"/>
      <c r="G3996" s="26"/>
      <c r="H3996" s="26"/>
      <c r="I3996" s="26"/>
      <c r="J3996" s="26"/>
      <c r="K3996" s="26"/>
      <c r="L3996" s="26"/>
      <c r="M3996" s="26"/>
      <c r="N3996" s="26"/>
      <c r="O3996" s="26"/>
      <c r="P3996" s="26"/>
      <c r="Q3996" s="26"/>
      <c r="R3996" s="26"/>
      <c r="S3996" s="26"/>
      <c r="T3996" s="26"/>
      <c r="U3996" s="26"/>
      <c r="V3996" s="26"/>
      <c r="W3996" s="26"/>
      <c r="X3996" s="26"/>
      <c r="Y3996" s="26"/>
      <c r="Z3996" s="26"/>
    </row>
    <row r="3997" spans="1:94" ht="20.100000000000001" customHeight="1">
      <c r="A3997" s="31"/>
      <c r="C3997" s="16"/>
      <c r="D3997" s="28"/>
      <c r="E3997" s="7"/>
      <c r="F3997" s="36"/>
      <c r="G3997" s="36"/>
      <c r="H3997" s="36"/>
      <c r="I3997" s="36"/>
      <c r="J3997" s="36"/>
      <c r="K3997" s="36"/>
      <c r="L3997" s="36"/>
      <c r="M3997" s="36"/>
      <c r="N3997" s="36"/>
      <c r="O3997" s="36"/>
      <c r="P3997" s="36"/>
      <c r="Q3997" s="36"/>
      <c r="R3997" s="36"/>
      <c r="S3997" s="36"/>
      <c r="T3997" s="36"/>
      <c r="U3997" s="36"/>
      <c r="V3997" s="36"/>
      <c r="W3997" s="36"/>
      <c r="X3997" s="36"/>
      <c r="Y3997" s="36"/>
      <c r="Z3997" s="36"/>
    </row>
    <row r="3998" spans="1:94" ht="20.100000000000001" customHeight="1">
      <c r="A3998" s="31"/>
      <c r="C3998" s="6" t="s">
        <v>557</v>
      </c>
      <c r="D3998" s="33"/>
      <c r="E3998" s="27"/>
      <c r="F3998" s="26"/>
      <c r="G3998" s="26"/>
      <c r="H3998" s="26"/>
      <c r="I3998" s="26"/>
      <c r="J3998" s="26"/>
      <c r="K3998" s="26"/>
      <c r="L3998" s="26"/>
      <c r="M3998" s="26"/>
      <c r="N3998" s="26"/>
      <c r="O3998" s="26"/>
      <c r="P3998" s="26"/>
      <c r="Q3998" s="26"/>
      <c r="R3998" s="26"/>
      <c r="S3998" s="26"/>
      <c r="T3998" s="26"/>
      <c r="U3998" s="26"/>
      <c r="V3998" s="26"/>
      <c r="W3998" s="26"/>
      <c r="X3998" s="26"/>
      <c r="Y3998" s="26"/>
      <c r="Z3998" s="26"/>
    </row>
    <row r="3999" spans="1:94" ht="20.100000000000001" customHeight="1">
      <c r="A3999" s="31"/>
      <c r="C3999" s="16"/>
      <c r="D3999" s="28" t="s">
        <v>464</v>
      </c>
      <c r="E3999" s="7"/>
      <c r="F3999" s="36"/>
      <c r="G3999" s="36"/>
      <c r="H3999" s="36"/>
      <c r="I3999" s="36"/>
      <c r="J3999" s="36"/>
      <c r="K3999" s="36"/>
      <c r="L3999" s="36"/>
      <c r="M3999" s="36"/>
      <c r="N3999" s="36"/>
      <c r="O3999" s="36"/>
      <c r="P3999" s="36"/>
      <c r="Q3999" s="36"/>
      <c r="R3999" s="36"/>
      <c r="S3999" s="36"/>
      <c r="T3999" s="36"/>
      <c r="U3999" s="36"/>
      <c r="V3999" s="36"/>
      <c r="W3999" s="36"/>
      <c r="X3999" s="36"/>
      <c r="Y3999" s="36"/>
      <c r="Z3999" s="36"/>
    </row>
    <row r="4000" spans="1:94" ht="20.100000000000001" customHeight="1">
      <c r="A4000" s="31"/>
      <c r="C4000" s="6" t="s">
        <v>78</v>
      </c>
      <c r="D4000" s="33"/>
      <c r="E4000" s="27" t="str">
        <f>IF(egTextCal(D4000)&lt;&gt;0, egTextCal(D4000),"")</f>
        <v/>
      </c>
      <c r="F4000" s="26"/>
      <c r="G4000" s="26"/>
      <c r="H4000" s="26"/>
      <c r="I4000" s="26"/>
      <c r="J4000" s="26"/>
      <c r="K4000" s="26"/>
      <c r="L4000" s="26"/>
      <c r="M4000" s="26"/>
      <c r="N4000" s="26"/>
      <c r="O4000" s="26"/>
      <c r="P4000" s="26"/>
      <c r="Q4000" s="26"/>
      <c r="R4000" s="26"/>
      <c r="S4000" s="26"/>
      <c r="T4000" s="26"/>
      <c r="U4000" s="26"/>
      <c r="V4000" s="26"/>
      <c r="W4000" s="26"/>
      <c r="X4000" s="26"/>
      <c r="Y4000" s="26"/>
      <c r="Z4000" s="26"/>
    </row>
    <row r="4001" spans="1:101" ht="20.100000000000001" customHeight="1">
      <c r="A4001" s="31"/>
      <c r="C4001" s="16"/>
      <c r="D4001" s="28" t="s">
        <v>465</v>
      </c>
      <c r="E4001" s="7"/>
      <c r="F4001" s="36"/>
      <c r="G4001" s="36"/>
      <c r="H4001" s="36">
        <v>1</v>
      </c>
      <c r="I4001" s="36"/>
      <c r="J4001" s="36"/>
      <c r="K4001" s="36"/>
      <c r="L4001" s="36"/>
      <c r="M4001" s="36"/>
      <c r="N4001" s="36"/>
      <c r="O4001" s="36"/>
      <c r="P4001" s="36"/>
      <c r="Q4001" s="36"/>
      <c r="R4001" s="36"/>
      <c r="S4001" s="36">
        <v>3</v>
      </c>
      <c r="T4001" s="36"/>
      <c r="U4001" s="36"/>
      <c r="V4001" s="36"/>
      <c r="W4001" s="36"/>
      <c r="X4001" s="36"/>
      <c r="Y4001" s="36"/>
      <c r="Z4001" s="36"/>
    </row>
    <row r="4002" spans="1:101" ht="20.100000000000001" customHeight="1">
      <c r="A4002" s="31"/>
      <c r="C4002" s="6" t="s">
        <v>659</v>
      </c>
      <c r="D4002" s="53" t="e">
        <f>#REF!</f>
        <v>#REF!</v>
      </c>
      <c r="E4002" s="27" t="e">
        <f>IF(egTextCal(D4002)&lt;&gt;0, egTextCal(D4002),"")</f>
        <v>#VALUE!</v>
      </c>
      <c r="F4002" s="26"/>
      <c r="G4002" s="26"/>
      <c r="H4002" s="26" t="e">
        <f>IF(E4002*H4001&lt;&gt;0,E4002*H4001,  )</f>
        <v>#VALUE!</v>
      </c>
      <c r="I4002" s="26"/>
      <c r="J4002" s="26"/>
      <c r="K4002" s="26"/>
      <c r="L4002" s="26"/>
      <c r="M4002" s="26"/>
      <c r="N4002" s="26"/>
      <c r="O4002" s="26"/>
      <c r="P4002" s="26"/>
      <c r="Q4002" s="26"/>
      <c r="R4002" s="26"/>
      <c r="S4002" s="26" t="e">
        <f>IF(E4002*S4001&lt;&gt;0,E4002*S4001,  )</f>
        <v>#VALUE!</v>
      </c>
      <c r="T4002" s="26"/>
      <c r="U4002" s="26"/>
      <c r="V4002" s="26"/>
      <c r="W4002" s="26"/>
      <c r="X4002" s="26"/>
      <c r="Y4002" s="26"/>
      <c r="Z4002" s="26"/>
      <c r="CC4002" s="1" t="e">
        <f>H4002</f>
        <v>#VALUE!</v>
      </c>
      <c r="CN4002" s="1" t="e">
        <f>S4002</f>
        <v>#VALUE!</v>
      </c>
    </row>
    <row r="4003" spans="1:101" ht="20.100000000000001" customHeight="1">
      <c r="D4003" s="14"/>
      <c r="E4003" s="38"/>
      <c r="F4003" s="38"/>
      <c r="G4003" s="38"/>
      <c r="H4003" s="38"/>
      <c r="I4003" s="38"/>
      <c r="J4003" s="38"/>
      <c r="K4003" s="38"/>
      <c r="L4003" s="38"/>
      <c r="M4003" s="38"/>
      <c r="N4003" s="38"/>
      <c r="O4003" s="38"/>
      <c r="P4003" s="38"/>
      <c r="Q4003" s="38"/>
      <c r="R4003" s="38"/>
      <c r="S4003" s="38"/>
      <c r="T4003" s="38"/>
      <c r="U4003" s="38"/>
      <c r="V4003" s="38"/>
      <c r="W4003" s="38"/>
      <c r="X4003" s="38"/>
      <c r="Y4003" s="38"/>
      <c r="Z4003" s="38"/>
    </row>
    <row r="4004" spans="1:101" ht="20.100000000000001" customHeight="1">
      <c r="B4004" s="30"/>
      <c r="C4004" s="20"/>
      <c r="D4004" s="37"/>
      <c r="E4004" s="37"/>
      <c r="F4004" s="18" t="s">
        <v>736</v>
      </c>
      <c r="G4004" s="18" t="s">
        <v>454</v>
      </c>
      <c r="H4004" s="16" t="s">
        <v>454</v>
      </c>
      <c r="I4004" s="16" t="s">
        <v>454</v>
      </c>
      <c r="J4004" s="16" t="s">
        <v>454</v>
      </c>
      <c r="K4004" s="16" t="s">
        <v>454</v>
      </c>
      <c r="L4004" s="16" t="s">
        <v>461</v>
      </c>
      <c r="M4004" s="16" t="s">
        <v>461</v>
      </c>
      <c r="N4004" s="16"/>
      <c r="O4004" s="16"/>
      <c r="P4004" s="16"/>
      <c r="Q4004" s="16"/>
      <c r="R4004" s="16"/>
      <c r="S4004" s="16"/>
      <c r="T4004" s="16"/>
      <c r="U4004" s="16"/>
      <c r="V4004" s="16"/>
      <c r="W4004" s="16"/>
      <c r="X4004" s="16"/>
      <c r="Y4004" s="16"/>
      <c r="Z4004" s="16"/>
    </row>
    <row r="4005" spans="1:101" ht="20.100000000000001" customHeight="1">
      <c r="A4005" s="31"/>
      <c r="B4005" s="30"/>
      <c r="C4005" s="4" t="s">
        <v>632</v>
      </c>
      <c r="D4005" s="4" t="s">
        <v>633</v>
      </c>
      <c r="E4005" s="4" t="s">
        <v>634</v>
      </c>
      <c r="F4005" s="12" t="s">
        <v>747</v>
      </c>
      <c r="G4005" s="12"/>
      <c r="H4005" s="4"/>
      <c r="I4005" s="4"/>
      <c r="J4005" s="4"/>
      <c r="K4005" s="4"/>
      <c r="L4005" s="4" t="s">
        <v>455</v>
      </c>
      <c r="M4005" s="4" t="s">
        <v>504</v>
      </c>
      <c r="N4005" s="4"/>
      <c r="O4005" s="4"/>
      <c r="P4005" s="4"/>
      <c r="Q4005" s="4"/>
      <c r="R4005" s="4"/>
      <c r="S4005" s="4"/>
      <c r="T4005" s="4"/>
      <c r="U4005" s="4"/>
      <c r="V4005" s="4"/>
      <c r="W4005" s="4"/>
      <c r="X4005" s="4"/>
      <c r="Y4005" s="4"/>
      <c r="Z4005" s="4"/>
    </row>
    <row r="4006" spans="1:101" ht="20.100000000000001" customHeight="1">
      <c r="A4006" s="31"/>
      <c r="B4006" s="30"/>
      <c r="C4006" s="21"/>
      <c r="D4006" s="21"/>
      <c r="E4006" s="21"/>
      <c r="F4006" s="19" t="s">
        <v>764</v>
      </c>
      <c r="G4006" s="19" t="s">
        <v>455</v>
      </c>
      <c r="H4006" s="17" t="s">
        <v>504</v>
      </c>
      <c r="I4006" s="17" t="s">
        <v>555</v>
      </c>
      <c r="J4006" s="17" t="s">
        <v>562</v>
      </c>
      <c r="K4006" s="17" t="s">
        <v>523</v>
      </c>
      <c r="L4006" s="17" t="s">
        <v>92</v>
      </c>
      <c r="M4006" s="17" t="s">
        <v>92</v>
      </c>
      <c r="N4006" s="17"/>
      <c r="O4006" s="17"/>
      <c r="P4006" s="17"/>
      <c r="Q4006" s="17"/>
      <c r="R4006" s="17"/>
      <c r="S4006" s="17"/>
      <c r="T4006" s="17"/>
      <c r="U4006" s="17"/>
      <c r="V4006" s="17"/>
      <c r="W4006" s="17"/>
      <c r="X4006" s="17"/>
      <c r="Y4006" s="17"/>
      <c r="Z4006" s="17"/>
    </row>
    <row r="4007" spans="1:101" ht="20.100000000000001" customHeight="1">
      <c r="A4007" s="31"/>
      <c r="C4007" s="16"/>
      <c r="D4007" s="28" t="s">
        <v>444</v>
      </c>
      <c r="E4007" s="7"/>
      <c r="F4007" s="35"/>
      <c r="G4007" s="35"/>
      <c r="H4007" s="35"/>
      <c r="I4007" s="35"/>
      <c r="J4007" s="35"/>
      <c r="K4007" s="35"/>
      <c r="L4007" s="35"/>
      <c r="M4007" s="35"/>
      <c r="N4007" s="35"/>
      <c r="O4007" s="35"/>
      <c r="P4007" s="35"/>
      <c r="Q4007" s="35"/>
      <c r="R4007" s="35"/>
      <c r="S4007" s="35"/>
      <c r="T4007" s="35"/>
      <c r="U4007" s="35"/>
      <c r="V4007" s="35"/>
      <c r="W4007" s="35"/>
      <c r="X4007" s="35"/>
      <c r="Y4007" s="35"/>
      <c r="Z4007" s="35"/>
    </row>
    <row r="4008" spans="1:101" ht="20.100000000000001" customHeight="1">
      <c r="A4008" s="31"/>
      <c r="C4008" s="6" t="s">
        <v>64</v>
      </c>
      <c r="D4008" s="33"/>
      <c r="E4008" s="27" t="str">
        <f>IF(egTextCal(D4008)&lt;&gt;0, egTextCal(D4008),"")</f>
        <v/>
      </c>
      <c r="F4008" s="26"/>
      <c r="G4008" s="26"/>
      <c r="H4008" s="26"/>
      <c r="I4008" s="26"/>
      <c r="J4008" s="26"/>
      <c r="K4008" s="26"/>
      <c r="L4008" s="26"/>
      <c r="M4008" s="26"/>
      <c r="N4008" s="26"/>
      <c r="O4008" s="26"/>
      <c r="P4008" s="26"/>
      <c r="Q4008" s="26"/>
      <c r="R4008" s="26"/>
      <c r="S4008" s="26"/>
      <c r="T4008" s="26"/>
      <c r="U4008" s="26"/>
      <c r="V4008" s="26"/>
      <c r="W4008" s="26"/>
      <c r="X4008" s="26"/>
      <c r="Y4008" s="26"/>
      <c r="Z4008" s="26"/>
    </row>
    <row r="4009" spans="1:101" ht="20.100000000000001" customHeight="1">
      <c r="A4009" s="31"/>
      <c r="C4009" s="16"/>
      <c r="D4009" s="29" t="s">
        <v>445</v>
      </c>
      <c r="E4009" s="8"/>
      <c r="F4009" s="36"/>
      <c r="G4009" s="36"/>
      <c r="H4009" s="36"/>
      <c r="I4009" s="36"/>
      <c r="J4009" s="36"/>
      <c r="K4009" s="36"/>
      <c r="L4009" s="36"/>
      <c r="M4009" s="36"/>
      <c r="N4009" s="36"/>
      <c r="O4009" s="36"/>
      <c r="P4009" s="36"/>
      <c r="Q4009" s="36"/>
      <c r="R4009" s="36"/>
      <c r="S4009" s="36"/>
      <c r="T4009" s="36"/>
      <c r="U4009" s="36"/>
      <c r="V4009" s="36"/>
      <c r="W4009" s="36"/>
      <c r="X4009" s="36"/>
      <c r="Y4009" s="36"/>
      <c r="Z4009" s="36"/>
    </row>
    <row r="4010" spans="1:101" ht="20.100000000000001" customHeight="1">
      <c r="A4010" s="31"/>
      <c r="C4010" s="6" t="s">
        <v>73</v>
      </c>
      <c r="D4010" s="34"/>
      <c r="E4010" s="27" t="str">
        <f>IF(egTextCal(D4010)&lt;&gt;0, egTextCal(D4010),"")</f>
        <v/>
      </c>
      <c r="F4010" s="26"/>
      <c r="G4010" s="26"/>
      <c r="H4010" s="26"/>
      <c r="I4010" s="26"/>
      <c r="J4010" s="26"/>
      <c r="K4010" s="26"/>
      <c r="L4010" s="26"/>
      <c r="M4010" s="26"/>
      <c r="N4010" s="26"/>
      <c r="O4010" s="26"/>
      <c r="P4010" s="26"/>
      <c r="Q4010" s="26"/>
      <c r="R4010" s="26"/>
      <c r="S4010" s="26"/>
      <c r="T4010" s="26"/>
      <c r="U4010" s="26"/>
      <c r="V4010" s="26"/>
      <c r="W4010" s="26"/>
      <c r="X4010" s="26"/>
      <c r="Y4010" s="26"/>
      <c r="Z4010" s="26"/>
    </row>
    <row r="4011" spans="1:101" ht="20.100000000000001" customHeight="1">
      <c r="A4011" s="31"/>
      <c r="C4011" s="16"/>
      <c r="D4011" s="29" t="s">
        <v>446</v>
      </c>
      <c r="E4011" s="8"/>
      <c r="F4011" s="36"/>
      <c r="G4011" s="36"/>
      <c r="H4011" s="36"/>
      <c r="I4011" s="36"/>
      <c r="J4011" s="36"/>
      <c r="K4011" s="36"/>
      <c r="L4011" s="36"/>
      <c r="M4011" s="36"/>
      <c r="N4011" s="36"/>
      <c r="O4011" s="36"/>
      <c r="P4011" s="36"/>
      <c r="Q4011" s="36"/>
      <c r="R4011" s="36"/>
      <c r="S4011" s="36"/>
      <c r="T4011" s="36"/>
      <c r="U4011" s="36"/>
      <c r="V4011" s="36"/>
      <c r="W4011" s="36"/>
      <c r="X4011" s="36"/>
      <c r="Y4011" s="36"/>
      <c r="Z4011" s="36"/>
    </row>
    <row r="4012" spans="1:101" ht="20.100000000000001" customHeight="1">
      <c r="A4012" s="31"/>
      <c r="C4012" s="6" t="s">
        <v>139</v>
      </c>
      <c r="D4012" s="52" t="e">
        <f>#REF!</f>
        <v>#REF!</v>
      </c>
      <c r="E4012" s="27" t="e">
        <f>IF(egTextCal(D4012)&lt;&gt;0, egTextCal(D4012),"")</f>
        <v>#VALUE!</v>
      </c>
      <c r="F4012" s="26"/>
      <c r="G4012" s="26"/>
      <c r="H4012" s="26"/>
      <c r="I4012" s="26"/>
      <c r="J4012" s="26"/>
      <c r="K4012" s="26"/>
      <c r="L4012" s="26"/>
      <c r="M4012" s="26"/>
      <c r="N4012" s="26"/>
      <c r="O4012" s="26"/>
      <c r="P4012" s="26"/>
      <c r="Q4012" s="26"/>
      <c r="R4012" s="26"/>
      <c r="S4012" s="26"/>
      <c r="T4012" s="26"/>
      <c r="U4012" s="26"/>
      <c r="V4012" s="26"/>
      <c r="W4012" s="26"/>
      <c r="X4012" s="26"/>
      <c r="Y4012" s="26"/>
      <c r="Z4012" s="26"/>
    </row>
    <row r="4013" spans="1:101" ht="20.100000000000001" customHeight="1">
      <c r="A4013" s="31"/>
      <c r="C4013" s="16"/>
      <c r="D4013" s="28" t="s">
        <v>450</v>
      </c>
      <c r="E4013" s="7"/>
      <c r="F4013" s="36"/>
      <c r="G4013" s="36"/>
      <c r="H4013" s="36"/>
      <c r="I4013" s="36"/>
      <c r="J4013" s="36"/>
      <c r="K4013" s="36"/>
      <c r="L4013" s="36"/>
      <c r="M4013" s="36"/>
      <c r="N4013" s="36"/>
      <c r="O4013" s="36"/>
      <c r="P4013" s="36"/>
      <c r="Q4013" s="36"/>
      <c r="R4013" s="36"/>
      <c r="S4013" s="36"/>
      <c r="T4013" s="36"/>
      <c r="U4013" s="36"/>
      <c r="V4013" s="36"/>
      <c r="W4013" s="36"/>
      <c r="X4013" s="36"/>
      <c r="Y4013" s="36"/>
      <c r="Z4013" s="36"/>
    </row>
    <row r="4014" spans="1:101" ht="20.100000000000001" customHeight="1">
      <c r="A4014" s="31"/>
      <c r="C4014" s="6" t="s">
        <v>511</v>
      </c>
      <c r="D4014" s="53" t="e">
        <f>#REF!</f>
        <v>#REF!</v>
      </c>
      <c r="E4014" s="27" t="e">
        <f>IF(egTextCal(D4014)&lt;&gt;0, egTextCal(D4014),"")</f>
        <v>#VALUE!</v>
      </c>
      <c r="F4014" s="26"/>
      <c r="G4014" s="26"/>
      <c r="H4014" s="26"/>
      <c r="I4014" s="26"/>
      <c r="J4014" s="26"/>
      <c r="K4014" s="26"/>
      <c r="L4014" s="26"/>
      <c r="M4014" s="26"/>
      <c r="N4014" s="26"/>
      <c r="O4014" s="26"/>
      <c r="P4014" s="26"/>
      <c r="Q4014" s="26"/>
      <c r="R4014" s="26"/>
      <c r="S4014" s="26"/>
      <c r="T4014" s="26"/>
      <c r="U4014" s="26"/>
      <c r="V4014" s="26"/>
      <c r="W4014" s="26"/>
      <c r="X4014" s="26"/>
      <c r="Y4014" s="26"/>
      <c r="Z4014" s="26"/>
    </row>
    <row r="4015" spans="1:101" ht="20.100000000000001" customHeight="1">
      <c r="A4015" s="31"/>
      <c r="C4015" s="16"/>
      <c r="D4015" s="28" t="s">
        <v>451</v>
      </c>
      <c r="E4015" s="7"/>
      <c r="F4015" s="36">
        <v>3</v>
      </c>
      <c r="G4015" s="36">
        <v>1</v>
      </c>
      <c r="H4015" s="36"/>
      <c r="I4015" s="36"/>
      <c r="J4015" s="36"/>
      <c r="K4015" s="36"/>
      <c r="L4015" s="36"/>
      <c r="M4015" s="36"/>
      <c r="N4015" s="36"/>
      <c r="O4015" s="36"/>
      <c r="P4015" s="36"/>
      <c r="Q4015" s="36"/>
      <c r="R4015" s="36"/>
      <c r="S4015" s="36"/>
      <c r="T4015" s="36"/>
      <c r="U4015" s="36"/>
      <c r="V4015" s="36"/>
      <c r="W4015" s="36"/>
      <c r="X4015" s="36"/>
      <c r="Y4015" s="36"/>
      <c r="Z4015" s="36"/>
    </row>
    <row r="4016" spans="1:101" ht="20.100000000000001" customHeight="1">
      <c r="A4016" s="31"/>
      <c r="C4016" s="6" t="s">
        <v>452</v>
      </c>
      <c r="D4016" s="53" t="e">
        <f>#REF!</f>
        <v>#REF!</v>
      </c>
      <c r="E4016" s="27" t="e">
        <f>IF(egTextCal(D4016)&lt;&gt;0, egTextCal(D4016),"")</f>
        <v>#VALUE!</v>
      </c>
      <c r="F4016" s="26" t="e">
        <f>IF(E4016*F4015&lt;&gt;0,E4016*F4015,  )</f>
        <v>#VALUE!</v>
      </c>
      <c r="G4016" s="26" t="e">
        <f>IF(E4016*G4015&lt;&gt;0,E4016*G4015,  )</f>
        <v>#VALUE!</v>
      </c>
      <c r="H4016" s="26"/>
      <c r="I4016" s="26"/>
      <c r="J4016" s="26"/>
      <c r="K4016" s="26"/>
      <c r="L4016" s="26"/>
      <c r="M4016" s="26"/>
      <c r="N4016" s="26"/>
      <c r="O4016" s="26"/>
      <c r="P4016" s="26"/>
      <c r="Q4016" s="26"/>
      <c r="R4016" s="26"/>
      <c r="S4016" s="26"/>
      <c r="T4016" s="26"/>
      <c r="U4016" s="26"/>
      <c r="V4016" s="26"/>
      <c r="W4016" s="26"/>
      <c r="X4016" s="26"/>
      <c r="Y4016" s="26"/>
      <c r="Z4016" s="26"/>
      <c r="CV4016" s="1" t="e">
        <f>F4016</f>
        <v>#VALUE!</v>
      </c>
      <c r="CW4016" s="1" t="e">
        <f>G4016</f>
        <v>#VALUE!</v>
      </c>
    </row>
    <row r="4017" spans="1:106" ht="20.100000000000001" customHeight="1">
      <c r="A4017" s="31"/>
      <c r="C4017" s="16"/>
      <c r="D4017" s="28" t="s">
        <v>459</v>
      </c>
      <c r="E4017" s="7"/>
      <c r="F4017" s="36"/>
      <c r="G4017" s="36"/>
      <c r="H4017" s="36"/>
      <c r="I4017" s="36"/>
      <c r="J4017" s="36"/>
      <c r="K4017" s="36"/>
      <c r="L4017" s="36">
        <v>1</v>
      </c>
      <c r="M4017" s="36"/>
      <c r="N4017" s="36"/>
      <c r="O4017" s="36"/>
      <c r="P4017" s="36"/>
      <c r="Q4017" s="36"/>
      <c r="R4017" s="36"/>
      <c r="S4017" s="36"/>
      <c r="T4017" s="36"/>
      <c r="U4017" s="36"/>
      <c r="V4017" s="36"/>
      <c r="W4017" s="36"/>
      <c r="X4017" s="36"/>
      <c r="Y4017" s="36"/>
      <c r="Z4017" s="36"/>
    </row>
    <row r="4018" spans="1:106" ht="20.100000000000001" customHeight="1">
      <c r="A4018" s="31"/>
      <c r="C4018" s="6" t="s">
        <v>567</v>
      </c>
      <c r="D4018" s="53" t="e">
        <f>#REF!</f>
        <v>#REF!</v>
      </c>
      <c r="E4018" s="27" t="e">
        <f>IF(egTextCal(D4018)&lt;&gt;0, egTextCal(D4018),"")</f>
        <v>#VALUE!</v>
      </c>
      <c r="F4018" s="26"/>
      <c r="G4018" s="26"/>
      <c r="H4018" s="26"/>
      <c r="I4018" s="26"/>
      <c r="J4018" s="26"/>
      <c r="K4018" s="26"/>
      <c r="L4018" s="26" t="e">
        <f>IF(E4018*L4017&lt;&gt;0,E4018*L4017,  )</f>
        <v>#VALUE!</v>
      </c>
      <c r="M4018" s="26"/>
      <c r="N4018" s="26"/>
      <c r="O4018" s="26"/>
      <c r="P4018" s="26"/>
      <c r="Q4018" s="26"/>
      <c r="R4018" s="26"/>
      <c r="S4018" s="26"/>
      <c r="T4018" s="26"/>
      <c r="U4018" s="26"/>
      <c r="V4018" s="26"/>
      <c r="W4018" s="26"/>
      <c r="X4018" s="26"/>
      <c r="Y4018" s="26"/>
      <c r="Z4018" s="26"/>
      <c r="DB4018" s="1" t="e">
        <f>L4018</f>
        <v>#VALUE!</v>
      </c>
    </row>
    <row r="4019" spans="1:106" ht="20.100000000000001" customHeight="1">
      <c r="A4019" s="31"/>
      <c r="C4019" s="16"/>
      <c r="D4019" s="28"/>
      <c r="E4019" s="7"/>
      <c r="F4019" s="36"/>
      <c r="G4019" s="36"/>
      <c r="H4019" s="36"/>
      <c r="I4019" s="36"/>
      <c r="J4019" s="36"/>
      <c r="K4019" s="36"/>
      <c r="L4019" s="36"/>
      <c r="M4019" s="36"/>
      <c r="N4019" s="36"/>
      <c r="O4019" s="36"/>
      <c r="P4019" s="36"/>
      <c r="Q4019" s="36"/>
      <c r="R4019" s="36"/>
      <c r="S4019" s="36"/>
      <c r="T4019" s="36"/>
      <c r="U4019" s="36"/>
      <c r="V4019" s="36"/>
      <c r="W4019" s="36"/>
      <c r="X4019" s="36"/>
      <c r="Y4019" s="36"/>
      <c r="Z4019" s="36"/>
    </row>
    <row r="4020" spans="1:106" ht="20.100000000000001" customHeight="1">
      <c r="A4020" s="31"/>
      <c r="C4020" s="6" t="s">
        <v>568</v>
      </c>
      <c r="D4020" s="33"/>
      <c r="E4020" s="27"/>
      <c r="F4020" s="26"/>
      <c r="G4020" s="26"/>
      <c r="H4020" s="26"/>
      <c r="I4020" s="26"/>
      <c r="J4020" s="26"/>
      <c r="K4020" s="26"/>
      <c r="L4020" s="26"/>
      <c r="M4020" s="26"/>
      <c r="N4020" s="26"/>
      <c r="O4020" s="26"/>
      <c r="P4020" s="26"/>
      <c r="Q4020" s="26"/>
      <c r="R4020" s="26"/>
      <c r="S4020" s="26"/>
      <c r="T4020" s="26"/>
      <c r="U4020" s="26"/>
      <c r="V4020" s="26"/>
      <c r="W4020" s="26"/>
      <c r="X4020" s="26"/>
      <c r="Y4020" s="26"/>
      <c r="Z4020" s="26"/>
    </row>
    <row r="4021" spans="1:106" ht="20.100000000000001" customHeight="1">
      <c r="A4021" s="31"/>
      <c r="C4021" s="16"/>
      <c r="D4021" s="28" t="s">
        <v>462</v>
      </c>
      <c r="E4021" s="7"/>
      <c r="F4021" s="36"/>
      <c r="G4021" s="36"/>
      <c r="H4021" s="36"/>
      <c r="I4021" s="36"/>
      <c r="J4021" s="36"/>
      <c r="K4021" s="36"/>
      <c r="L4021" s="36"/>
      <c r="M4021" s="36"/>
      <c r="N4021" s="36"/>
      <c r="O4021" s="36"/>
      <c r="P4021" s="36"/>
      <c r="Q4021" s="36"/>
      <c r="R4021" s="36"/>
      <c r="S4021" s="36"/>
      <c r="T4021" s="36"/>
      <c r="U4021" s="36"/>
      <c r="V4021" s="36"/>
      <c r="W4021" s="36"/>
      <c r="X4021" s="36"/>
      <c r="Y4021" s="36"/>
      <c r="Z4021" s="36"/>
    </row>
    <row r="4022" spans="1:106" ht="20.100000000000001" customHeight="1">
      <c r="A4022" s="31"/>
      <c r="C4022" s="6" t="s">
        <v>434</v>
      </c>
      <c r="D4022" s="33"/>
      <c r="E4022" s="27" t="str">
        <f>IF(egTextCal(D4022)&lt;&gt;0, egTextCal(D4022),"")</f>
        <v/>
      </c>
      <c r="F4022" s="26"/>
      <c r="G4022" s="26"/>
      <c r="H4022" s="26"/>
      <c r="I4022" s="26"/>
      <c r="J4022" s="26"/>
      <c r="K4022" s="26"/>
      <c r="L4022" s="26"/>
      <c r="M4022" s="26"/>
      <c r="N4022" s="26"/>
      <c r="O4022" s="26"/>
      <c r="P4022" s="26"/>
      <c r="Q4022" s="26"/>
      <c r="R4022" s="26"/>
      <c r="S4022" s="26"/>
      <c r="T4022" s="26"/>
      <c r="U4022" s="26"/>
      <c r="V4022" s="26"/>
      <c r="W4022" s="26"/>
      <c r="X4022" s="26"/>
      <c r="Y4022" s="26"/>
      <c r="Z4022" s="26"/>
    </row>
    <row r="4023" spans="1:106" ht="20.100000000000001" customHeight="1">
      <c r="A4023" s="31"/>
      <c r="C4023" s="16"/>
      <c r="D4023" s="28" t="s">
        <v>446</v>
      </c>
      <c r="E4023" s="7"/>
      <c r="F4023" s="36"/>
      <c r="G4023" s="36"/>
      <c r="H4023" s="36"/>
      <c r="I4023" s="36"/>
      <c r="J4023" s="36"/>
      <c r="K4023" s="36"/>
      <c r="L4023" s="36"/>
      <c r="M4023" s="36"/>
      <c r="N4023" s="36"/>
      <c r="O4023" s="36"/>
      <c r="P4023" s="36"/>
      <c r="Q4023" s="36"/>
      <c r="R4023" s="36"/>
      <c r="S4023" s="36"/>
      <c r="T4023" s="36"/>
      <c r="U4023" s="36"/>
      <c r="V4023" s="36"/>
      <c r="W4023" s="36"/>
      <c r="X4023" s="36"/>
      <c r="Y4023" s="36"/>
      <c r="Z4023" s="36"/>
    </row>
    <row r="4024" spans="1:106" ht="20.100000000000001" customHeight="1">
      <c r="A4024" s="31"/>
      <c r="C4024" s="6" t="s">
        <v>650</v>
      </c>
      <c r="D4024" s="53" t="e">
        <f>#REF!</f>
        <v>#REF!</v>
      </c>
      <c r="E4024" s="27" t="e">
        <f>IF(egTextCal(D4024)&lt;&gt;0, egTextCal(D4024),"")</f>
        <v>#VALUE!</v>
      </c>
      <c r="F4024" s="26"/>
      <c r="G4024" s="26"/>
      <c r="H4024" s="26"/>
      <c r="I4024" s="26"/>
      <c r="J4024" s="26"/>
      <c r="K4024" s="26"/>
      <c r="L4024" s="26"/>
      <c r="M4024" s="26"/>
      <c r="N4024" s="26"/>
      <c r="O4024" s="26"/>
      <c r="P4024" s="26"/>
      <c r="Q4024" s="26"/>
      <c r="R4024" s="26"/>
      <c r="S4024" s="26"/>
      <c r="T4024" s="26"/>
      <c r="U4024" s="26"/>
      <c r="V4024" s="26"/>
      <c r="W4024" s="26"/>
      <c r="X4024" s="26"/>
      <c r="Y4024" s="26"/>
      <c r="Z4024" s="26"/>
    </row>
    <row r="4025" spans="1:106" ht="20.100000000000001" customHeight="1">
      <c r="A4025" s="31"/>
      <c r="C4025" s="16"/>
      <c r="D4025" s="28" t="s">
        <v>450</v>
      </c>
      <c r="E4025" s="7"/>
      <c r="F4025" s="36"/>
      <c r="G4025" s="36"/>
      <c r="H4025" s="36"/>
      <c r="I4025" s="36"/>
      <c r="J4025" s="36"/>
      <c r="K4025" s="36"/>
      <c r="L4025" s="36"/>
      <c r="M4025" s="36"/>
      <c r="N4025" s="36"/>
      <c r="O4025" s="36"/>
      <c r="P4025" s="36"/>
      <c r="Q4025" s="36"/>
      <c r="R4025" s="36"/>
      <c r="S4025" s="36"/>
      <c r="T4025" s="36"/>
      <c r="U4025" s="36"/>
      <c r="V4025" s="36"/>
      <c r="W4025" s="36"/>
      <c r="X4025" s="36"/>
      <c r="Y4025" s="36"/>
      <c r="Z4025" s="36"/>
    </row>
    <row r="4026" spans="1:106" ht="20.100000000000001" customHeight="1">
      <c r="A4026" s="31"/>
      <c r="C4026" s="6" t="s">
        <v>570</v>
      </c>
      <c r="D4026" s="53" t="e">
        <f>#REF!</f>
        <v>#REF!</v>
      </c>
      <c r="E4026" s="27" t="e">
        <f>IF(egTextCal(D4026)&lt;&gt;0, egTextCal(D4026),"")</f>
        <v>#VALUE!</v>
      </c>
      <c r="F4026" s="26"/>
      <c r="G4026" s="26"/>
      <c r="H4026" s="26"/>
      <c r="I4026" s="26"/>
      <c r="J4026" s="26"/>
      <c r="K4026" s="26"/>
      <c r="L4026" s="26"/>
      <c r="M4026" s="26"/>
      <c r="N4026" s="26"/>
      <c r="O4026" s="26"/>
      <c r="P4026" s="26"/>
      <c r="Q4026" s="26"/>
      <c r="R4026" s="26"/>
      <c r="S4026" s="26"/>
      <c r="T4026" s="26"/>
      <c r="U4026" s="26"/>
      <c r="V4026" s="26"/>
      <c r="W4026" s="26"/>
      <c r="X4026" s="26"/>
      <c r="Y4026" s="26"/>
      <c r="Z4026" s="26"/>
    </row>
    <row r="4027" spans="1:106" ht="20.100000000000001" customHeight="1">
      <c r="A4027" s="31"/>
      <c r="C4027" s="16"/>
      <c r="D4027" s="28" t="s">
        <v>451</v>
      </c>
      <c r="E4027" s="7"/>
      <c r="F4027" s="36">
        <v>3</v>
      </c>
      <c r="G4027" s="36">
        <v>1</v>
      </c>
      <c r="H4027" s="36"/>
      <c r="I4027" s="36"/>
      <c r="J4027" s="36"/>
      <c r="K4027" s="36"/>
      <c r="L4027" s="36"/>
      <c r="M4027" s="36"/>
      <c r="N4027" s="36"/>
      <c r="O4027" s="36"/>
      <c r="P4027" s="36"/>
      <c r="Q4027" s="36"/>
      <c r="R4027" s="36"/>
      <c r="S4027" s="36"/>
      <c r="T4027" s="36"/>
      <c r="U4027" s="36"/>
      <c r="V4027" s="36"/>
      <c r="W4027" s="36"/>
      <c r="X4027" s="36"/>
      <c r="Y4027" s="36"/>
      <c r="Z4027" s="36"/>
    </row>
    <row r="4028" spans="1:106" ht="20.100000000000001" customHeight="1">
      <c r="A4028" s="31"/>
      <c r="C4028" s="6" t="s">
        <v>651</v>
      </c>
      <c r="D4028" s="53" t="e">
        <f>#REF!</f>
        <v>#REF!</v>
      </c>
      <c r="E4028" s="27" t="e">
        <f>IF(egTextCal(D4028)&lt;&gt;0, egTextCal(D4028),"")</f>
        <v>#VALUE!</v>
      </c>
      <c r="F4028" s="26" t="e">
        <f>IF(E4028*F4027&lt;&gt;0,E4028*F4027,  )</f>
        <v>#VALUE!</v>
      </c>
      <c r="G4028" s="26" t="e">
        <f>IF(E4028*G4027&lt;&gt;0,E4028*G4027,  )</f>
        <v>#VALUE!</v>
      </c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CV4028" s="1" t="e">
        <f>F4028</f>
        <v>#VALUE!</v>
      </c>
      <c r="CW4028" s="1" t="e">
        <f>G4028</f>
        <v>#VALUE!</v>
      </c>
    </row>
    <row r="4029" spans="1:106" ht="20.100000000000001" customHeight="1">
      <c r="A4029" s="31"/>
      <c r="C4029" s="16"/>
      <c r="D4029" s="28" t="s">
        <v>459</v>
      </c>
      <c r="E4029" s="7"/>
      <c r="F4029" s="36"/>
      <c r="G4029" s="36"/>
      <c r="H4029" s="36"/>
      <c r="I4029" s="36"/>
      <c r="J4029" s="36"/>
      <c r="K4029" s="36"/>
      <c r="L4029" s="36">
        <v>1</v>
      </c>
      <c r="M4029" s="36"/>
      <c r="N4029" s="36"/>
      <c r="O4029" s="36"/>
      <c r="P4029" s="36"/>
      <c r="Q4029" s="36"/>
      <c r="R4029" s="36"/>
      <c r="S4029" s="36"/>
      <c r="T4029" s="36"/>
      <c r="U4029" s="36"/>
      <c r="V4029" s="36"/>
      <c r="W4029" s="36"/>
      <c r="X4029" s="36"/>
      <c r="Y4029" s="36"/>
      <c r="Z4029" s="36"/>
    </row>
    <row r="4030" spans="1:106" ht="20.100000000000001" customHeight="1">
      <c r="A4030" s="31"/>
      <c r="C4030" s="6" t="s">
        <v>652</v>
      </c>
      <c r="D4030" s="53" t="e">
        <f>#REF!</f>
        <v>#REF!</v>
      </c>
      <c r="E4030" s="27" t="e">
        <f>IF(egTextCal(D4030)&lt;&gt;0, egTextCal(D4030),"")</f>
        <v>#VALUE!</v>
      </c>
      <c r="F4030" s="26"/>
      <c r="G4030" s="26"/>
      <c r="H4030" s="26"/>
      <c r="I4030" s="26"/>
      <c r="J4030" s="26"/>
      <c r="K4030" s="26"/>
      <c r="L4030" s="26" t="e">
        <f>IF(E4030*L4029&lt;&gt;0,E4030*L4029,  )</f>
        <v>#VALUE!</v>
      </c>
      <c r="M4030" s="26"/>
      <c r="N4030" s="26"/>
      <c r="O4030" s="26"/>
      <c r="P4030" s="26"/>
      <c r="Q4030" s="26"/>
      <c r="R4030" s="26"/>
      <c r="S4030" s="26"/>
      <c r="T4030" s="26"/>
      <c r="U4030" s="26"/>
      <c r="V4030" s="26"/>
      <c r="W4030" s="26"/>
      <c r="X4030" s="26"/>
      <c r="Y4030" s="26"/>
      <c r="Z4030" s="26"/>
      <c r="DB4030" s="1" t="e">
        <f>L4030</f>
        <v>#VALUE!</v>
      </c>
    </row>
    <row r="4031" spans="1:106" ht="20.100000000000001" customHeight="1">
      <c r="A4031" s="31"/>
      <c r="C4031" s="16"/>
      <c r="D4031" s="28"/>
      <c r="E4031" s="7"/>
      <c r="F4031" s="36"/>
      <c r="G4031" s="36"/>
      <c r="H4031" s="36"/>
      <c r="I4031" s="36"/>
      <c r="J4031" s="36"/>
      <c r="K4031" s="36"/>
      <c r="L4031" s="36"/>
      <c r="M4031" s="36"/>
      <c r="N4031" s="36"/>
      <c r="O4031" s="36"/>
      <c r="P4031" s="36"/>
      <c r="Q4031" s="36"/>
      <c r="R4031" s="36"/>
      <c r="S4031" s="36"/>
      <c r="T4031" s="36"/>
      <c r="U4031" s="36"/>
      <c r="V4031" s="36"/>
      <c r="W4031" s="36"/>
      <c r="X4031" s="36"/>
      <c r="Y4031" s="36"/>
      <c r="Z4031" s="36"/>
    </row>
    <row r="4032" spans="1:106" ht="20.100000000000001" customHeight="1">
      <c r="A4032" s="31"/>
      <c r="C4032" s="6" t="s">
        <v>653</v>
      </c>
      <c r="D4032" s="33"/>
      <c r="E4032" s="27"/>
      <c r="F4032" s="26"/>
      <c r="G4032" s="26"/>
      <c r="H4032" s="26"/>
      <c r="I4032" s="26"/>
      <c r="J4032" s="26"/>
      <c r="K4032" s="26"/>
      <c r="L4032" s="26"/>
      <c r="M4032" s="26"/>
      <c r="N4032" s="26"/>
      <c r="O4032" s="26"/>
      <c r="P4032" s="26"/>
      <c r="Q4032" s="26"/>
      <c r="R4032" s="26"/>
      <c r="S4032" s="26"/>
      <c r="T4032" s="26"/>
      <c r="U4032" s="26"/>
      <c r="V4032" s="26"/>
      <c r="W4032" s="26"/>
      <c r="X4032" s="26"/>
      <c r="Y4032" s="26"/>
      <c r="Z4032" s="26"/>
    </row>
    <row r="4033" spans="1:106" ht="20.100000000000001" customHeight="1">
      <c r="A4033" s="31"/>
      <c r="C4033" s="16"/>
      <c r="D4033" s="28" t="s">
        <v>463</v>
      </c>
      <c r="E4033" s="7"/>
      <c r="F4033" s="36"/>
      <c r="G4033" s="36"/>
      <c r="H4033" s="36"/>
      <c r="I4033" s="36"/>
      <c r="J4033" s="36"/>
      <c r="K4033" s="36"/>
      <c r="L4033" s="36"/>
      <c r="M4033" s="36"/>
      <c r="N4033" s="36"/>
      <c r="O4033" s="36"/>
      <c r="P4033" s="36"/>
      <c r="Q4033" s="36"/>
      <c r="R4033" s="36"/>
      <c r="S4033" s="36"/>
      <c r="T4033" s="36"/>
      <c r="U4033" s="36"/>
      <c r="V4033" s="36"/>
      <c r="W4033" s="36"/>
      <c r="X4033" s="36"/>
      <c r="Y4033" s="36"/>
      <c r="Z4033" s="36"/>
    </row>
    <row r="4034" spans="1:106" ht="20.100000000000001" customHeight="1">
      <c r="A4034" s="31"/>
      <c r="C4034" s="6" t="s">
        <v>654</v>
      </c>
      <c r="D4034" s="33"/>
      <c r="E4034" s="27" t="str">
        <f>IF(egTextCal(D4034)&lt;&gt;0, egTextCal(D4034),"")</f>
        <v/>
      </c>
      <c r="F4034" s="26"/>
      <c r="G4034" s="26"/>
      <c r="H4034" s="26"/>
      <c r="I4034" s="26"/>
      <c r="J4034" s="26"/>
      <c r="K4034" s="26"/>
      <c r="L4034" s="26"/>
      <c r="M4034" s="26"/>
      <c r="N4034" s="26"/>
      <c r="O4034" s="26"/>
      <c r="P4034" s="26"/>
      <c r="Q4034" s="26"/>
      <c r="R4034" s="26"/>
      <c r="S4034" s="26"/>
      <c r="T4034" s="26"/>
      <c r="U4034" s="26"/>
      <c r="V4034" s="26"/>
      <c r="W4034" s="26"/>
      <c r="X4034" s="26"/>
      <c r="Y4034" s="26"/>
      <c r="Z4034" s="26"/>
    </row>
    <row r="4035" spans="1:106" ht="20.100000000000001" customHeight="1">
      <c r="A4035" s="31"/>
      <c r="C4035" s="16"/>
      <c r="D4035" s="28" t="s">
        <v>446</v>
      </c>
      <c r="E4035" s="7"/>
      <c r="F4035" s="36"/>
      <c r="G4035" s="36"/>
      <c r="H4035" s="36"/>
      <c r="I4035" s="36"/>
      <c r="J4035" s="36"/>
      <c r="K4035" s="36"/>
      <c r="L4035" s="36"/>
      <c r="M4035" s="36"/>
      <c r="N4035" s="36"/>
      <c r="O4035" s="36"/>
      <c r="P4035" s="36"/>
      <c r="Q4035" s="36"/>
      <c r="R4035" s="36"/>
      <c r="S4035" s="36"/>
      <c r="T4035" s="36"/>
      <c r="U4035" s="36"/>
      <c r="V4035" s="36"/>
      <c r="W4035" s="36"/>
      <c r="X4035" s="36"/>
      <c r="Y4035" s="36"/>
      <c r="Z4035" s="36"/>
    </row>
    <row r="4036" spans="1:106" ht="20.100000000000001" customHeight="1">
      <c r="A4036" s="31"/>
      <c r="C4036" s="6" t="s">
        <v>655</v>
      </c>
      <c r="D4036" s="53" t="e">
        <f>#REF!</f>
        <v>#REF!</v>
      </c>
      <c r="E4036" s="27" t="e">
        <f>IF(egTextCal(D4036)&lt;&gt;0, egTextCal(D4036),"")</f>
        <v>#VALUE!</v>
      </c>
      <c r="F4036" s="26"/>
      <c r="G4036" s="26"/>
      <c r="H4036" s="26"/>
      <c r="I4036" s="26"/>
      <c r="J4036" s="26"/>
      <c r="K4036" s="26"/>
      <c r="L4036" s="26"/>
      <c r="M4036" s="26"/>
      <c r="N4036" s="26"/>
      <c r="O4036" s="26"/>
      <c r="P4036" s="26"/>
      <c r="Q4036" s="26"/>
      <c r="R4036" s="26"/>
      <c r="S4036" s="26"/>
      <c r="T4036" s="26"/>
      <c r="U4036" s="26"/>
      <c r="V4036" s="26"/>
      <c r="W4036" s="26"/>
      <c r="X4036" s="26"/>
      <c r="Y4036" s="26"/>
      <c r="Z4036" s="26"/>
    </row>
    <row r="4037" spans="1:106" ht="20.100000000000001" customHeight="1">
      <c r="A4037" s="31"/>
      <c r="C4037" s="16"/>
      <c r="D4037" s="28" t="s">
        <v>450</v>
      </c>
      <c r="E4037" s="7"/>
      <c r="F4037" s="36"/>
      <c r="G4037" s="36"/>
      <c r="H4037" s="36"/>
      <c r="I4037" s="36"/>
      <c r="J4037" s="36"/>
      <c r="K4037" s="36"/>
      <c r="L4037" s="36"/>
      <c r="M4037" s="36"/>
      <c r="N4037" s="36"/>
      <c r="O4037" s="36"/>
      <c r="P4037" s="36"/>
      <c r="Q4037" s="36"/>
      <c r="R4037" s="36"/>
      <c r="S4037" s="36"/>
      <c r="T4037" s="36"/>
      <c r="U4037" s="36"/>
      <c r="V4037" s="36"/>
      <c r="W4037" s="36"/>
      <c r="X4037" s="36"/>
      <c r="Y4037" s="36"/>
      <c r="Z4037" s="36"/>
    </row>
    <row r="4038" spans="1:106" ht="20.100000000000001" customHeight="1">
      <c r="A4038" s="31"/>
      <c r="C4038" s="6" t="s">
        <v>656</v>
      </c>
      <c r="D4038" s="53" t="e">
        <f>#REF!</f>
        <v>#REF!</v>
      </c>
      <c r="E4038" s="27" t="e">
        <f>IF(egTextCal(D4038)&lt;&gt;0, egTextCal(D4038),"")</f>
        <v>#VALUE!</v>
      </c>
      <c r="F4038" s="26"/>
      <c r="G4038" s="26"/>
      <c r="H4038" s="26"/>
      <c r="I4038" s="26"/>
      <c r="J4038" s="26"/>
      <c r="K4038" s="26"/>
      <c r="L4038" s="26"/>
      <c r="M4038" s="26"/>
      <c r="N4038" s="26"/>
      <c r="O4038" s="26"/>
      <c r="P4038" s="26"/>
      <c r="Q4038" s="26"/>
      <c r="R4038" s="26"/>
      <c r="S4038" s="26"/>
      <c r="T4038" s="26"/>
      <c r="U4038" s="26"/>
      <c r="V4038" s="26"/>
      <c r="W4038" s="26"/>
      <c r="X4038" s="26"/>
      <c r="Y4038" s="26"/>
      <c r="Z4038" s="26"/>
    </row>
    <row r="4039" spans="1:106" ht="20.100000000000001" customHeight="1">
      <c r="A4039" s="31"/>
      <c r="C4039" s="16"/>
      <c r="D4039" s="28" t="s">
        <v>451</v>
      </c>
      <c r="E4039" s="7"/>
      <c r="F4039" s="36">
        <v>3</v>
      </c>
      <c r="G4039" s="36">
        <v>1</v>
      </c>
      <c r="H4039" s="36"/>
      <c r="I4039" s="36"/>
      <c r="J4039" s="36"/>
      <c r="K4039" s="36"/>
      <c r="L4039" s="36"/>
      <c r="M4039" s="36"/>
      <c r="N4039" s="36"/>
      <c r="O4039" s="36"/>
      <c r="P4039" s="36"/>
      <c r="Q4039" s="36"/>
      <c r="R4039" s="36"/>
      <c r="S4039" s="36"/>
      <c r="T4039" s="36"/>
      <c r="U4039" s="36"/>
      <c r="V4039" s="36"/>
      <c r="W4039" s="36"/>
      <c r="X4039" s="36"/>
      <c r="Y4039" s="36"/>
      <c r="Z4039" s="36"/>
    </row>
    <row r="4040" spans="1:106" ht="20.100000000000001" customHeight="1">
      <c r="A4040" s="31"/>
      <c r="C4040" s="6" t="s">
        <v>657</v>
      </c>
      <c r="D4040" s="53" t="e">
        <f>#REF!</f>
        <v>#REF!</v>
      </c>
      <c r="E4040" s="27" t="e">
        <f>IF(egTextCal(D4040)&lt;&gt;0, egTextCal(D4040),"")</f>
        <v>#VALUE!</v>
      </c>
      <c r="F4040" s="26" t="e">
        <f>IF(E4040*F4039&lt;&gt;0,E4040*F4039,  )</f>
        <v>#VALUE!</v>
      </c>
      <c r="G4040" s="26" t="e">
        <f>IF(E4040*G4039&lt;&gt;0,E4040*G4039,  )</f>
        <v>#VALUE!</v>
      </c>
      <c r="H4040" s="26"/>
      <c r="I4040" s="26"/>
      <c r="J4040" s="26"/>
      <c r="K4040" s="26"/>
      <c r="L4040" s="26"/>
      <c r="M4040" s="26"/>
      <c r="N4040" s="26"/>
      <c r="O4040" s="26"/>
      <c r="P4040" s="26"/>
      <c r="Q4040" s="26"/>
      <c r="R4040" s="26"/>
      <c r="S4040" s="26"/>
      <c r="T4040" s="26"/>
      <c r="U4040" s="26"/>
      <c r="V4040" s="26"/>
      <c r="W4040" s="26"/>
      <c r="X4040" s="26"/>
      <c r="Y4040" s="26"/>
      <c r="Z4040" s="26"/>
      <c r="CV4040" s="1" t="e">
        <f>F4040</f>
        <v>#VALUE!</v>
      </c>
      <c r="CW4040" s="1" t="e">
        <f>G4040</f>
        <v>#VALUE!</v>
      </c>
    </row>
    <row r="4041" spans="1:106" ht="20.100000000000001" customHeight="1">
      <c r="A4041" s="31"/>
      <c r="C4041" s="16"/>
      <c r="D4041" s="28" t="s">
        <v>459</v>
      </c>
      <c r="E4041" s="7"/>
      <c r="F4041" s="36"/>
      <c r="G4041" s="36"/>
      <c r="H4041" s="36"/>
      <c r="I4041" s="36"/>
      <c r="J4041" s="36"/>
      <c r="K4041" s="36"/>
      <c r="L4041" s="36">
        <v>1</v>
      </c>
      <c r="M4041" s="36"/>
      <c r="N4041" s="36"/>
      <c r="O4041" s="36"/>
      <c r="P4041" s="36"/>
      <c r="Q4041" s="36"/>
      <c r="R4041" s="36"/>
      <c r="S4041" s="36"/>
      <c r="T4041" s="36"/>
      <c r="U4041" s="36"/>
      <c r="V4041" s="36"/>
      <c r="W4041" s="36"/>
      <c r="X4041" s="36"/>
      <c r="Y4041" s="36"/>
      <c r="Z4041" s="36"/>
    </row>
    <row r="4042" spans="1:106" ht="20.100000000000001" customHeight="1">
      <c r="A4042" s="31"/>
      <c r="C4042" s="6" t="s">
        <v>658</v>
      </c>
      <c r="D4042" s="53" t="e">
        <f>#REF!</f>
        <v>#REF!</v>
      </c>
      <c r="E4042" s="27" t="e">
        <f>IF(egTextCal(D4042)&lt;&gt;0, egTextCal(D4042),"")</f>
        <v>#VALUE!</v>
      </c>
      <c r="F4042" s="26"/>
      <c r="G4042" s="26"/>
      <c r="H4042" s="26"/>
      <c r="I4042" s="26"/>
      <c r="J4042" s="26"/>
      <c r="K4042" s="26"/>
      <c r="L4042" s="26" t="e">
        <f>IF(E4042*L4041&lt;&gt;0,E4042*L4041,  )</f>
        <v>#VALUE!</v>
      </c>
      <c r="M4042" s="26"/>
      <c r="N4042" s="26"/>
      <c r="O4042" s="26"/>
      <c r="P4042" s="26"/>
      <c r="Q4042" s="26"/>
      <c r="R4042" s="26"/>
      <c r="S4042" s="26"/>
      <c r="T4042" s="26"/>
      <c r="U4042" s="26"/>
      <c r="V4042" s="26"/>
      <c r="W4042" s="26"/>
      <c r="X4042" s="26"/>
      <c r="Y4042" s="26"/>
      <c r="Z4042" s="26"/>
      <c r="DB4042" s="1" t="e">
        <f>L4042</f>
        <v>#VALUE!</v>
      </c>
    </row>
    <row r="4043" spans="1:106" ht="20.100000000000001" customHeight="1">
      <c r="A4043" s="31"/>
      <c r="C4043" s="16"/>
      <c r="D4043" s="28"/>
      <c r="E4043" s="7"/>
      <c r="F4043" s="36"/>
      <c r="G4043" s="36"/>
      <c r="H4043" s="36"/>
      <c r="I4043" s="36"/>
      <c r="J4043" s="36"/>
      <c r="K4043" s="36"/>
      <c r="L4043" s="36"/>
      <c r="M4043" s="36"/>
      <c r="N4043" s="36"/>
      <c r="O4043" s="36"/>
      <c r="P4043" s="36"/>
      <c r="Q4043" s="36"/>
      <c r="R4043" s="36"/>
      <c r="S4043" s="36"/>
      <c r="T4043" s="36"/>
      <c r="U4043" s="36"/>
      <c r="V4043" s="36"/>
      <c r="W4043" s="36"/>
      <c r="X4043" s="36"/>
      <c r="Y4043" s="36"/>
      <c r="Z4043" s="36"/>
    </row>
    <row r="4044" spans="1:106" ht="20.100000000000001" customHeight="1">
      <c r="A4044" s="31"/>
      <c r="C4044" s="6" t="s">
        <v>557</v>
      </c>
      <c r="D4044" s="33"/>
      <c r="E4044" s="27"/>
      <c r="F4044" s="26"/>
      <c r="G4044" s="26"/>
      <c r="H4044" s="26"/>
      <c r="I4044" s="26"/>
      <c r="J4044" s="26"/>
      <c r="K4044" s="26"/>
      <c r="L4044" s="26"/>
      <c r="M4044" s="26"/>
      <c r="N4044" s="26"/>
      <c r="O4044" s="26"/>
      <c r="P4044" s="26"/>
      <c r="Q4044" s="26"/>
      <c r="R4044" s="26"/>
      <c r="S4044" s="26"/>
      <c r="T4044" s="26"/>
      <c r="U4044" s="26"/>
      <c r="V4044" s="26"/>
      <c r="W4044" s="26"/>
      <c r="X4044" s="26"/>
      <c r="Y4044" s="26"/>
      <c r="Z4044" s="26"/>
    </row>
    <row r="4045" spans="1:106" ht="20.100000000000001" customHeight="1">
      <c r="A4045" s="31"/>
      <c r="C4045" s="16"/>
      <c r="D4045" s="28" t="s">
        <v>464</v>
      </c>
      <c r="E4045" s="7"/>
      <c r="F4045" s="36"/>
      <c r="G4045" s="36"/>
      <c r="H4045" s="36"/>
      <c r="I4045" s="36"/>
      <c r="J4045" s="36"/>
      <c r="K4045" s="36"/>
      <c r="L4045" s="36"/>
      <c r="M4045" s="36"/>
      <c r="N4045" s="36"/>
      <c r="O4045" s="36"/>
      <c r="P4045" s="36"/>
      <c r="Q4045" s="36"/>
      <c r="R4045" s="36"/>
      <c r="S4045" s="36"/>
      <c r="T4045" s="36"/>
      <c r="U4045" s="36"/>
      <c r="V4045" s="36"/>
      <c r="W4045" s="36"/>
      <c r="X4045" s="36"/>
      <c r="Y4045" s="36"/>
      <c r="Z4045" s="36"/>
    </row>
    <row r="4046" spans="1:106" ht="20.100000000000001" customHeight="1">
      <c r="A4046" s="31"/>
      <c r="C4046" s="6" t="s">
        <v>78</v>
      </c>
      <c r="D4046" s="33"/>
      <c r="E4046" s="27" t="str">
        <f>IF(egTextCal(D4046)&lt;&gt;0, egTextCal(D4046),"")</f>
        <v/>
      </c>
      <c r="F4046" s="26"/>
      <c r="G4046" s="26"/>
      <c r="H4046" s="26"/>
      <c r="I4046" s="26"/>
      <c r="J4046" s="26"/>
      <c r="K4046" s="26"/>
      <c r="L4046" s="26"/>
      <c r="M4046" s="26"/>
      <c r="N4046" s="26"/>
      <c r="O4046" s="26"/>
      <c r="P4046" s="26"/>
      <c r="Q4046" s="26"/>
      <c r="R4046" s="26"/>
      <c r="S4046" s="26"/>
      <c r="T4046" s="26"/>
      <c r="U4046" s="26"/>
      <c r="V4046" s="26"/>
      <c r="W4046" s="26"/>
      <c r="X4046" s="26"/>
      <c r="Y4046" s="26"/>
      <c r="Z4046" s="26"/>
    </row>
    <row r="4047" spans="1:106" ht="20.100000000000001" customHeight="1">
      <c r="A4047" s="31"/>
      <c r="C4047" s="16"/>
      <c r="D4047" s="28" t="s">
        <v>465</v>
      </c>
      <c r="E4047" s="7"/>
      <c r="F4047" s="36"/>
      <c r="G4047" s="36"/>
      <c r="H4047" s="36"/>
      <c r="I4047" s="36"/>
      <c r="J4047" s="36"/>
      <c r="K4047" s="36"/>
      <c r="L4047" s="36"/>
      <c r="M4047" s="36"/>
      <c r="N4047" s="36"/>
      <c r="O4047" s="36"/>
      <c r="P4047" s="36"/>
      <c r="Q4047" s="36"/>
      <c r="R4047" s="36"/>
      <c r="S4047" s="36"/>
      <c r="T4047" s="36"/>
      <c r="U4047" s="36"/>
      <c r="V4047" s="36"/>
      <c r="W4047" s="36"/>
      <c r="X4047" s="36"/>
      <c r="Y4047" s="36"/>
      <c r="Z4047" s="36"/>
    </row>
    <row r="4048" spans="1:106" ht="20.100000000000001" customHeight="1">
      <c r="A4048" s="31"/>
      <c r="C4048" s="6" t="s">
        <v>659</v>
      </c>
      <c r="D4048" s="53" t="e">
        <f>#REF!</f>
        <v>#REF!</v>
      </c>
      <c r="E4048" s="27" t="e">
        <f>IF(egTextCal(D4048)&lt;&gt;0, egTextCal(D4048),"")</f>
        <v>#VALUE!</v>
      </c>
      <c r="F4048" s="26"/>
      <c r="G4048" s="26"/>
      <c r="H4048" s="26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</row>
    <row r="4049" spans="1:92" ht="20.100000000000001" customHeight="1">
      <c r="D4049" s="14"/>
      <c r="E4049" s="38"/>
      <c r="F4049" s="38"/>
      <c r="G4049" s="38"/>
      <c r="H4049" s="38"/>
      <c r="I4049" s="38"/>
      <c r="J4049" s="38"/>
      <c r="K4049" s="38"/>
      <c r="L4049" s="38"/>
      <c r="M4049" s="38"/>
      <c r="N4049" s="38"/>
      <c r="O4049" s="38"/>
      <c r="P4049" s="38"/>
      <c r="Q4049" s="38"/>
      <c r="R4049" s="38"/>
      <c r="S4049" s="38"/>
      <c r="T4049" s="38"/>
      <c r="U4049" s="38"/>
      <c r="V4049" s="38"/>
      <c r="W4049" s="38"/>
      <c r="X4049" s="38"/>
      <c r="Y4049" s="38"/>
      <c r="Z4049" s="38"/>
    </row>
    <row r="4050" spans="1:92" ht="20.100000000000001" customHeight="1">
      <c r="B4050" s="30"/>
      <c r="C4050" s="20"/>
      <c r="D4050" s="37"/>
      <c r="E4050" s="37"/>
      <c r="F4050" s="18" t="s">
        <v>623</v>
      </c>
      <c r="G4050" s="18" t="s">
        <v>623</v>
      </c>
      <c r="H4050" s="16" t="s">
        <v>623</v>
      </c>
      <c r="I4050" s="16" t="s">
        <v>623</v>
      </c>
      <c r="J4050" s="16" t="s">
        <v>623</v>
      </c>
      <c r="K4050" s="16" t="s">
        <v>663</v>
      </c>
      <c r="L4050" s="16" t="s">
        <v>663</v>
      </c>
      <c r="M4050" s="16" t="s">
        <v>730</v>
      </c>
      <c r="N4050" s="16" t="s">
        <v>730</v>
      </c>
      <c r="O4050" s="16" t="s">
        <v>731</v>
      </c>
      <c r="P4050" s="16" t="s">
        <v>731</v>
      </c>
      <c r="Q4050" s="16" t="s">
        <v>732</v>
      </c>
      <c r="R4050" s="16" t="s">
        <v>732</v>
      </c>
      <c r="S4050" s="16" t="s">
        <v>733</v>
      </c>
      <c r="T4050" s="16" t="s">
        <v>733</v>
      </c>
      <c r="U4050" s="16" t="s">
        <v>733</v>
      </c>
      <c r="V4050" s="16" t="s">
        <v>734</v>
      </c>
      <c r="W4050" s="16" t="s">
        <v>734</v>
      </c>
      <c r="X4050" s="16" t="s">
        <v>734</v>
      </c>
      <c r="Y4050" s="16" t="s">
        <v>734</v>
      </c>
      <c r="Z4050" s="16" t="s">
        <v>735</v>
      </c>
    </row>
    <row r="4051" spans="1:92" ht="20.100000000000001" customHeight="1">
      <c r="A4051" s="31"/>
      <c r="B4051" s="30"/>
      <c r="C4051" s="4" t="s">
        <v>632</v>
      </c>
      <c r="D4051" s="4" t="s">
        <v>633</v>
      </c>
      <c r="E4051" s="4" t="s">
        <v>634</v>
      </c>
      <c r="F4051" s="12" t="s">
        <v>737</v>
      </c>
      <c r="G4051" s="12" t="s">
        <v>737</v>
      </c>
      <c r="H4051" s="4" t="s">
        <v>674</v>
      </c>
      <c r="I4051" s="4" t="s">
        <v>674</v>
      </c>
      <c r="J4051" s="4" t="s">
        <v>674</v>
      </c>
      <c r="K4051" s="4" t="s">
        <v>623</v>
      </c>
      <c r="L4051" s="4" t="s">
        <v>738</v>
      </c>
      <c r="M4051" s="4" t="s">
        <v>739</v>
      </c>
      <c r="N4051" s="4" t="s">
        <v>740</v>
      </c>
      <c r="O4051" s="4" t="s">
        <v>741</v>
      </c>
      <c r="P4051" s="4" t="s">
        <v>742</v>
      </c>
      <c r="Q4051" s="4" t="s">
        <v>743</v>
      </c>
      <c r="R4051" s="4" t="s">
        <v>744</v>
      </c>
      <c r="S4051" s="4" t="s">
        <v>745</v>
      </c>
      <c r="T4051" s="4" t="s">
        <v>745</v>
      </c>
      <c r="U4051" s="4" t="s">
        <v>745</v>
      </c>
      <c r="V4051" s="4" t="s">
        <v>731</v>
      </c>
      <c r="W4051" s="4" t="s">
        <v>731</v>
      </c>
      <c r="X4051" s="4" t="s">
        <v>731</v>
      </c>
      <c r="Y4051" s="4" t="s">
        <v>731</v>
      </c>
      <c r="Z4051" s="4" t="s">
        <v>746</v>
      </c>
    </row>
    <row r="4052" spans="1:92" ht="20.100000000000001" customHeight="1">
      <c r="A4052" s="31"/>
      <c r="B4052" s="30"/>
      <c r="C4052" s="21"/>
      <c r="D4052" s="21"/>
      <c r="E4052" s="21"/>
      <c r="F4052" s="19" t="s">
        <v>748</v>
      </c>
      <c r="G4052" s="19" t="s">
        <v>749</v>
      </c>
      <c r="H4052" s="17" t="s">
        <v>750</v>
      </c>
      <c r="I4052" s="17" t="s">
        <v>751</v>
      </c>
      <c r="J4052" s="17" t="s">
        <v>689</v>
      </c>
      <c r="K4052" s="17" t="s">
        <v>752</v>
      </c>
      <c r="L4052" s="17" t="s">
        <v>752</v>
      </c>
      <c r="M4052" s="17" t="s">
        <v>753</v>
      </c>
      <c r="N4052" s="17" t="s">
        <v>754</v>
      </c>
      <c r="O4052" s="17" t="s">
        <v>755</v>
      </c>
      <c r="P4052" s="17" t="s">
        <v>755</v>
      </c>
      <c r="Q4052" s="17" t="s">
        <v>756</v>
      </c>
      <c r="R4052" s="17" t="s">
        <v>756</v>
      </c>
      <c r="S4052" s="17" t="s">
        <v>757</v>
      </c>
      <c r="T4052" s="17" t="s">
        <v>758</v>
      </c>
      <c r="U4052" s="17" t="s">
        <v>702</v>
      </c>
      <c r="V4052" s="17" t="s">
        <v>759</v>
      </c>
      <c r="W4052" s="17" t="s">
        <v>760</v>
      </c>
      <c r="X4052" s="17" t="s">
        <v>761</v>
      </c>
      <c r="Y4052" s="17" t="s">
        <v>762</v>
      </c>
      <c r="Z4052" s="17" t="s">
        <v>763</v>
      </c>
    </row>
    <row r="4053" spans="1:92" ht="20.100000000000001" customHeight="1">
      <c r="A4053" s="31"/>
      <c r="C4053" s="16"/>
      <c r="D4053" s="28" t="s">
        <v>465</v>
      </c>
      <c r="E4053" s="7"/>
      <c r="F4053" s="35"/>
      <c r="G4053" s="35"/>
      <c r="H4053" s="35">
        <v>1</v>
      </c>
      <c r="I4053" s="35"/>
      <c r="J4053" s="35"/>
      <c r="K4053" s="35"/>
      <c r="L4053" s="35"/>
      <c r="M4053" s="35"/>
      <c r="N4053" s="35"/>
      <c r="O4053" s="35"/>
      <c r="P4053" s="35"/>
      <c r="Q4053" s="35"/>
      <c r="R4053" s="35"/>
      <c r="S4053" s="35">
        <v>3</v>
      </c>
      <c r="T4053" s="35"/>
      <c r="U4053" s="35"/>
      <c r="V4053" s="35"/>
      <c r="W4053" s="35"/>
      <c r="X4053" s="35"/>
      <c r="Y4053" s="35"/>
      <c r="Z4053" s="35"/>
    </row>
    <row r="4054" spans="1:92" ht="20.100000000000001" customHeight="1">
      <c r="A4054" s="31"/>
      <c r="C4054" s="6" t="s">
        <v>64</v>
      </c>
      <c r="D4054" s="53" t="e">
        <f>#REF!</f>
        <v>#REF!</v>
      </c>
      <c r="E4054" s="27" t="e">
        <f>IF(egTextCal(D4054)&lt;&gt;0, egTextCal(D4054),"")</f>
        <v>#VALUE!</v>
      </c>
      <c r="F4054" s="26"/>
      <c r="G4054" s="26"/>
      <c r="H4054" s="26" t="e">
        <f>IF(E4054*H4053&lt;&gt;0,E4054*H4053,  )</f>
        <v>#VALUE!</v>
      </c>
      <c r="I4054" s="26"/>
      <c r="J4054" s="26"/>
      <c r="K4054" s="26"/>
      <c r="L4054" s="26"/>
      <c r="M4054" s="26"/>
      <c r="N4054" s="26"/>
      <c r="O4054" s="26"/>
      <c r="P4054" s="26"/>
      <c r="Q4054" s="26"/>
      <c r="R4054" s="26"/>
      <c r="S4054" s="26" t="e">
        <f>IF(E4054*S4053&lt;&gt;0,E4054*S4053,  )</f>
        <v>#VALUE!</v>
      </c>
      <c r="T4054" s="26"/>
      <c r="U4054" s="26"/>
      <c r="V4054" s="26"/>
      <c r="W4054" s="26"/>
      <c r="X4054" s="26"/>
      <c r="Y4054" s="26"/>
      <c r="Z4054" s="26"/>
      <c r="CC4054" s="1" t="e">
        <f>H4054</f>
        <v>#VALUE!</v>
      </c>
      <c r="CN4054" s="1" t="e">
        <f>S4054</f>
        <v>#VALUE!</v>
      </c>
    </row>
    <row r="4055" spans="1:92" ht="20.100000000000001" customHeight="1">
      <c r="A4055" s="31"/>
      <c r="B4055" s="25" t="s">
        <v>470</v>
      </c>
      <c r="C4055" s="16"/>
      <c r="D4055" s="29" t="s">
        <v>471</v>
      </c>
      <c r="E4055" s="8" t="s">
        <v>765</v>
      </c>
      <c r="F4055" s="36"/>
      <c r="G4055" s="36"/>
      <c r="H4055" s="36"/>
      <c r="I4055" s="36"/>
      <c r="J4055" s="36"/>
      <c r="K4055" s="36"/>
      <c r="L4055" s="36"/>
      <c r="M4055" s="36"/>
      <c r="N4055" s="36"/>
      <c r="O4055" s="36"/>
      <c r="P4055" s="36"/>
      <c r="Q4055" s="36"/>
      <c r="R4055" s="36"/>
      <c r="S4055" s="36">
        <v>3</v>
      </c>
      <c r="T4055" s="36"/>
      <c r="U4055" s="36"/>
      <c r="V4055" s="36"/>
      <c r="W4055" s="36"/>
      <c r="X4055" s="36"/>
      <c r="Y4055" s="36"/>
      <c r="Z4055" s="36"/>
    </row>
    <row r="4056" spans="1:92" ht="20.100000000000001" customHeight="1">
      <c r="A4056" s="31"/>
      <c r="C4056" s="6" t="s">
        <v>73</v>
      </c>
      <c r="D4056" s="52" t="e">
        <f>#REF!</f>
        <v>#REF!</v>
      </c>
      <c r="E4056" s="27" t="e">
        <f>IF(egTextCal(D4056)&lt;&gt;0, egTextCal(D4056),"")</f>
        <v>#VALUE!</v>
      </c>
      <c r="F4056" s="26"/>
      <c r="G4056" s="26"/>
      <c r="H4056" s="26"/>
      <c r="I4056" s="26"/>
      <c r="J4056" s="26"/>
      <c r="K4056" s="26"/>
      <c r="L4056" s="26"/>
      <c r="M4056" s="26"/>
      <c r="N4056" s="26"/>
      <c r="O4056" s="26"/>
      <c r="P4056" s="26"/>
      <c r="Q4056" s="26"/>
      <c r="R4056" s="26"/>
      <c r="S4056" s="26" t="e">
        <f>IF(E4056*S4055&lt;&gt;0,E4056*S4055,  )</f>
        <v>#VALUE!</v>
      </c>
      <c r="T4056" s="26"/>
      <c r="U4056" s="26"/>
      <c r="V4056" s="26"/>
      <c r="W4056" s="26"/>
      <c r="X4056" s="26"/>
      <c r="Y4056" s="26"/>
      <c r="Z4056" s="26"/>
      <c r="CN4056" s="1" t="e">
        <f>S4056</f>
        <v>#VALUE!</v>
      </c>
    </row>
    <row r="4057" spans="1:92" ht="20.100000000000001" customHeight="1">
      <c r="A4057" s="31"/>
      <c r="C4057" s="16"/>
      <c r="D4057" s="29" t="s">
        <v>472</v>
      </c>
      <c r="E4057" s="8"/>
      <c r="F4057" s="36"/>
      <c r="G4057" s="36"/>
      <c r="H4057" s="36">
        <v>1</v>
      </c>
      <c r="I4057" s="36"/>
      <c r="J4057" s="36"/>
      <c r="K4057" s="36"/>
      <c r="L4057" s="36"/>
      <c r="M4057" s="36"/>
      <c r="N4057" s="36"/>
      <c r="O4057" s="36"/>
      <c r="P4057" s="36"/>
      <c r="Q4057" s="36"/>
      <c r="R4057" s="36"/>
      <c r="S4057" s="36">
        <v>4</v>
      </c>
      <c r="T4057" s="36"/>
      <c r="U4057" s="36"/>
      <c r="V4057" s="36"/>
      <c r="W4057" s="36"/>
      <c r="X4057" s="36"/>
      <c r="Y4057" s="36"/>
      <c r="Z4057" s="36"/>
    </row>
    <row r="4058" spans="1:92" ht="20.100000000000001" customHeight="1">
      <c r="A4058" s="31"/>
      <c r="C4058" s="6" t="s">
        <v>139</v>
      </c>
      <c r="D4058" s="52" t="e">
        <f>#REF!</f>
        <v>#REF!</v>
      </c>
      <c r="E4058" s="27" t="e">
        <f>IF(egTextCal(D4058)&lt;&gt;0, egTextCal(D4058),"")</f>
        <v>#VALUE!</v>
      </c>
      <c r="F4058" s="26"/>
      <c r="G4058" s="26"/>
      <c r="H4058" s="26" t="e">
        <f>IF(E4058*H4057&lt;&gt;0,E4058*H4057,  )</f>
        <v>#VALUE!</v>
      </c>
      <c r="I4058" s="26"/>
      <c r="J4058" s="26"/>
      <c r="K4058" s="26"/>
      <c r="L4058" s="26"/>
      <c r="M4058" s="26"/>
      <c r="N4058" s="26"/>
      <c r="O4058" s="26"/>
      <c r="P4058" s="26"/>
      <c r="Q4058" s="26"/>
      <c r="R4058" s="26"/>
      <c r="S4058" s="26" t="e">
        <f>IF(E4058*S4057&lt;&gt;0,E4058*S4057,  )</f>
        <v>#VALUE!</v>
      </c>
      <c r="T4058" s="26"/>
      <c r="U4058" s="26"/>
      <c r="V4058" s="26"/>
      <c r="W4058" s="26"/>
      <c r="X4058" s="26"/>
      <c r="Y4058" s="26"/>
      <c r="Z4058" s="26"/>
      <c r="CC4058" s="1" t="e">
        <f>H4058</f>
        <v>#VALUE!</v>
      </c>
      <c r="CN4058" s="1" t="e">
        <f>S4058</f>
        <v>#VALUE!</v>
      </c>
    </row>
    <row r="4059" spans="1:92" ht="20.100000000000001" customHeight="1">
      <c r="A4059" s="31"/>
      <c r="B4059" s="25" t="s">
        <v>470</v>
      </c>
      <c r="C4059" s="16"/>
      <c r="D4059" s="28" t="s">
        <v>473</v>
      </c>
      <c r="E4059" s="7" t="s">
        <v>765</v>
      </c>
      <c r="F4059" s="36"/>
      <c r="G4059" s="36"/>
      <c r="H4059" s="36"/>
      <c r="I4059" s="36"/>
      <c r="J4059" s="36"/>
      <c r="K4059" s="36"/>
      <c r="L4059" s="36"/>
      <c r="M4059" s="36"/>
      <c r="N4059" s="36"/>
      <c r="O4059" s="36"/>
      <c r="P4059" s="36"/>
      <c r="Q4059" s="36"/>
      <c r="R4059" s="36"/>
      <c r="S4059" s="36">
        <v>4</v>
      </c>
      <c r="T4059" s="36"/>
      <c r="U4059" s="36"/>
      <c r="V4059" s="36"/>
      <c r="W4059" s="36"/>
      <c r="X4059" s="36"/>
      <c r="Y4059" s="36"/>
      <c r="Z4059" s="36"/>
    </row>
    <row r="4060" spans="1:92" ht="20.100000000000001" customHeight="1">
      <c r="A4060" s="31"/>
      <c r="C4060" s="6" t="s">
        <v>511</v>
      </c>
      <c r="D4060" s="53" t="e">
        <f>#REF!</f>
        <v>#REF!</v>
      </c>
      <c r="E4060" s="27" t="e">
        <f>IF(egTextCal(D4060)&lt;&gt;0, egTextCal(D4060),"")</f>
        <v>#VALUE!</v>
      </c>
      <c r="F4060" s="26"/>
      <c r="G4060" s="26"/>
      <c r="H4060" s="26"/>
      <c r="I4060" s="26"/>
      <c r="J4060" s="26"/>
      <c r="K4060" s="26"/>
      <c r="L4060" s="26"/>
      <c r="M4060" s="26"/>
      <c r="N4060" s="26"/>
      <c r="O4060" s="26"/>
      <c r="P4060" s="26"/>
      <c r="Q4060" s="26"/>
      <c r="R4060" s="26"/>
      <c r="S4060" s="26" t="e">
        <f>IF(E4060*S4059&lt;&gt;0,E4060*S4059,  )</f>
        <v>#VALUE!</v>
      </c>
      <c r="T4060" s="26"/>
      <c r="U4060" s="26"/>
      <c r="V4060" s="26"/>
      <c r="W4060" s="26"/>
      <c r="X4060" s="26"/>
      <c r="Y4060" s="26"/>
      <c r="Z4060" s="26"/>
      <c r="CN4060" s="1" t="e">
        <f>S4060</f>
        <v>#VALUE!</v>
      </c>
    </row>
    <row r="4061" spans="1:92" ht="20.100000000000001" customHeight="1">
      <c r="A4061" s="31"/>
      <c r="C4061" s="16"/>
      <c r="D4061" s="28" t="s">
        <v>474</v>
      </c>
      <c r="E4061" s="7"/>
      <c r="F4061" s="36"/>
      <c r="G4061" s="36"/>
      <c r="H4061" s="36"/>
      <c r="I4061" s="36">
        <v>1</v>
      </c>
      <c r="J4061" s="36"/>
      <c r="K4061" s="36"/>
      <c r="L4061" s="36"/>
      <c r="M4061" s="36"/>
      <c r="N4061" s="36"/>
      <c r="O4061" s="36"/>
      <c r="P4061" s="36"/>
      <c r="Q4061" s="36"/>
      <c r="R4061" s="36"/>
      <c r="S4061" s="36">
        <v>5</v>
      </c>
      <c r="T4061" s="36"/>
      <c r="U4061" s="36"/>
      <c r="V4061" s="36"/>
      <c r="W4061" s="36"/>
      <c r="X4061" s="36"/>
      <c r="Y4061" s="36"/>
      <c r="Z4061" s="36"/>
    </row>
    <row r="4062" spans="1:92" ht="20.100000000000001" customHeight="1">
      <c r="A4062" s="31"/>
      <c r="C4062" s="6" t="s">
        <v>452</v>
      </c>
      <c r="D4062" s="53" t="e">
        <f>#REF!</f>
        <v>#REF!</v>
      </c>
      <c r="E4062" s="27" t="e">
        <f>IF(egTextCal(D4062)&lt;&gt;0, egTextCal(D4062),"")</f>
        <v>#VALUE!</v>
      </c>
      <c r="F4062" s="26"/>
      <c r="G4062" s="26"/>
      <c r="H4062" s="26"/>
      <c r="I4062" s="26" t="e">
        <f>IF(E4062*I4061&lt;&gt;0,E4062*I4061,  )</f>
        <v>#VALUE!</v>
      </c>
      <c r="J4062" s="26"/>
      <c r="K4062" s="26"/>
      <c r="L4062" s="26"/>
      <c r="M4062" s="26"/>
      <c r="N4062" s="26"/>
      <c r="O4062" s="26"/>
      <c r="P4062" s="26"/>
      <c r="Q4062" s="26"/>
      <c r="R4062" s="26"/>
      <c r="S4062" s="26" t="e">
        <f>IF(E4062*S4061&lt;&gt;0,E4062*S4061,  )</f>
        <v>#VALUE!</v>
      </c>
      <c r="T4062" s="26"/>
      <c r="U4062" s="26"/>
      <c r="V4062" s="26"/>
      <c r="W4062" s="26"/>
      <c r="X4062" s="26"/>
      <c r="Y4062" s="26"/>
      <c r="Z4062" s="26"/>
      <c r="CD4062" s="1" t="e">
        <f>I4062</f>
        <v>#VALUE!</v>
      </c>
      <c r="CN4062" s="1" t="e">
        <f>S4062</f>
        <v>#VALUE!</v>
      </c>
    </row>
    <row r="4063" spans="1:92" ht="20.100000000000001" customHeight="1">
      <c r="A4063" s="31"/>
      <c r="B4063" s="25" t="s">
        <v>470</v>
      </c>
      <c r="C4063" s="16"/>
      <c r="D4063" s="28" t="s">
        <v>477</v>
      </c>
      <c r="E4063" s="7" t="s">
        <v>765</v>
      </c>
      <c r="F4063" s="36"/>
      <c r="G4063" s="36"/>
      <c r="H4063" s="36"/>
      <c r="I4063" s="36"/>
      <c r="J4063" s="36"/>
      <c r="K4063" s="36"/>
      <c r="L4063" s="36"/>
      <c r="M4063" s="36"/>
      <c r="N4063" s="36"/>
      <c r="O4063" s="36"/>
      <c r="P4063" s="36"/>
      <c r="Q4063" s="36"/>
      <c r="R4063" s="36"/>
      <c r="S4063" s="36">
        <v>5</v>
      </c>
      <c r="T4063" s="36"/>
      <c r="U4063" s="36"/>
      <c r="V4063" s="36"/>
      <c r="W4063" s="36"/>
      <c r="X4063" s="36"/>
      <c r="Y4063" s="36"/>
      <c r="Z4063" s="36"/>
    </row>
    <row r="4064" spans="1:92" ht="20.100000000000001" customHeight="1">
      <c r="A4064" s="31"/>
      <c r="C4064" s="6" t="s">
        <v>567</v>
      </c>
      <c r="D4064" s="53" t="e">
        <f>#REF!</f>
        <v>#REF!</v>
      </c>
      <c r="E4064" s="27" t="e">
        <f>IF(egTextCal(D4064)&lt;&gt;0, egTextCal(D4064),"")</f>
        <v>#VALUE!</v>
      </c>
      <c r="F4064" s="26"/>
      <c r="G4064" s="26"/>
      <c r="H4064" s="26"/>
      <c r="I4064" s="26"/>
      <c r="J4064" s="26"/>
      <c r="K4064" s="26"/>
      <c r="L4064" s="26"/>
      <c r="M4064" s="26"/>
      <c r="N4064" s="26"/>
      <c r="O4064" s="26"/>
      <c r="P4064" s="26"/>
      <c r="Q4064" s="26"/>
      <c r="R4064" s="26"/>
      <c r="S4064" s="26" t="e">
        <f>IF(E4064*S4063&lt;&gt;0,E4064*S4063,  )</f>
        <v>#VALUE!</v>
      </c>
      <c r="T4064" s="26"/>
      <c r="U4064" s="26"/>
      <c r="V4064" s="26"/>
      <c r="W4064" s="26"/>
      <c r="X4064" s="26"/>
      <c r="Y4064" s="26"/>
      <c r="Z4064" s="26"/>
      <c r="CN4064" s="1" t="e">
        <f>S4064</f>
        <v>#VALUE!</v>
      </c>
    </row>
    <row r="4065" spans="1:92" ht="20.100000000000001" customHeight="1">
      <c r="A4065" s="31"/>
      <c r="C4065" s="16"/>
      <c r="D4065" s="28" t="s">
        <v>478</v>
      </c>
      <c r="E4065" s="7"/>
      <c r="F4065" s="36"/>
      <c r="G4065" s="36"/>
      <c r="H4065" s="36"/>
      <c r="I4065" s="36">
        <v>1</v>
      </c>
      <c r="J4065" s="36"/>
      <c r="K4065" s="36"/>
      <c r="L4065" s="36"/>
      <c r="M4065" s="36"/>
      <c r="N4065" s="36"/>
      <c r="O4065" s="36"/>
      <c r="P4065" s="36"/>
      <c r="Q4065" s="36"/>
      <c r="R4065" s="36"/>
      <c r="S4065" s="36">
        <v>6</v>
      </c>
      <c r="T4065" s="36"/>
      <c r="U4065" s="36"/>
      <c r="V4065" s="36"/>
      <c r="W4065" s="36"/>
      <c r="X4065" s="36"/>
      <c r="Y4065" s="36"/>
      <c r="Z4065" s="36"/>
    </row>
    <row r="4066" spans="1:92" ht="20.100000000000001" customHeight="1">
      <c r="A4066" s="31"/>
      <c r="C4066" s="6" t="s">
        <v>568</v>
      </c>
      <c r="D4066" s="53" t="e">
        <f>#REF!</f>
        <v>#REF!</v>
      </c>
      <c r="E4066" s="27" t="e">
        <f>IF(egTextCal(D4066)&lt;&gt;0, egTextCal(D4066),"")</f>
        <v>#VALUE!</v>
      </c>
      <c r="F4066" s="26"/>
      <c r="G4066" s="26"/>
      <c r="H4066" s="26"/>
      <c r="I4066" s="26" t="e">
        <f>IF(E4066*I4065&lt;&gt;0,E4066*I4065,  )</f>
        <v>#VALUE!</v>
      </c>
      <c r="J4066" s="26"/>
      <c r="K4066" s="26"/>
      <c r="L4066" s="26"/>
      <c r="M4066" s="26"/>
      <c r="N4066" s="26"/>
      <c r="O4066" s="26"/>
      <c r="P4066" s="26"/>
      <c r="Q4066" s="26"/>
      <c r="R4066" s="26"/>
      <c r="S4066" s="26" t="e">
        <f>IF(E4066*S4065&lt;&gt;0,E4066*S4065,  )</f>
        <v>#VALUE!</v>
      </c>
      <c r="T4066" s="26"/>
      <c r="U4066" s="26"/>
      <c r="V4066" s="26"/>
      <c r="W4066" s="26"/>
      <c r="X4066" s="26"/>
      <c r="Y4066" s="26"/>
      <c r="Z4066" s="26"/>
      <c r="CD4066" s="1" t="e">
        <f>I4066</f>
        <v>#VALUE!</v>
      </c>
      <c r="CN4066" s="1" t="e">
        <f>S4066</f>
        <v>#VALUE!</v>
      </c>
    </row>
    <row r="4067" spans="1:92" ht="20.100000000000001" customHeight="1">
      <c r="A4067" s="31"/>
      <c r="B4067" s="25" t="s">
        <v>470</v>
      </c>
      <c r="C4067" s="16"/>
      <c r="D4067" s="28" t="s">
        <v>479</v>
      </c>
      <c r="E4067" s="7" t="s">
        <v>765</v>
      </c>
      <c r="F4067" s="36"/>
      <c r="G4067" s="36"/>
      <c r="H4067" s="36"/>
      <c r="I4067" s="36"/>
      <c r="J4067" s="36"/>
      <c r="K4067" s="36"/>
      <c r="L4067" s="36"/>
      <c r="M4067" s="36"/>
      <c r="N4067" s="36"/>
      <c r="O4067" s="36"/>
      <c r="P4067" s="36"/>
      <c r="Q4067" s="36"/>
      <c r="R4067" s="36"/>
      <c r="S4067" s="36">
        <v>6</v>
      </c>
      <c r="T4067" s="36"/>
      <c r="U4067" s="36"/>
      <c r="V4067" s="36"/>
      <c r="W4067" s="36"/>
      <c r="X4067" s="36"/>
      <c r="Y4067" s="36"/>
      <c r="Z4067" s="36"/>
    </row>
    <row r="4068" spans="1:92" ht="20.100000000000001" customHeight="1">
      <c r="A4068" s="31"/>
      <c r="C4068" s="6" t="s">
        <v>434</v>
      </c>
      <c r="D4068" s="53" t="e">
        <f>#REF!</f>
        <v>#REF!</v>
      </c>
      <c r="E4068" s="27" t="e">
        <f>IF(egTextCal(D4068)&lt;&gt;0, egTextCal(D4068),"")</f>
        <v>#VALUE!</v>
      </c>
      <c r="F4068" s="26"/>
      <c r="G4068" s="26"/>
      <c r="H4068" s="26"/>
      <c r="I4068" s="26"/>
      <c r="J4068" s="26"/>
      <c r="K4068" s="26"/>
      <c r="L4068" s="26"/>
      <c r="M4068" s="26"/>
      <c r="N4068" s="26"/>
      <c r="O4068" s="26"/>
      <c r="P4068" s="26"/>
      <c r="Q4068" s="26"/>
      <c r="R4068" s="26"/>
      <c r="S4068" s="26" t="e">
        <f>IF(E4068*S4067&lt;&gt;0,E4068*S4067,  )</f>
        <v>#VALUE!</v>
      </c>
      <c r="T4068" s="26"/>
      <c r="U4068" s="26"/>
      <c r="V4068" s="26"/>
      <c r="W4068" s="26"/>
      <c r="X4068" s="26"/>
      <c r="Y4068" s="26"/>
      <c r="Z4068" s="26"/>
      <c r="CN4068" s="1" t="e">
        <f>S4068</f>
        <v>#VALUE!</v>
      </c>
    </row>
    <row r="4069" spans="1:92" ht="20.100000000000001" customHeight="1">
      <c r="A4069" s="31"/>
      <c r="C4069" s="16"/>
      <c r="D4069" s="28" t="s">
        <v>480</v>
      </c>
      <c r="E4069" s="7"/>
      <c r="F4069" s="36"/>
      <c r="G4069" s="36"/>
      <c r="H4069" s="36"/>
      <c r="I4069" s="36">
        <v>1</v>
      </c>
      <c r="J4069" s="36"/>
      <c r="K4069" s="36"/>
      <c r="L4069" s="36"/>
      <c r="M4069" s="36"/>
      <c r="N4069" s="36"/>
      <c r="O4069" s="36"/>
      <c r="P4069" s="36"/>
      <c r="Q4069" s="36"/>
      <c r="R4069" s="36"/>
      <c r="S4069" s="36">
        <v>8</v>
      </c>
      <c r="T4069" s="36"/>
      <c r="U4069" s="36"/>
      <c r="V4069" s="36"/>
      <c r="W4069" s="36"/>
      <c r="X4069" s="36"/>
      <c r="Y4069" s="36"/>
      <c r="Z4069" s="36"/>
    </row>
    <row r="4070" spans="1:92" ht="20.100000000000001" customHeight="1">
      <c r="A4070" s="31"/>
      <c r="C4070" s="6" t="s">
        <v>650</v>
      </c>
      <c r="D4070" s="53" t="e">
        <f>#REF!</f>
        <v>#REF!</v>
      </c>
      <c r="E4070" s="27" t="e">
        <f>IF(egTextCal(D4070)&lt;&gt;0, egTextCal(D4070),"")</f>
        <v>#VALUE!</v>
      </c>
      <c r="F4070" s="26"/>
      <c r="G4070" s="26"/>
      <c r="H4070" s="26"/>
      <c r="I4070" s="26" t="e">
        <f>IF(E4070*I4069&lt;&gt;0,E4070*I4069,  )</f>
        <v>#VALUE!</v>
      </c>
      <c r="J4070" s="26"/>
      <c r="K4070" s="26"/>
      <c r="L4070" s="26"/>
      <c r="M4070" s="26"/>
      <c r="N4070" s="26"/>
      <c r="O4070" s="26"/>
      <c r="P4070" s="26"/>
      <c r="Q4070" s="26"/>
      <c r="R4070" s="26"/>
      <c r="S4070" s="26" t="e">
        <f>IF(E4070*S4069&lt;&gt;0,E4070*S4069,  )</f>
        <v>#VALUE!</v>
      </c>
      <c r="T4070" s="26"/>
      <c r="U4070" s="26"/>
      <c r="V4070" s="26"/>
      <c r="W4070" s="26"/>
      <c r="X4070" s="26"/>
      <c r="Y4070" s="26"/>
      <c r="Z4070" s="26"/>
      <c r="CD4070" s="1" t="e">
        <f>I4070</f>
        <v>#VALUE!</v>
      </c>
      <c r="CN4070" s="1" t="e">
        <f>S4070</f>
        <v>#VALUE!</v>
      </c>
    </row>
    <row r="4071" spans="1:92" ht="20.100000000000001" customHeight="1">
      <c r="A4071" s="31"/>
      <c r="B4071" s="25" t="s">
        <v>470</v>
      </c>
      <c r="C4071" s="16"/>
      <c r="D4071" s="28" t="s">
        <v>481</v>
      </c>
      <c r="E4071" s="7" t="s">
        <v>765</v>
      </c>
      <c r="F4071" s="36"/>
      <c r="G4071" s="36"/>
      <c r="H4071" s="36"/>
      <c r="I4071" s="36"/>
      <c r="J4071" s="36"/>
      <c r="K4071" s="36"/>
      <c r="L4071" s="36"/>
      <c r="M4071" s="36"/>
      <c r="N4071" s="36"/>
      <c r="O4071" s="36"/>
      <c r="P4071" s="36"/>
      <c r="Q4071" s="36"/>
      <c r="R4071" s="36"/>
      <c r="S4071" s="36">
        <v>8</v>
      </c>
      <c r="T4071" s="36"/>
      <c r="U4071" s="36"/>
      <c r="V4071" s="36"/>
      <c r="W4071" s="36"/>
      <c r="X4071" s="36"/>
      <c r="Y4071" s="36"/>
      <c r="Z4071" s="36"/>
    </row>
    <row r="4072" spans="1:92" ht="20.100000000000001" customHeight="1">
      <c r="A4072" s="31"/>
      <c r="C4072" s="6" t="s">
        <v>570</v>
      </c>
      <c r="D4072" s="53" t="e">
        <f>#REF!</f>
        <v>#REF!</v>
      </c>
      <c r="E4072" s="27" t="e">
        <f>IF(egTextCal(D4072)&lt;&gt;0, egTextCal(D4072),"")</f>
        <v>#VALUE!</v>
      </c>
      <c r="F4072" s="26"/>
      <c r="G4072" s="26"/>
      <c r="H4072" s="26"/>
      <c r="I4072" s="26"/>
      <c r="J4072" s="26"/>
      <c r="K4072" s="26"/>
      <c r="L4072" s="26"/>
      <c r="M4072" s="26"/>
      <c r="N4072" s="26"/>
      <c r="O4072" s="26"/>
      <c r="P4072" s="26"/>
      <c r="Q4072" s="26"/>
      <c r="R4072" s="26"/>
      <c r="S4072" s="26" t="e">
        <f>IF(E4072*S4071&lt;&gt;0,E4072*S4071,  )</f>
        <v>#VALUE!</v>
      </c>
      <c r="T4072" s="26"/>
      <c r="U4072" s="26"/>
      <c r="V4072" s="26"/>
      <c r="W4072" s="26"/>
      <c r="X4072" s="26"/>
      <c r="Y4072" s="26"/>
      <c r="Z4072" s="26"/>
      <c r="CN4072" s="1" t="e">
        <f>S4072</f>
        <v>#VALUE!</v>
      </c>
    </row>
    <row r="4073" spans="1:92" ht="20.100000000000001" customHeight="1">
      <c r="A4073" s="31"/>
      <c r="C4073" s="16"/>
      <c r="D4073" s="28" t="s">
        <v>482</v>
      </c>
      <c r="E4073" s="7"/>
      <c r="F4073" s="36"/>
      <c r="G4073" s="36"/>
      <c r="H4073" s="36"/>
      <c r="I4073" s="36"/>
      <c r="J4073" s="36">
        <v>1</v>
      </c>
      <c r="K4073" s="36"/>
      <c r="L4073" s="36"/>
      <c r="M4073" s="36"/>
      <c r="N4073" s="36"/>
      <c r="O4073" s="36"/>
      <c r="P4073" s="36"/>
      <c r="Q4073" s="36"/>
      <c r="R4073" s="36"/>
      <c r="S4073" s="36">
        <v>9</v>
      </c>
      <c r="T4073" s="36"/>
      <c r="U4073" s="36"/>
      <c r="V4073" s="36"/>
      <c r="W4073" s="36"/>
      <c r="X4073" s="36"/>
      <c r="Y4073" s="36"/>
      <c r="Z4073" s="36"/>
    </row>
    <row r="4074" spans="1:92" ht="20.100000000000001" customHeight="1">
      <c r="A4074" s="31"/>
      <c r="C4074" s="6" t="s">
        <v>651</v>
      </c>
      <c r="D4074" s="53" t="e">
        <f>#REF!</f>
        <v>#REF!</v>
      </c>
      <c r="E4074" s="27" t="e">
        <f>IF(egTextCal(D4074)&lt;&gt;0, egTextCal(D4074),"")</f>
        <v>#VALUE!</v>
      </c>
      <c r="F4074" s="26"/>
      <c r="G4074" s="26"/>
      <c r="H4074" s="26"/>
      <c r="I4074" s="26"/>
      <c r="J4074" s="26" t="e">
        <f>IF(E4074*J4073&lt;&gt;0,E4074*J4073,  )</f>
        <v>#VALUE!</v>
      </c>
      <c r="K4074" s="26"/>
      <c r="L4074" s="26"/>
      <c r="M4074" s="26"/>
      <c r="N4074" s="26"/>
      <c r="O4074" s="26"/>
      <c r="P4074" s="26"/>
      <c r="Q4074" s="26"/>
      <c r="R4074" s="26"/>
      <c r="S4074" s="26" t="e">
        <f>IF(E4074*S4073&lt;&gt;0,E4074*S4073,  )</f>
        <v>#VALUE!</v>
      </c>
      <c r="T4074" s="26"/>
      <c r="U4074" s="26"/>
      <c r="V4074" s="26"/>
      <c r="W4074" s="26"/>
      <c r="X4074" s="26"/>
      <c r="Y4074" s="26"/>
      <c r="Z4074" s="26"/>
      <c r="CE4074" s="1" t="e">
        <f>J4074</f>
        <v>#VALUE!</v>
      </c>
      <c r="CN4074" s="1" t="e">
        <f>S4074</f>
        <v>#VALUE!</v>
      </c>
    </row>
    <row r="4075" spans="1:92" ht="20.100000000000001" customHeight="1">
      <c r="A4075" s="31"/>
      <c r="B4075" s="25" t="s">
        <v>470</v>
      </c>
      <c r="C4075" s="16"/>
      <c r="D4075" s="28" t="s">
        <v>483</v>
      </c>
      <c r="E4075" s="7" t="s">
        <v>765</v>
      </c>
      <c r="F4075" s="36"/>
      <c r="G4075" s="36"/>
      <c r="H4075" s="36"/>
      <c r="I4075" s="36"/>
      <c r="J4075" s="36"/>
      <c r="K4075" s="36"/>
      <c r="L4075" s="36"/>
      <c r="M4075" s="36"/>
      <c r="N4075" s="36"/>
      <c r="O4075" s="36"/>
      <c r="P4075" s="36"/>
      <c r="Q4075" s="36"/>
      <c r="R4075" s="36"/>
      <c r="S4075" s="36">
        <v>9</v>
      </c>
      <c r="T4075" s="36"/>
      <c r="U4075" s="36"/>
      <c r="V4075" s="36"/>
      <c r="W4075" s="36"/>
      <c r="X4075" s="36"/>
      <c r="Y4075" s="36"/>
      <c r="Z4075" s="36"/>
    </row>
    <row r="4076" spans="1:92" ht="20.100000000000001" customHeight="1">
      <c r="A4076" s="31"/>
      <c r="C4076" s="6" t="s">
        <v>652</v>
      </c>
      <c r="D4076" s="53" t="e">
        <f>#REF!</f>
        <v>#REF!</v>
      </c>
      <c r="E4076" s="27" t="e">
        <f>IF(egTextCal(D4076)&lt;&gt;0, egTextCal(D4076),"")</f>
        <v>#VALUE!</v>
      </c>
      <c r="F4076" s="26"/>
      <c r="G4076" s="26"/>
      <c r="H4076" s="26"/>
      <c r="I4076" s="26"/>
      <c r="J4076" s="26"/>
      <c r="K4076" s="26"/>
      <c r="L4076" s="26"/>
      <c r="M4076" s="26"/>
      <c r="N4076" s="26"/>
      <c r="O4076" s="26"/>
      <c r="P4076" s="26"/>
      <c r="Q4076" s="26"/>
      <c r="R4076" s="26"/>
      <c r="S4076" s="26" t="e">
        <f>IF(E4076*S4075&lt;&gt;0,E4076*S4075,  )</f>
        <v>#VALUE!</v>
      </c>
      <c r="T4076" s="26"/>
      <c r="U4076" s="26"/>
      <c r="V4076" s="26"/>
      <c r="W4076" s="26"/>
      <c r="X4076" s="26"/>
      <c r="Y4076" s="26"/>
      <c r="Z4076" s="26"/>
      <c r="CN4076" s="1" t="e">
        <f>S4076</f>
        <v>#VALUE!</v>
      </c>
    </row>
    <row r="4077" spans="1:92" ht="20.100000000000001" customHeight="1">
      <c r="A4077" s="31"/>
      <c r="C4077" s="16"/>
      <c r="D4077" s="28" t="s">
        <v>484</v>
      </c>
      <c r="E4077" s="7"/>
      <c r="F4077" s="36"/>
      <c r="G4077" s="36"/>
      <c r="H4077" s="36"/>
      <c r="I4077" s="36"/>
      <c r="J4077" s="36">
        <v>1</v>
      </c>
      <c r="K4077" s="36"/>
      <c r="L4077" s="36"/>
      <c r="M4077" s="36"/>
      <c r="N4077" s="36"/>
      <c r="O4077" s="36"/>
      <c r="P4077" s="36"/>
      <c r="Q4077" s="36"/>
      <c r="R4077" s="36"/>
      <c r="S4077" s="36">
        <v>10</v>
      </c>
      <c r="T4077" s="36"/>
      <c r="U4077" s="36"/>
      <c r="V4077" s="36"/>
      <c r="W4077" s="36"/>
      <c r="X4077" s="36"/>
      <c r="Y4077" s="36"/>
      <c r="Z4077" s="36"/>
    </row>
    <row r="4078" spans="1:92" ht="20.100000000000001" customHeight="1">
      <c r="A4078" s="31"/>
      <c r="C4078" s="6" t="s">
        <v>653</v>
      </c>
      <c r="D4078" s="53" t="e">
        <f>#REF!</f>
        <v>#REF!</v>
      </c>
      <c r="E4078" s="27" t="e">
        <f>IF(egTextCal(D4078)&lt;&gt;0, egTextCal(D4078),"")</f>
        <v>#VALUE!</v>
      </c>
      <c r="F4078" s="26"/>
      <c r="G4078" s="26"/>
      <c r="H4078" s="26"/>
      <c r="I4078" s="26"/>
      <c r="J4078" s="26" t="e">
        <f>IF(E4078*J4077&lt;&gt;0,E4078*J4077,  )</f>
        <v>#VALUE!</v>
      </c>
      <c r="K4078" s="26"/>
      <c r="L4078" s="26"/>
      <c r="M4078" s="26"/>
      <c r="N4078" s="26"/>
      <c r="O4078" s="26"/>
      <c r="P4078" s="26"/>
      <c r="Q4078" s="26"/>
      <c r="R4078" s="26"/>
      <c r="S4078" s="26" t="e">
        <f>IF(E4078*S4077&lt;&gt;0,E4078*S4077,  )</f>
        <v>#VALUE!</v>
      </c>
      <c r="T4078" s="26"/>
      <c r="U4078" s="26"/>
      <c r="V4078" s="26"/>
      <c r="W4078" s="26"/>
      <c r="X4078" s="26"/>
      <c r="Y4078" s="26"/>
      <c r="Z4078" s="26"/>
      <c r="CE4078" s="1" t="e">
        <f>J4078</f>
        <v>#VALUE!</v>
      </c>
      <c r="CN4078" s="1" t="e">
        <f>S4078</f>
        <v>#VALUE!</v>
      </c>
    </row>
    <row r="4079" spans="1:92" ht="20.100000000000001" customHeight="1">
      <c r="A4079" s="31"/>
      <c r="B4079" s="25" t="s">
        <v>470</v>
      </c>
      <c r="C4079" s="16"/>
      <c r="D4079" s="28" t="s">
        <v>485</v>
      </c>
      <c r="E4079" s="7" t="s">
        <v>765</v>
      </c>
      <c r="F4079" s="36"/>
      <c r="G4079" s="36"/>
      <c r="H4079" s="36"/>
      <c r="I4079" s="36"/>
      <c r="J4079" s="36"/>
      <c r="K4079" s="36"/>
      <c r="L4079" s="36"/>
      <c r="M4079" s="36"/>
      <c r="N4079" s="36"/>
      <c r="O4079" s="36"/>
      <c r="P4079" s="36"/>
      <c r="Q4079" s="36"/>
      <c r="R4079" s="36"/>
      <c r="S4079" s="36">
        <v>10</v>
      </c>
      <c r="T4079" s="36"/>
      <c r="U4079" s="36"/>
      <c r="V4079" s="36"/>
      <c r="W4079" s="36"/>
      <c r="X4079" s="36"/>
      <c r="Y4079" s="36"/>
      <c r="Z4079" s="36"/>
    </row>
    <row r="4080" spans="1:92" ht="20.100000000000001" customHeight="1">
      <c r="A4080" s="31"/>
      <c r="C4080" s="6" t="s">
        <v>654</v>
      </c>
      <c r="D4080" s="53" t="e">
        <f>#REF!</f>
        <v>#REF!</v>
      </c>
      <c r="E4080" s="27" t="e">
        <f>IF(egTextCal(D4080)&lt;&gt;0, egTextCal(D4080),"")</f>
        <v>#VALUE!</v>
      </c>
      <c r="F4080" s="26"/>
      <c r="G4080" s="26"/>
      <c r="H4080" s="26"/>
      <c r="I4080" s="26"/>
      <c r="J4080" s="26"/>
      <c r="K4080" s="26"/>
      <c r="L4080" s="26"/>
      <c r="M4080" s="26"/>
      <c r="N4080" s="26"/>
      <c r="O4080" s="26"/>
      <c r="P4080" s="26"/>
      <c r="Q4080" s="26"/>
      <c r="R4080" s="26"/>
      <c r="S4080" s="26" t="e">
        <f>IF(E4080*S4079&lt;&gt;0,E4080*S4079,  )</f>
        <v>#VALUE!</v>
      </c>
      <c r="T4080" s="26"/>
      <c r="U4080" s="26"/>
      <c r="V4080" s="26"/>
      <c r="W4080" s="26"/>
      <c r="X4080" s="26"/>
      <c r="Y4080" s="26"/>
      <c r="Z4080" s="26"/>
      <c r="CN4080" s="1" t="e">
        <f>S4080</f>
        <v>#VALUE!</v>
      </c>
    </row>
    <row r="4081" spans="1:98" ht="20.100000000000001" customHeight="1">
      <c r="A4081" s="31"/>
      <c r="C4081" s="16"/>
      <c r="D4081" s="28" t="s">
        <v>486</v>
      </c>
      <c r="E4081" s="7"/>
      <c r="F4081" s="36"/>
      <c r="G4081" s="36"/>
      <c r="H4081" s="36"/>
      <c r="I4081" s="36"/>
      <c r="J4081" s="36"/>
      <c r="K4081" s="36"/>
      <c r="L4081" s="36"/>
      <c r="M4081" s="36"/>
      <c r="N4081" s="36"/>
      <c r="O4081" s="36"/>
      <c r="P4081" s="36">
        <v>1</v>
      </c>
      <c r="Q4081" s="36"/>
      <c r="R4081" s="36"/>
      <c r="S4081" s="36"/>
      <c r="T4081" s="36"/>
      <c r="U4081" s="36"/>
      <c r="V4081" s="36"/>
      <c r="W4081" s="36"/>
      <c r="X4081" s="36"/>
      <c r="Y4081" s="36">
        <v>1</v>
      </c>
      <c r="Z4081" s="36"/>
    </row>
    <row r="4082" spans="1:98" ht="20.100000000000001" customHeight="1">
      <c r="A4082" s="31"/>
      <c r="C4082" s="6" t="s">
        <v>655</v>
      </c>
      <c r="D4082" s="53" t="e">
        <f>#REF!</f>
        <v>#REF!</v>
      </c>
      <c r="E4082" s="27" t="e">
        <f>IF(egTextCal(D4082)&lt;&gt;0, egTextCal(D4082),"")</f>
        <v>#VALUE!</v>
      </c>
      <c r="F4082" s="26"/>
      <c r="G4082" s="26"/>
      <c r="H4082" s="26"/>
      <c r="I4082" s="26"/>
      <c r="J4082" s="26"/>
      <c r="K4082" s="26"/>
      <c r="L4082" s="26"/>
      <c r="M4082" s="26"/>
      <c r="N4082" s="26"/>
      <c r="O4082" s="26"/>
      <c r="P4082" s="26" t="e">
        <f>IF(E4082*P4081&lt;&gt;0,E4082*P4081,  )</f>
        <v>#VALUE!</v>
      </c>
      <c r="Q4082" s="26"/>
      <c r="R4082" s="26"/>
      <c r="S4082" s="26"/>
      <c r="T4082" s="26"/>
      <c r="U4082" s="26"/>
      <c r="V4082" s="26"/>
      <c r="W4082" s="26"/>
      <c r="X4082" s="26"/>
      <c r="Y4082" s="26" t="e">
        <f>IF(E4082*Y4081&lt;&gt;0,E4082*Y4081,  )</f>
        <v>#VALUE!</v>
      </c>
      <c r="Z4082" s="26"/>
      <c r="CK4082" s="1" t="e">
        <f>P4082</f>
        <v>#VALUE!</v>
      </c>
      <c r="CT4082" s="1" t="e">
        <f>Y4082</f>
        <v>#VALUE!</v>
      </c>
    </row>
    <row r="4083" spans="1:98" ht="20.100000000000001" customHeight="1">
      <c r="A4083" s="31"/>
      <c r="C4083" s="16"/>
      <c r="D4083" s="28" t="s">
        <v>493</v>
      </c>
      <c r="E4083" s="7"/>
      <c r="F4083" s="36"/>
      <c r="G4083" s="36"/>
      <c r="H4083" s="36"/>
      <c r="I4083" s="36"/>
      <c r="J4083" s="36"/>
      <c r="K4083" s="36"/>
      <c r="L4083" s="36"/>
      <c r="M4083" s="36"/>
      <c r="N4083" s="36"/>
      <c r="O4083" s="36">
        <v>1</v>
      </c>
      <c r="P4083" s="36"/>
      <c r="Q4083" s="36"/>
      <c r="R4083" s="36"/>
      <c r="S4083" s="36"/>
      <c r="T4083" s="36"/>
      <c r="U4083" s="36"/>
      <c r="V4083" s="36"/>
      <c r="W4083" s="36"/>
      <c r="X4083" s="36">
        <v>1</v>
      </c>
      <c r="Y4083" s="36"/>
      <c r="Z4083" s="36"/>
    </row>
    <row r="4084" spans="1:98" ht="20.100000000000001" customHeight="1">
      <c r="A4084" s="31"/>
      <c r="C4084" s="6" t="s">
        <v>656</v>
      </c>
      <c r="D4084" s="53" t="e">
        <f>#REF!</f>
        <v>#REF!</v>
      </c>
      <c r="E4084" s="27" t="e">
        <f>IF(egTextCal(D4084)&lt;&gt;0, egTextCal(D4084),"")</f>
        <v>#VALUE!</v>
      </c>
      <c r="F4084" s="26"/>
      <c r="G4084" s="26"/>
      <c r="H4084" s="26"/>
      <c r="I4084" s="26"/>
      <c r="J4084" s="26"/>
      <c r="K4084" s="26"/>
      <c r="L4084" s="26"/>
      <c r="M4084" s="26"/>
      <c r="N4084" s="26"/>
      <c r="O4084" s="26" t="e">
        <f>IF(E4084*O4083&lt;&gt;0,E4084*O4083,  )</f>
        <v>#VALUE!</v>
      </c>
      <c r="P4084" s="26"/>
      <c r="Q4084" s="26"/>
      <c r="R4084" s="26"/>
      <c r="S4084" s="26"/>
      <c r="T4084" s="26"/>
      <c r="U4084" s="26"/>
      <c r="V4084" s="26"/>
      <c r="W4084" s="26"/>
      <c r="X4084" s="26" t="e">
        <f>IF(E4084*X4083&lt;&gt;0,E4084*X4083,  )</f>
        <v>#VALUE!</v>
      </c>
      <c r="Y4084" s="26"/>
      <c r="Z4084" s="26"/>
      <c r="CJ4084" s="1" t="e">
        <f>O4084</f>
        <v>#VALUE!</v>
      </c>
      <c r="CS4084" s="1" t="e">
        <f>X4084</f>
        <v>#VALUE!</v>
      </c>
    </row>
    <row r="4085" spans="1:98" ht="20.100000000000001" customHeight="1">
      <c r="A4085" s="31"/>
      <c r="C4085" s="16"/>
      <c r="D4085" s="28" t="s">
        <v>498</v>
      </c>
      <c r="E4085" s="7" t="s">
        <v>765</v>
      </c>
      <c r="F4085" s="36"/>
      <c r="G4085" s="36"/>
      <c r="H4085" s="36">
        <v>1</v>
      </c>
      <c r="I4085" s="36"/>
      <c r="J4085" s="36"/>
      <c r="K4085" s="36"/>
      <c r="L4085" s="36"/>
      <c r="M4085" s="36"/>
      <c r="N4085" s="36"/>
      <c r="O4085" s="36"/>
      <c r="P4085" s="36"/>
      <c r="Q4085" s="36"/>
      <c r="R4085" s="36"/>
      <c r="S4085" s="36">
        <v>3</v>
      </c>
      <c r="T4085" s="36"/>
      <c r="U4085" s="36"/>
      <c r="V4085" s="36"/>
      <c r="W4085" s="36"/>
      <c r="X4085" s="36"/>
      <c r="Y4085" s="36"/>
      <c r="Z4085" s="36"/>
    </row>
    <row r="4086" spans="1:98" ht="20.100000000000001" customHeight="1">
      <c r="A4086" s="31"/>
      <c r="C4086" s="6" t="s">
        <v>657</v>
      </c>
      <c r="D4086" s="53" t="e">
        <f>#REF!</f>
        <v>#REF!</v>
      </c>
      <c r="E4086" s="27" t="e">
        <f>IF(egTextCal(D4086)&lt;&gt;0, egTextCal(D4086),"")</f>
        <v>#VALUE!</v>
      </c>
      <c r="F4086" s="26"/>
      <c r="G4086" s="26"/>
      <c r="H4086" s="26" t="e">
        <f>IF(E4086*H4085&lt;&gt;0,E4086*H4085,  )</f>
        <v>#VALUE!</v>
      </c>
      <c r="I4086" s="26"/>
      <c r="J4086" s="26"/>
      <c r="K4086" s="26"/>
      <c r="L4086" s="26"/>
      <c r="M4086" s="26"/>
      <c r="N4086" s="26"/>
      <c r="O4086" s="26"/>
      <c r="P4086" s="26"/>
      <c r="Q4086" s="26"/>
      <c r="R4086" s="26"/>
      <c r="S4086" s="26" t="e">
        <f>IF(E4086*S4085&lt;&gt;0,E4086*S4085,  )</f>
        <v>#VALUE!</v>
      </c>
      <c r="T4086" s="26"/>
      <c r="U4086" s="26"/>
      <c r="V4086" s="26"/>
      <c r="W4086" s="26"/>
      <c r="X4086" s="26"/>
      <c r="Y4086" s="26"/>
      <c r="Z4086" s="26"/>
      <c r="CC4086" s="1" t="e">
        <f>H4086</f>
        <v>#VALUE!</v>
      </c>
      <c r="CN4086" s="1" t="e">
        <f>S4086</f>
        <v>#VALUE!</v>
      </c>
    </row>
    <row r="4087" spans="1:98" ht="20.100000000000001" customHeight="1">
      <c r="A4087" s="31"/>
      <c r="C4087" s="16"/>
      <c r="D4087" s="28" t="s">
        <v>499</v>
      </c>
      <c r="E4087" s="7" t="s">
        <v>765</v>
      </c>
      <c r="F4087" s="36"/>
      <c r="G4087" s="36"/>
      <c r="H4087" s="36"/>
      <c r="I4087" s="36"/>
      <c r="J4087" s="36"/>
      <c r="K4087" s="36"/>
      <c r="L4087" s="36"/>
      <c r="M4087" s="36"/>
      <c r="N4087" s="36"/>
      <c r="O4087" s="36"/>
      <c r="P4087" s="36"/>
      <c r="Q4087" s="36"/>
      <c r="R4087" s="36"/>
      <c r="S4087" s="36">
        <v>3</v>
      </c>
      <c r="T4087" s="36"/>
      <c r="U4087" s="36"/>
      <c r="V4087" s="36"/>
      <c r="W4087" s="36"/>
      <c r="X4087" s="36"/>
      <c r="Y4087" s="36"/>
      <c r="Z4087" s="36"/>
    </row>
    <row r="4088" spans="1:98" ht="20.100000000000001" customHeight="1">
      <c r="A4088" s="31"/>
      <c r="C4088" s="6" t="s">
        <v>658</v>
      </c>
      <c r="D4088" s="53" t="e">
        <f>#REF!</f>
        <v>#REF!</v>
      </c>
      <c r="E4088" s="27" t="e">
        <f>IF(egTextCal(D4088)&lt;&gt;0, egTextCal(D4088),"")</f>
        <v>#VALUE!</v>
      </c>
      <c r="F4088" s="26"/>
      <c r="G4088" s="26"/>
      <c r="H4088" s="26"/>
      <c r="I4088" s="26"/>
      <c r="J4088" s="26"/>
      <c r="K4088" s="26"/>
      <c r="L4088" s="26"/>
      <c r="M4088" s="26"/>
      <c r="N4088" s="26"/>
      <c r="O4088" s="26"/>
      <c r="P4088" s="26"/>
      <c r="Q4088" s="26"/>
      <c r="R4088" s="26"/>
      <c r="S4088" s="26" t="e">
        <f>IF(E4088*S4087&lt;&gt;0,E4088*S4087,  )</f>
        <v>#VALUE!</v>
      </c>
      <c r="T4088" s="26"/>
      <c r="U4088" s="26"/>
      <c r="V4088" s="26"/>
      <c r="W4088" s="26"/>
      <c r="X4088" s="26"/>
      <c r="Y4088" s="26"/>
      <c r="Z4088" s="26"/>
      <c r="CN4088" s="1" t="e">
        <f>S4088</f>
        <v>#VALUE!</v>
      </c>
    </row>
    <row r="4089" spans="1:98" ht="20.100000000000001" customHeight="1">
      <c r="A4089" s="31"/>
      <c r="C4089" s="16"/>
      <c r="D4089" s="28" t="s">
        <v>500</v>
      </c>
      <c r="E4089" s="7" t="s">
        <v>765</v>
      </c>
      <c r="F4089" s="36"/>
      <c r="G4089" s="36"/>
      <c r="H4089" s="36"/>
      <c r="I4089" s="36">
        <v>1</v>
      </c>
      <c r="J4089" s="36"/>
      <c r="K4089" s="36"/>
      <c r="L4089" s="36"/>
      <c r="M4089" s="36"/>
      <c r="N4089" s="36"/>
      <c r="O4089" s="36"/>
      <c r="P4089" s="36"/>
      <c r="Q4089" s="36"/>
      <c r="R4089" s="36"/>
      <c r="S4089" s="36">
        <v>4</v>
      </c>
      <c r="T4089" s="36"/>
      <c r="U4089" s="36"/>
      <c r="V4089" s="36"/>
      <c r="W4089" s="36"/>
      <c r="X4089" s="36"/>
      <c r="Y4089" s="36"/>
      <c r="Z4089" s="36"/>
    </row>
    <row r="4090" spans="1:98" ht="20.100000000000001" customHeight="1">
      <c r="A4090" s="31"/>
      <c r="C4090" s="6" t="s">
        <v>557</v>
      </c>
      <c r="D4090" s="53" t="e">
        <f>#REF!</f>
        <v>#REF!</v>
      </c>
      <c r="E4090" s="27" t="e">
        <f>IF(egTextCal(D4090)&lt;&gt;0, egTextCal(D4090),"")</f>
        <v>#VALUE!</v>
      </c>
      <c r="F4090" s="26"/>
      <c r="G4090" s="26"/>
      <c r="H4090" s="26"/>
      <c r="I4090" s="26" t="e">
        <f>IF(E4090*I4089&lt;&gt;0,E4090*I4089,  )</f>
        <v>#VALUE!</v>
      </c>
      <c r="J4090" s="26"/>
      <c r="K4090" s="26"/>
      <c r="L4090" s="26"/>
      <c r="M4090" s="26"/>
      <c r="N4090" s="26"/>
      <c r="O4090" s="26"/>
      <c r="P4090" s="26"/>
      <c r="Q4090" s="26"/>
      <c r="R4090" s="26"/>
      <c r="S4090" s="26" t="e">
        <f>IF(E4090*S4089&lt;&gt;0,E4090*S4089,  )</f>
        <v>#VALUE!</v>
      </c>
      <c r="T4090" s="26"/>
      <c r="U4090" s="26"/>
      <c r="V4090" s="26"/>
      <c r="W4090" s="26"/>
      <c r="X4090" s="26"/>
      <c r="Y4090" s="26"/>
      <c r="Z4090" s="26"/>
      <c r="CD4090" s="1" t="e">
        <f>I4090</f>
        <v>#VALUE!</v>
      </c>
      <c r="CN4090" s="1" t="e">
        <f>S4090</f>
        <v>#VALUE!</v>
      </c>
    </row>
    <row r="4091" spans="1:98" ht="20.100000000000001" customHeight="1">
      <c r="A4091" s="31"/>
      <c r="C4091" s="16"/>
      <c r="D4091" s="28" t="s">
        <v>501</v>
      </c>
      <c r="E4091" s="7" t="s">
        <v>765</v>
      </c>
      <c r="F4091" s="36"/>
      <c r="G4091" s="36"/>
      <c r="H4091" s="36"/>
      <c r="I4091" s="36">
        <v>1</v>
      </c>
      <c r="J4091" s="36"/>
      <c r="K4091" s="36"/>
      <c r="L4091" s="36"/>
      <c r="M4091" s="36"/>
      <c r="N4091" s="36"/>
      <c r="O4091" s="36"/>
      <c r="P4091" s="36"/>
      <c r="Q4091" s="36"/>
      <c r="R4091" s="36"/>
      <c r="S4091" s="36">
        <v>5</v>
      </c>
      <c r="T4091" s="36"/>
      <c r="U4091" s="36"/>
      <c r="V4091" s="36"/>
      <c r="W4091" s="36"/>
      <c r="X4091" s="36"/>
      <c r="Y4091" s="36"/>
      <c r="Z4091" s="36"/>
    </row>
    <row r="4092" spans="1:98" ht="20.100000000000001" customHeight="1">
      <c r="A4092" s="31"/>
      <c r="C4092" s="6" t="s">
        <v>78</v>
      </c>
      <c r="D4092" s="53" t="e">
        <f>#REF!</f>
        <v>#REF!</v>
      </c>
      <c r="E4092" s="27" t="e">
        <f>IF(egTextCal(D4092)&lt;&gt;0, egTextCal(D4092),"")</f>
        <v>#VALUE!</v>
      </c>
      <c r="F4092" s="26"/>
      <c r="G4092" s="26"/>
      <c r="H4092" s="26"/>
      <c r="I4092" s="26" t="e">
        <f>IF(E4092*I4091&lt;&gt;0,E4092*I4091,  )</f>
        <v>#VALUE!</v>
      </c>
      <c r="J4092" s="26"/>
      <c r="K4092" s="26"/>
      <c r="L4092" s="26"/>
      <c r="M4092" s="26"/>
      <c r="N4092" s="26"/>
      <c r="O4092" s="26"/>
      <c r="P4092" s="26"/>
      <c r="Q4092" s="26"/>
      <c r="R4092" s="26"/>
      <c r="S4092" s="26" t="e">
        <f>IF(E4092*S4091&lt;&gt;0,E4092*S4091,  )</f>
        <v>#VALUE!</v>
      </c>
      <c r="T4092" s="26"/>
      <c r="U4092" s="26"/>
      <c r="V4092" s="26"/>
      <c r="W4092" s="26"/>
      <c r="X4092" s="26"/>
      <c r="Y4092" s="26"/>
      <c r="Z4092" s="26"/>
      <c r="CD4092" s="1" t="e">
        <f>I4092</f>
        <v>#VALUE!</v>
      </c>
      <c r="CN4092" s="1" t="e">
        <f>S4092</f>
        <v>#VALUE!</v>
      </c>
    </row>
    <row r="4093" spans="1:98" ht="20.100000000000001" customHeight="1">
      <c r="A4093" s="31"/>
      <c r="C4093" s="16"/>
      <c r="D4093" s="28" t="s">
        <v>502</v>
      </c>
      <c r="E4093" s="7"/>
      <c r="F4093" s="36"/>
      <c r="G4093" s="36"/>
      <c r="H4093" s="36"/>
      <c r="I4093" s="36"/>
      <c r="J4093" s="36"/>
      <c r="K4093" s="36"/>
      <c r="L4093" s="36"/>
      <c r="M4093" s="36"/>
      <c r="N4093" s="36">
        <v>1</v>
      </c>
      <c r="O4093" s="36"/>
      <c r="P4093" s="36"/>
      <c r="Q4093" s="36"/>
      <c r="R4093" s="36">
        <v>1</v>
      </c>
      <c r="S4093" s="36"/>
      <c r="T4093" s="36">
        <v>3.8</v>
      </c>
      <c r="U4093" s="36"/>
      <c r="V4093" s="36"/>
      <c r="W4093" s="36"/>
      <c r="X4093" s="36"/>
      <c r="Y4093" s="36"/>
      <c r="Z4093" s="36"/>
    </row>
    <row r="4094" spans="1:98" ht="20.100000000000001" customHeight="1">
      <c r="A4094" s="31"/>
      <c r="C4094" s="6" t="s">
        <v>659</v>
      </c>
      <c r="D4094" s="53" t="e">
        <f>#REF!</f>
        <v>#REF!</v>
      </c>
      <c r="E4094" s="27" t="e">
        <f>IF(egTextCal(D4094)&lt;&gt;0, egTextCal(D4094),"")</f>
        <v>#VALUE!</v>
      </c>
      <c r="F4094" s="26"/>
      <c r="G4094" s="26"/>
      <c r="H4094" s="26"/>
      <c r="I4094" s="26"/>
      <c r="J4094" s="26"/>
      <c r="K4094" s="26"/>
      <c r="L4094" s="26"/>
      <c r="M4094" s="26"/>
      <c r="N4094" s="26" t="e">
        <f>IF(E4094*N4093&lt;&gt;0,E4094*N4093,  )</f>
        <v>#VALUE!</v>
      </c>
      <c r="O4094" s="26"/>
      <c r="P4094" s="26"/>
      <c r="Q4094" s="26"/>
      <c r="R4094" s="26" t="e">
        <f>IF(E4094*R4093&lt;&gt;0,E4094*R4093,  )</f>
        <v>#VALUE!</v>
      </c>
      <c r="S4094" s="26"/>
      <c r="T4094" s="26" t="e">
        <f>IF(E4094*T4093&lt;&gt;0,E4094*T4093,  )</f>
        <v>#VALUE!</v>
      </c>
      <c r="U4094" s="26"/>
      <c r="V4094" s="26"/>
      <c r="W4094" s="26"/>
      <c r="X4094" s="26"/>
      <c r="Y4094" s="26"/>
      <c r="Z4094" s="26"/>
      <c r="CI4094" s="1" t="e">
        <f>N4094</f>
        <v>#VALUE!</v>
      </c>
      <c r="CM4094" s="1" t="e">
        <f>R4094</f>
        <v>#VALUE!</v>
      </c>
      <c r="CO4094" s="1" t="e">
        <f>T4094</f>
        <v>#VALUE!</v>
      </c>
    </row>
    <row r="4095" spans="1:98" ht="20.100000000000001" customHeight="1">
      <c r="D4095" s="14"/>
      <c r="E4095" s="38"/>
      <c r="F4095" s="38"/>
      <c r="G4095" s="38"/>
      <c r="H4095" s="38"/>
      <c r="I4095" s="38"/>
      <c r="J4095" s="38"/>
      <c r="K4095" s="38"/>
      <c r="L4095" s="38"/>
      <c r="M4095" s="38"/>
      <c r="N4095" s="38"/>
      <c r="O4095" s="38"/>
      <c r="P4095" s="38"/>
      <c r="Q4095" s="38"/>
      <c r="R4095" s="38"/>
      <c r="S4095" s="38"/>
      <c r="T4095" s="38"/>
      <c r="U4095" s="38"/>
      <c r="V4095" s="38"/>
      <c r="W4095" s="38"/>
      <c r="X4095" s="38"/>
      <c r="Y4095" s="38"/>
      <c r="Z4095" s="38"/>
    </row>
    <row r="4096" spans="1:98" ht="20.100000000000001" customHeight="1">
      <c r="B4096" s="30"/>
      <c r="C4096" s="20"/>
      <c r="D4096" s="37"/>
      <c r="E4096" s="37"/>
      <c r="F4096" s="18" t="s">
        <v>736</v>
      </c>
      <c r="G4096" s="18" t="s">
        <v>454</v>
      </c>
      <c r="H4096" s="16" t="s">
        <v>454</v>
      </c>
      <c r="I4096" s="16" t="s">
        <v>454</v>
      </c>
      <c r="J4096" s="16" t="s">
        <v>454</v>
      </c>
      <c r="K4096" s="16" t="s">
        <v>454</v>
      </c>
      <c r="L4096" s="16" t="s">
        <v>461</v>
      </c>
      <c r="M4096" s="16" t="s">
        <v>461</v>
      </c>
      <c r="N4096" s="16"/>
      <c r="O4096" s="16"/>
      <c r="P4096" s="16"/>
      <c r="Q4096" s="16"/>
      <c r="R4096" s="16"/>
      <c r="S4096" s="16"/>
      <c r="T4096" s="16"/>
      <c r="U4096" s="16"/>
      <c r="V4096" s="16"/>
      <c r="W4096" s="16"/>
      <c r="X4096" s="16"/>
      <c r="Y4096" s="16"/>
      <c r="Z4096" s="16"/>
    </row>
    <row r="4097" spans="1:26" ht="20.100000000000001" customHeight="1">
      <c r="A4097" s="31"/>
      <c r="B4097" s="30"/>
      <c r="C4097" s="4" t="s">
        <v>632</v>
      </c>
      <c r="D4097" s="4" t="s">
        <v>633</v>
      </c>
      <c r="E4097" s="4" t="s">
        <v>634</v>
      </c>
      <c r="F4097" s="12" t="s">
        <v>747</v>
      </c>
      <c r="G4097" s="12"/>
      <c r="H4097" s="4"/>
      <c r="I4097" s="4"/>
      <c r="J4097" s="4"/>
      <c r="K4097" s="4"/>
      <c r="L4097" s="4" t="s">
        <v>455</v>
      </c>
      <c r="M4097" s="4" t="s">
        <v>504</v>
      </c>
      <c r="N4097" s="4"/>
      <c r="O4097" s="4"/>
      <c r="P4097" s="4"/>
      <c r="Q4097" s="4"/>
      <c r="R4097" s="4"/>
      <c r="S4097" s="4"/>
      <c r="T4097" s="4"/>
      <c r="U4097" s="4"/>
      <c r="V4097" s="4"/>
      <c r="W4097" s="4"/>
      <c r="X4097" s="4"/>
      <c r="Y4097" s="4"/>
      <c r="Z4097" s="4"/>
    </row>
    <row r="4098" spans="1:26" ht="20.100000000000001" customHeight="1">
      <c r="A4098" s="31"/>
      <c r="B4098" s="30"/>
      <c r="C4098" s="21"/>
      <c r="D4098" s="21"/>
      <c r="E4098" s="21"/>
      <c r="F4098" s="19" t="s">
        <v>764</v>
      </c>
      <c r="G4098" s="19" t="s">
        <v>455</v>
      </c>
      <c r="H4098" s="17" t="s">
        <v>504</v>
      </c>
      <c r="I4098" s="17" t="s">
        <v>555</v>
      </c>
      <c r="J4098" s="17" t="s">
        <v>562</v>
      </c>
      <c r="K4098" s="17" t="s">
        <v>523</v>
      </c>
      <c r="L4098" s="17" t="s">
        <v>92</v>
      </c>
      <c r="M4098" s="17" t="s">
        <v>92</v>
      </c>
      <c r="N4098" s="17"/>
      <c r="O4098" s="17"/>
      <c r="P4098" s="17"/>
      <c r="Q4098" s="17"/>
      <c r="R4098" s="17"/>
      <c r="S4098" s="17"/>
      <c r="T4098" s="17"/>
      <c r="U4098" s="17"/>
      <c r="V4098" s="17"/>
      <c r="W4098" s="17"/>
      <c r="X4098" s="17"/>
      <c r="Y4098" s="17"/>
      <c r="Z4098" s="17"/>
    </row>
    <row r="4099" spans="1:26" ht="20.100000000000001" customHeight="1">
      <c r="A4099" s="31"/>
      <c r="C4099" s="16"/>
      <c r="D4099" s="28" t="s">
        <v>465</v>
      </c>
      <c r="E4099" s="7"/>
      <c r="F4099" s="35"/>
      <c r="G4099" s="35"/>
      <c r="H4099" s="35"/>
      <c r="I4099" s="35"/>
      <c r="J4099" s="35"/>
      <c r="K4099" s="35"/>
      <c r="L4099" s="35"/>
      <c r="M4099" s="35"/>
      <c r="N4099" s="35"/>
      <c r="O4099" s="35"/>
      <c r="P4099" s="35"/>
      <c r="Q4099" s="35"/>
      <c r="R4099" s="35"/>
      <c r="S4099" s="35"/>
      <c r="T4099" s="35"/>
      <c r="U4099" s="35"/>
      <c r="V4099" s="35"/>
      <c r="W4099" s="35"/>
      <c r="X4099" s="35"/>
      <c r="Y4099" s="35"/>
      <c r="Z4099" s="35"/>
    </row>
    <row r="4100" spans="1:26" ht="20.100000000000001" customHeight="1">
      <c r="A4100" s="31"/>
      <c r="C4100" s="6" t="s">
        <v>64</v>
      </c>
      <c r="D4100" s="53" t="e">
        <f>#REF!</f>
        <v>#REF!</v>
      </c>
      <c r="E4100" s="27" t="e">
        <f>IF(egTextCal(D4100)&lt;&gt;0, egTextCal(D4100),"")</f>
        <v>#VALUE!</v>
      </c>
      <c r="F4100" s="26"/>
      <c r="G4100" s="26"/>
      <c r="H4100" s="26"/>
      <c r="I4100" s="26"/>
      <c r="J4100" s="26"/>
      <c r="K4100" s="26"/>
      <c r="L4100" s="26"/>
      <c r="M4100" s="26"/>
      <c r="N4100" s="26"/>
      <c r="O4100" s="26"/>
      <c r="P4100" s="26"/>
      <c r="Q4100" s="26"/>
      <c r="R4100" s="26"/>
      <c r="S4100" s="26"/>
      <c r="T4100" s="26"/>
      <c r="U4100" s="26"/>
      <c r="V4100" s="26"/>
      <c r="W4100" s="26"/>
      <c r="X4100" s="26"/>
      <c r="Y4100" s="26"/>
      <c r="Z4100" s="26"/>
    </row>
    <row r="4101" spans="1:26" ht="20.100000000000001" customHeight="1">
      <c r="A4101" s="31"/>
      <c r="B4101" s="25" t="s">
        <v>470</v>
      </c>
      <c r="C4101" s="16"/>
      <c r="D4101" s="29" t="s">
        <v>471</v>
      </c>
      <c r="E4101" s="8" t="s">
        <v>765</v>
      </c>
      <c r="F4101" s="36"/>
      <c r="G4101" s="36"/>
      <c r="H4101" s="36"/>
      <c r="I4101" s="36"/>
      <c r="J4101" s="36"/>
      <c r="K4101" s="36"/>
      <c r="L4101" s="36"/>
      <c r="M4101" s="36"/>
      <c r="N4101" s="36"/>
      <c r="O4101" s="36"/>
      <c r="P4101" s="36"/>
      <c r="Q4101" s="36"/>
      <c r="R4101" s="36"/>
      <c r="S4101" s="36"/>
      <c r="T4101" s="36"/>
      <c r="U4101" s="36"/>
      <c r="V4101" s="36"/>
      <c r="W4101" s="36"/>
      <c r="X4101" s="36"/>
      <c r="Y4101" s="36"/>
      <c r="Z4101" s="36"/>
    </row>
    <row r="4102" spans="1:26" ht="20.100000000000001" customHeight="1">
      <c r="A4102" s="31"/>
      <c r="C4102" s="6" t="s">
        <v>73</v>
      </c>
      <c r="D4102" s="52" t="e">
        <f>#REF!</f>
        <v>#REF!</v>
      </c>
      <c r="E4102" s="27" t="e">
        <f>IF(egTextCal(D4102)&lt;&gt;0, egTextCal(D4102),"")</f>
        <v>#VALUE!</v>
      </c>
      <c r="F4102" s="26"/>
      <c r="G4102" s="26"/>
      <c r="H4102" s="26"/>
      <c r="I4102" s="26"/>
      <c r="J4102" s="26"/>
      <c r="K4102" s="26"/>
      <c r="L4102" s="26"/>
      <c r="M4102" s="26"/>
      <c r="N4102" s="26"/>
      <c r="O4102" s="26"/>
      <c r="P4102" s="26"/>
      <c r="Q4102" s="26"/>
      <c r="R4102" s="26"/>
      <c r="S4102" s="26"/>
      <c r="T4102" s="26"/>
      <c r="U4102" s="26"/>
      <c r="V4102" s="26"/>
      <c r="W4102" s="26"/>
      <c r="X4102" s="26"/>
      <c r="Y4102" s="26"/>
      <c r="Z4102" s="26"/>
    </row>
    <row r="4103" spans="1:26" ht="20.100000000000001" customHeight="1">
      <c r="A4103" s="31"/>
      <c r="C4103" s="16"/>
      <c r="D4103" s="29" t="s">
        <v>472</v>
      </c>
      <c r="E4103" s="8"/>
      <c r="F4103" s="36"/>
      <c r="G4103" s="36"/>
      <c r="H4103" s="36"/>
      <c r="I4103" s="36"/>
      <c r="J4103" s="36"/>
      <c r="K4103" s="36"/>
      <c r="L4103" s="36"/>
      <c r="M4103" s="36"/>
      <c r="N4103" s="36"/>
      <c r="O4103" s="36"/>
      <c r="P4103" s="36"/>
      <c r="Q4103" s="36"/>
      <c r="R4103" s="36"/>
      <c r="S4103" s="36"/>
      <c r="T4103" s="36"/>
      <c r="U4103" s="36"/>
      <c r="V4103" s="36"/>
      <c r="W4103" s="36"/>
      <c r="X4103" s="36"/>
      <c r="Y4103" s="36"/>
      <c r="Z4103" s="36"/>
    </row>
    <row r="4104" spans="1:26" ht="20.100000000000001" customHeight="1">
      <c r="A4104" s="31"/>
      <c r="C4104" s="6" t="s">
        <v>139</v>
      </c>
      <c r="D4104" s="52" t="e">
        <f>#REF!</f>
        <v>#REF!</v>
      </c>
      <c r="E4104" s="27" t="e">
        <f>IF(egTextCal(D4104)&lt;&gt;0, egTextCal(D4104),"")</f>
        <v>#VALUE!</v>
      </c>
      <c r="F4104" s="26"/>
      <c r="G4104" s="26"/>
      <c r="H4104" s="26"/>
      <c r="I4104" s="26"/>
      <c r="J4104" s="26"/>
      <c r="K4104" s="26"/>
      <c r="L4104" s="26"/>
      <c r="M4104" s="26"/>
      <c r="N4104" s="26"/>
      <c r="O4104" s="26"/>
      <c r="P4104" s="26"/>
      <c r="Q4104" s="26"/>
      <c r="R4104" s="26"/>
      <c r="S4104" s="26"/>
      <c r="T4104" s="26"/>
      <c r="U4104" s="26"/>
      <c r="V4104" s="26"/>
      <c r="W4104" s="26"/>
      <c r="X4104" s="26"/>
      <c r="Y4104" s="26"/>
      <c r="Z4104" s="26"/>
    </row>
    <row r="4105" spans="1:26" ht="20.100000000000001" customHeight="1">
      <c r="A4105" s="31"/>
      <c r="B4105" s="25" t="s">
        <v>470</v>
      </c>
      <c r="C4105" s="16"/>
      <c r="D4105" s="28" t="s">
        <v>473</v>
      </c>
      <c r="E4105" s="7" t="s">
        <v>765</v>
      </c>
      <c r="F4105" s="36"/>
      <c r="G4105" s="36"/>
      <c r="H4105" s="36"/>
      <c r="I4105" s="36"/>
      <c r="J4105" s="36"/>
      <c r="K4105" s="36"/>
      <c r="L4105" s="36"/>
      <c r="M4105" s="36"/>
      <c r="N4105" s="36"/>
      <c r="O4105" s="36"/>
      <c r="P4105" s="36"/>
      <c r="Q4105" s="36"/>
      <c r="R4105" s="36"/>
      <c r="S4105" s="36"/>
      <c r="T4105" s="36"/>
      <c r="U4105" s="36"/>
      <c r="V4105" s="36"/>
      <c r="W4105" s="36"/>
      <c r="X4105" s="36"/>
      <c r="Y4105" s="36"/>
      <c r="Z4105" s="36"/>
    </row>
    <row r="4106" spans="1:26" ht="20.100000000000001" customHeight="1">
      <c r="A4106" s="31"/>
      <c r="C4106" s="6" t="s">
        <v>511</v>
      </c>
      <c r="D4106" s="53" t="e">
        <f>#REF!</f>
        <v>#REF!</v>
      </c>
      <c r="E4106" s="27" t="e">
        <f>IF(egTextCal(D4106)&lt;&gt;0, egTextCal(D4106),"")</f>
        <v>#VALUE!</v>
      </c>
      <c r="F4106" s="26"/>
      <c r="G4106" s="26"/>
      <c r="H4106" s="26"/>
      <c r="I4106" s="26"/>
      <c r="J4106" s="26"/>
      <c r="K4106" s="26"/>
      <c r="L4106" s="26"/>
      <c r="M4106" s="26"/>
      <c r="N4106" s="26"/>
      <c r="O4106" s="26"/>
      <c r="P4106" s="26"/>
      <c r="Q4106" s="26"/>
      <c r="R4106" s="26"/>
      <c r="S4106" s="26"/>
      <c r="T4106" s="26"/>
      <c r="U4106" s="26"/>
      <c r="V4106" s="26"/>
      <c r="W4106" s="26"/>
      <c r="X4106" s="26"/>
      <c r="Y4106" s="26"/>
      <c r="Z4106" s="26"/>
    </row>
    <row r="4107" spans="1:26" ht="20.100000000000001" customHeight="1">
      <c r="A4107" s="31"/>
      <c r="C4107" s="16"/>
      <c r="D4107" s="28" t="s">
        <v>474</v>
      </c>
      <c r="E4107" s="7"/>
      <c r="F4107" s="36"/>
      <c r="G4107" s="36"/>
      <c r="H4107" s="36"/>
      <c r="I4107" s="36"/>
      <c r="J4107" s="36"/>
      <c r="K4107" s="36"/>
      <c r="L4107" s="36"/>
      <c r="M4107" s="36"/>
      <c r="N4107" s="36"/>
      <c r="O4107" s="36"/>
      <c r="P4107" s="36"/>
      <c r="Q4107" s="36"/>
      <c r="R4107" s="36"/>
      <c r="S4107" s="36"/>
      <c r="T4107" s="36"/>
      <c r="U4107" s="36"/>
      <c r="V4107" s="36"/>
      <c r="W4107" s="36"/>
      <c r="X4107" s="36"/>
      <c r="Y4107" s="36"/>
      <c r="Z4107" s="36"/>
    </row>
    <row r="4108" spans="1:26" ht="20.100000000000001" customHeight="1">
      <c r="A4108" s="31"/>
      <c r="C4108" s="6" t="s">
        <v>452</v>
      </c>
      <c r="D4108" s="53" t="e">
        <f>#REF!</f>
        <v>#REF!</v>
      </c>
      <c r="E4108" s="27" t="e">
        <f>IF(egTextCal(D4108)&lt;&gt;0, egTextCal(D4108),"")</f>
        <v>#VALUE!</v>
      </c>
      <c r="F4108" s="26"/>
      <c r="G4108" s="26"/>
      <c r="H4108" s="26"/>
      <c r="I4108" s="26"/>
      <c r="J4108" s="26"/>
      <c r="K4108" s="26"/>
      <c r="L4108" s="26"/>
      <c r="M4108" s="26"/>
      <c r="N4108" s="26"/>
      <c r="O4108" s="26"/>
      <c r="P4108" s="26"/>
      <c r="Q4108" s="26"/>
      <c r="R4108" s="26"/>
      <c r="S4108" s="26"/>
      <c r="T4108" s="26"/>
      <c r="U4108" s="26"/>
      <c r="V4108" s="26"/>
      <c r="W4108" s="26"/>
      <c r="X4108" s="26"/>
      <c r="Y4108" s="26"/>
      <c r="Z4108" s="26"/>
    </row>
    <row r="4109" spans="1:26" ht="20.100000000000001" customHeight="1">
      <c r="A4109" s="31"/>
      <c r="B4109" s="25" t="s">
        <v>470</v>
      </c>
      <c r="C4109" s="16"/>
      <c r="D4109" s="28" t="s">
        <v>477</v>
      </c>
      <c r="E4109" s="7" t="s">
        <v>765</v>
      </c>
      <c r="F4109" s="36"/>
      <c r="G4109" s="36"/>
      <c r="H4109" s="36"/>
      <c r="I4109" s="36"/>
      <c r="J4109" s="36"/>
      <c r="K4109" s="36"/>
      <c r="L4109" s="36"/>
      <c r="M4109" s="36"/>
      <c r="N4109" s="36"/>
      <c r="O4109" s="36"/>
      <c r="P4109" s="36"/>
      <c r="Q4109" s="36"/>
      <c r="R4109" s="36"/>
      <c r="S4109" s="36"/>
      <c r="T4109" s="36"/>
      <c r="U4109" s="36"/>
      <c r="V4109" s="36"/>
      <c r="W4109" s="36"/>
      <c r="X4109" s="36"/>
      <c r="Y4109" s="36"/>
      <c r="Z4109" s="36"/>
    </row>
    <row r="4110" spans="1:26" ht="20.100000000000001" customHeight="1">
      <c r="A4110" s="31"/>
      <c r="C4110" s="6" t="s">
        <v>567</v>
      </c>
      <c r="D4110" s="53" t="e">
        <f>#REF!</f>
        <v>#REF!</v>
      </c>
      <c r="E4110" s="27" t="e">
        <f>IF(egTextCal(D4110)&lt;&gt;0, egTextCal(D4110),"")</f>
        <v>#VALUE!</v>
      </c>
      <c r="F4110" s="26"/>
      <c r="G4110" s="26"/>
      <c r="H4110" s="26"/>
      <c r="I4110" s="26"/>
      <c r="J4110" s="26"/>
      <c r="K4110" s="26"/>
      <c r="L4110" s="26"/>
      <c r="M4110" s="26"/>
      <c r="N4110" s="26"/>
      <c r="O4110" s="26"/>
      <c r="P4110" s="26"/>
      <c r="Q4110" s="26"/>
      <c r="R4110" s="26"/>
      <c r="S4110" s="26"/>
      <c r="T4110" s="26"/>
      <c r="U4110" s="26"/>
      <c r="V4110" s="26"/>
      <c r="W4110" s="26"/>
      <c r="X4110" s="26"/>
      <c r="Y4110" s="26"/>
      <c r="Z4110" s="26"/>
    </row>
    <row r="4111" spans="1:26" ht="20.100000000000001" customHeight="1">
      <c r="A4111" s="31"/>
      <c r="C4111" s="16"/>
      <c r="D4111" s="28" t="s">
        <v>478</v>
      </c>
      <c r="E4111" s="7"/>
      <c r="F4111" s="36"/>
      <c r="G4111" s="36"/>
      <c r="H4111" s="36"/>
      <c r="I4111" s="36"/>
      <c r="J4111" s="36"/>
      <c r="K4111" s="36"/>
      <c r="L4111" s="36"/>
      <c r="M4111" s="36"/>
      <c r="N4111" s="36"/>
      <c r="O4111" s="36"/>
      <c r="P4111" s="36"/>
      <c r="Q4111" s="36"/>
      <c r="R4111" s="36"/>
      <c r="S4111" s="36"/>
      <c r="T4111" s="36"/>
      <c r="U4111" s="36"/>
      <c r="V4111" s="36"/>
      <c r="W4111" s="36"/>
      <c r="X4111" s="36"/>
      <c r="Y4111" s="36"/>
      <c r="Z4111" s="36"/>
    </row>
    <row r="4112" spans="1:26" ht="20.100000000000001" customHeight="1">
      <c r="A4112" s="31"/>
      <c r="C4112" s="6" t="s">
        <v>568</v>
      </c>
      <c r="D4112" s="53" t="e">
        <f>#REF!</f>
        <v>#REF!</v>
      </c>
      <c r="E4112" s="27" t="e">
        <f>IF(egTextCal(D4112)&lt;&gt;0, egTextCal(D4112),"")</f>
        <v>#VALUE!</v>
      </c>
      <c r="F4112" s="26"/>
      <c r="G4112" s="26"/>
      <c r="H4112" s="26"/>
      <c r="I4112" s="26"/>
      <c r="J4112" s="26"/>
      <c r="K4112" s="26"/>
      <c r="L4112" s="26"/>
      <c r="M4112" s="26"/>
      <c r="N4112" s="26"/>
      <c r="O4112" s="26"/>
      <c r="P4112" s="26"/>
      <c r="Q4112" s="26"/>
      <c r="R4112" s="26"/>
      <c r="S4112" s="26"/>
      <c r="T4112" s="26"/>
      <c r="U4112" s="26"/>
      <c r="V4112" s="26"/>
      <c r="W4112" s="26"/>
      <c r="X4112" s="26"/>
      <c r="Y4112" s="26"/>
      <c r="Z4112" s="26"/>
    </row>
    <row r="4113" spans="1:26" ht="20.100000000000001" customHeight="1">
      <c r="A4113" s="31"/>
      <c r="B4113" s="25" t="s">
        <v>470</v>
      </c>
      <c r="C4113" s="16"/>
      <c r="D4113" s="28" t="s">
        <v>479</v>
      </c>
      <c r="E4113" s="7" t="s">
        <v>765</v>
      </c>
      <c r="F4113" s="36"/>
      <c r="G4113" s="36"/>
      <c r="H4113" s="36"/>
      <c r="I4113" s="36"/>
      <c r="J4113" s="36"/>
      <c r="K4113" s="36"/>
      <c r="L4113" s="36"/>
      <c r="M4113" s="36"/>
      <c r="N4113" s="36"/>
      <c r="O4113" s="36"/>
      <c r="P4113" s="36"/>
      <c r="Q4113" s="36"/>
      <c r="R4113" s="36"/>
      <c r="S4113" s="36"/>
      <c r="T4113" s="36"/>
      <c r="U4113" s="36"/>
      <c r="V4113" s="36"/>
      <c r="W4113" s="36"/>
      <c r="X4113" s="36"/>
      <c r="Y4113" s="36"/>
      <c r="Z4113" s="36"/>
    </row>
    <row r="4114" spans="1:26" ht="20.100000000000001" customHeight="1">
      <c r="A4114" s="31"/>
      <c r="C4114" s="6" t="s">
        <v>434</v>
      </c>
      <c r="D4114" s="53" t="e">
        <f>#REF!</f>
        <v>#REF!</v>
      </c>
      <c r="E4114" s="27" t="e">
        <f>IF(egTextCal(D4114)&lt;&gt;0, egTextCal(D4114),"")</f>
        <v>#VALUE!</v>
      </c>
      <c r="F4114" s="26"/>
      <c r="G4114" s="26"/>
      <c r="H4114" s="26"/>
      <c r="I4114" s="26"/>
      <c r="J4114" s="26"/>
      <c r="K4114" s="26"/>
      <c r="L4114" s="26"/>
      <c r="M4114" s="26"/>
      <c r="N4114" s="26"/>
      <c r="O4114" s="26"/>
      <c r="P4114" s="26"/>
      <c r="Q4114" s="26"/>
      <c r="R4114" s="26"/>
      <c r="S4114" s="26"/>
      <c r="T4114" s="26"/>
      <c r="U4114" s="26"/>
      <c r="V4114" s="26"/>
      <c r="W4114" s="26"/>
      <c r="X4114" s="26"/>
      <c r="Y4114" s="26"/>
      <c r="Z4114" s="26"/>
    </row>
    <row r="4115" spans="1:26" ht="20.100000000000001" customHeight="1">
      <c r="A4115" s="31"/>
      <c r="C4115" s="16"/>
      <c r="D4115" s="28" t="s">
        <v>480</v>
      </c>
      <c r="E4115" s="7"/>
      <c r="F4115" s="36"/>
      <c r="G4115" s="36"/>
      <c r="H4115" s="36"/>
      <c r="I4115" s="36"/>
      <c r="J4115" s="36"/>
      <c r="K4115" s="36"/>
      <c r="L4115" s="36"/>
      <c r="M4115" s="36"/>
      <c r="N4115" s="36"/>
      <c r="O4115" s="36"/>
      <c r="P4115" s="36"/>
      <c r="Q4115" s="36"/>
      <c r="R4115" s="36"/>
      <c r="S4115" s="36"/>
      <c r="T4115" s="36"/>
      <c r="U4115" s="36"/>
      <c r="V4115" s="36"/>
      <c r="W4115" s="36"/>
      <c r="X4115" s="36"/>
      <c r="Y4115" s="36"/>
      <c r="Z4115" s="36"/>
    </row>
    <row r="4116" spans="1:26" ht="20.100000000000001" customHeight="1">
      <c r="A4116" s="31"/>
      <c r="C4116" s="6" t="s">
        <v>650</v>
      </c>
      <c r="D4116" s="53" t="e">
        <f>#REF!</f>
        <v>#REF!</v>
      </c>
      <c r="E4116" s="27" t="e">
        <f>IF(egTextCal(D4116)&lt;&gt;0, egTextCal(D4116),"")</f>
        <v>#VALUE!</v>
      </c>
      <c r="F4116" s="26"/>
      <c r="G4116" s="26"/>
      <c r="H4116" s="26"/>
      <c r="I4116" s="26"/>
      <c r="J4116" s="26"/>
      <c r="K4116" s="26"/>
      <c r="L4116" s="26"/>
      <c r="M4116" s="26"/>
      <c r="N4116" s="26"/>
      <c r="O4116" s="26"/>
      <c r="P4116" s="26"/>
      <c r="Q4116" s="26"/>
      <c r="R4116" s="26"/>
      <c r="S4116" s="26"/>
      <c r="T4116" s="26"/>
      <c r="U4116" s="26"/>
      <c r="V4116" s="26"/>
      <c r="W4116" s="26"/>
      <c r="X4116" s="26"/>
      <c r="Y4116" s="26"/>
      <c r="Z4116" s="26"/>
    </row>
    <row r="4117" spans="1:26" ht="20.100000000000001" customHeight="1">
      <c r="A4117" s="31"/>
      <c r="B4117" s="25" t="s">
        <v>470</v>
      </c>
      <c r="C4117" s="16"/>
      <c r="D4117" s="28" t="s">
        <v>481</v>
      </c>
      <c r="E4117" s="7" t="s">
        <v>765</v>
      </c>
      <c r="F4117" s="36"/>
      <c r="G4117" s="36"/>
      <c r="H4117" s="36"/>
      <c r="I4117" s="36"/>
      <c r="J4117" s="36"/>
      <c r="K4117" s="36"/>
      <c r="L4117" s="36"/>
      <c r="M4117" s="36"/>
      <c r="N4117" s="36"/>
      <c r="O4117" s="36"/>
      <c r="P4117" s="36"/>
      <c r="Q4117" s="36"/>
      <c r="R4117" s="36"/>
      <c r="S4117" s="36"/>
      <c r="T4117" s="36"/>
      <c r="U4117" s="36"/>
      <c r="V4117" s="36"/>
      <c r="W4117" s="36"/>
      <c r="X4117" s="36"/>
      <c r="Y4117" s="36"/>
      <c r="Z4117" s="36"/>
    </row>
    <row r="4118" spans="1:26" ht="20.100000000000001" customHeight="1">
      <c r="A4118" s="31"/>
      <c r="C4118" s="6" t="s">
        <v>570</v>
      </c>
      <c r="D4118" s="53" t="e">
        <f>#REF!</f>
        <v>#REF!</v>
      </c>
      <c r="E4118" s="27" t="e">
        <f>IF(egTextCal(D4118)&lt;&gt;0, egTextCal(D4118),"")</f>
        <v>#VALUE!</v>
      </c>
      <c r="F4118" s="26"/>
      <c r="G4118" s="26"/>
      <c r="H4118" s="26"/>
      <c r="I4118" s="26"/>
      <c r="J4118" s="26"/>
      <c r="K4118" s="26"/>
      <c r="L4118" s="26"/>
      <c r="M4118" s="26"/>
      <c r="N4118" s="26"/>
      <c r="O4118" s="26"/>
      <c r="P4118" s="26"/>
      <c r="Q4118" s="26"/>
      <c r="R4118" s="26"/>
      <c r="S4118" s="26"/>
      <c r="T4118" s="26"/>
      <c r="U4118" s="26"/>
      <c r="V4118" s="26"/>
      <c r="W4118" s="26"/>
      <c r="X4118" s="26"/>
      <c r="Y4118" s="26"/>
      <c r="Z4118" s="26"/>
    </row>
    <row r="4119" spans="1:26" ht="20.100000000000001" customHeight="1">
      <c r="A4119" s="31"/>
      <c r="C4119" s="16"/>
      <c r="D4119" s="28" t="s">
        <v>482</v>
      </c>
      <c r="E4119" s="7"/>
      <c r="F4119" s="36"/>
      <c r="G4119" s="36"/>
      <c r="H4119" s="36"/>
      <c r="I4119" s="36"/>
      <c r="J4119" s="36"/>
      <c r="K4119" s="36"/>
      <c r="L4119" s="36"/>
      <c r="M4119" s="36"/>
      <c r="N4119" s="36"/>
      <c r="O4119" s="36"/>
      <c r="P4119" s="36"/>
      <c r="Q4119" s="36"/>
      <c r="R4119" s="36"/>
      <c r="S4119" s="36"/>
      <c r="T4119" s="36"/>
      <c r="U4119" s="36"/>
      <c r="V4119" s="36"/>
      <c r="W4119" s="36"/>
      <c r="X4119" s="36"/>
      <c r="Y4119" s="36"/>
      <c r="Z4119" s="36"/>
    </row>
    <row r="4120" spans="1:26" ht="20.100000000000001" customHeight="1">
      <c r="A4120" s="31"/>
      <c r="C4120" s="6" t="s">
        <v>651</v>
      </c>
      <c r="D4120" s="53" t="e">
        <f>#REF!</f>
        <v>#REF!</v>
      </c>
      <c r="E4120" s="27" t="e">
        <f>IF(egTextCal(D4120)&lt;&gt;0, egTextCal(D4120),"")</f>
        <v>#VALUE!</v>
      </c>
      <c r="F4120" s="26"/>
      <c r="G4120" s="26"/>
      <c r="H4120" s="26"/>
      <c r="I4120" s="26"/>
      <c r="J4120" s="26"/>
      <c r="K4120" s="26"/>
      <c r="L4120" s="26"/>
      <c r="M4120" s="26"/>
      <c r="N4120" s="26"/>
      <c r="O4120" s="26"/>
      <c r="P4120" s="26"/>
      <c r="Q4120" s="26"/>
      <c r="R4120" s="26"/>
      <c r="S4120" s="26"/>
      <c r="T4120" s="26"/>
      <c r="U4120" s="26"/>
      <c r="V4120" s="26"/>
      <c r="W4120" s="26"/>
      <c r="X4120" s="26"/>
      <c r="Y4120" s="26"/>
      <c r="Z4120" s="26"/>
    </row>
    <row r="4121" spans="1:26" ht="20.100000000000001" customHeight="1">
      <c r="A4121" s="31"/>
      <c r="B4121" s="25" t="s">
        <v>470</v>
      </c>
      <c r="C4121" s="16"/>
      <c r="D4121" s="28" t="s">
        <v>483</v>
      </c>
      <c r="E4121" s="7" t="s">
        <v>765</v>
      </c>
      <c r="F4121" s="36"/>
      <c r="G4121" s="36"/>
      <c r="H4121" s="36"/>
      <c r="I4121" s="36"/>
      <c r="J4121" s="36"/>
      <c r="K4121" s="36"/>
      <c r="L4121" s="36"/>
      <c r="M4121" s="36"/>
      <c r="N4121" s="36"/>
      <c r="O4121" s="36"/>
      <c r="P4121" s="36"/>
      <c r="Q4121" s="36"/>
      <c r="R4121" s="36"/>
      <c r="S4121" s="36"/>
      <c r="T4121" s="36"/>
      <c r="U4121" s="36"/>
      <c r="V4121" s="36"/>
      <c r="W4121" s="36"/>
      <c r="X4121" s="36"/>
      <c r="Y4121" s="36"/>
      <c r="Z4121" s="36"/>
    </row>
    <row r="4122" spans="1:26" ht="20.100000000000001" customHeight="1">
      <c r="A4122" s="31"/>
      <c r="C4122" s="6" t="s">
        <v>652</v>
      </c>
      <c r="D4122" s="53" t="e">
        <f>#REF!</f>
        <v>#REF!</v>
      </c>
      <c r="E4122" s="27" t="e">
        <f>IF(egTextCal(D4122)&lt;&gt;0, egTextCal(D4122),"")</f>
        <v>#VALUE!</v>
      </c>
      <c r="F4122" s="26"/>
      <c r="G4122" s="26"/>
      <c r="H4122" s="26"/>
      <c r="I4122" s="26"/>
      <c r="J4122" s="26"/>
      <c r="K4122" s="26"/>
      <c r="L4122" s="26"/>
      <c r="M4122" s="26"/>
      <c r="N4122" s="26"/>
      <c r="O4122" s="26"/>
      <c r="P4122" s="26"/>
      <c r="Q4122" s="26"/>
      <c r="R4122" s="26"/>
      <c r="S4122" s="26"/>
      <c r="T4122" s="26"/>
      <c r="U4122" s="26"/>
      <c r="V4122" s="26"/>
      <c r="W4122" s="26"/>
      <c r="X4122" s="26"/>
      <c r="Y4122" s="26"/>
      <c r="Z4122" s="26"/>
    </row>
    <row r="4123" spans="1:26" ht="20.100000000000001" customHeight="1">
      <c r="A4123" s="31"/>
      <c r="C4123" s="16"/>
      <c r="D4123" s="28" t="s">
        <v>484</v>
      </c>
      <c r="E4123" s="7"/>
      <c r="F4123" s="36"/>
      <c r="G4123" s="36"/>
      <c r="H4123" s="36"/>
      <c r="I4123" s="36"/>
      <c r="J4123" s="36"/>
      <c r="K4123" s="36"/>
      <c r="L4123" s="36"/>
      <c r="M4123" s="36"/>
      <c r="N4123" s="36"/>
      <c r="O4123" s="36"/>
      <c r="P4123" s="36"/>
      <c r="Q4123" s="36"/>
      <c r="R4123" s="36"/>
      <c r="S4123" s="36"/>
      <c r="T4123" s="36"/>
      <c r="U4123" s="36"/>
      <c r="V4123" s="36"/>
      <c r="W4123" s="36"/>
      <c r="X4123" s="36"/>
      <c r="Y4123" s="36"/>
      <c r="Z4123" s="36"/>
    </row>
    <row r="4124" spans="1:26" ht="20.100000000000001" customHeight="1">
      <c r="A4124" s="31"/>
      <c r="C4124" s="6" t="s">
        <v>653</v>
      </c>
      <c r="D4124" s="53" t="e">
        <f>#REF!</f>
        <v>#REF!</v>
      </c>
      <c r="E4124" s="27" t="e">
        <f>IF(egTextCal(D4124)&lt;&gt;0, egTextCal(D4124),"")</f>
        <v>#VALUE!</v>
      </c>
      <c r="F4124" s="26"/>
      <c r="G4124" s="26"/>
      <c r="H4124" s="26"/>
      <c r="I4124" s="26"/>
      <c r="J4124" s="26"/>
      <c r="K4124" s="26"/>
      <c r="L4124" s="26"/>
      <c r="M4124" s="26"/>
      <c r="N4124" s="26"/>
      <c r="O4124" s="26"/>
      <c r="P4124" s="26"/>
      <c r="Q4124" s="26"/>
      <c r="R4124" s="26"/>
      <c r="S4124" s="26"/>
      <c r="T4124" s="26"/>
      <c r="U4124" s="26"/>
      <c r="V4124" s="26"/>
      <c r="W4124" s="26"/>
      <c r="X4124" s="26"/>
      <c r="Y4124" s="26"/>
      <c r="Z4124" s="26"/>
    </row>
    <row r="4125" spans="1:26" ht="20.100000000000001" customHeight="1">
      <c r="A4125" s="31"/>
      <c r="B4125" s="25" t="s">
        <v>470</v>
      </c>
      <c r="C4125" s="16"/>
      <c r="D4125" s="28" t="s">
        <v>485</v>
      </c>
      <c r="E4125" s="7" t="s">
        <v>765</v>
      </c>
      <c r="F4125" s="36"/>
      <c r="G4125" s="36"/>
      <c r="H4125" s="36"/>
      <c r="I4125" s="36"/>
      <c r="J4125" s="36"/>
      <c r="K4125" s="36"/>
      <c r="L4125" s="36"/>
      <c r="M4125" s="36"/>
      <c r="N4125" s="36"/>
      <c r="O4125" s="36"/>
      <c r="P4125" s="36"/>
      <c r="Q4125" s="36"/>
      <c r="R4125" s="36"/>
      <c r="S4125" s="36"/>
      <c r="T4125" s="36"/>
      <c r="U4125" s="36"/>
      <c r="V4125" s="36"/>
      <c r="W4125" s="36"/>
      <c r="X4125" s="36"/>
      <c r="Y4125" s="36"/>
      <c r="Z4125" s="36"/>
    </row>
    <row r="4126" spans="1:26" ht="20.100000000000001" customHeight="1">
      <c r="A4126" s="31"/>
      <c r="C4126" s="6" t="s">
        <v>654</v>
      </c>
      <c r="D4126" s="53" t="e">
        <f>#REF!</f>
        <v>#REF!</v>
      </c>
      <c r="E4126" s="27" t="e">
        <f>IF(egTextCal(D4126)&lt;&gt;0, egTextCal(D4126),"")</f>
        <v>#VALUE!</v>
      </c>
      <c r="F4126" s="26"/>
      <c r="G4126" s="26"/>
      <c r="H4126" s="26"/>
      <c r="I4126" s="26"/>
      <c r="J4126" s="26"/>
      <c r="K4126" s="26"/>
      <c r="L4126" s="26"/>
      <c r="M4126" s="26"/>
      <c r="N4126" s="26"/>
      <c r="O4126" s="26"/>
      <c r="P4126" s="26"/>
      <c r="Q4126" s="26"/>
      <c r="R4126" s="26"/>
      <c r="S4126" s="26"/>
      <c r="T4126" s="26"/>
      <c r="U4126" s="26"/>
      <c r="V4126" s="26"/>
      <c r="W4126" s="26"/>
      <c r="X4126" s="26"/>
      <c r="Y4126" s="26"/>
      <c r="Z4126" s="26"/>
    </row>
    <row r="4127" spans="1:26" ht="20.100000000000001" customHeight="1">
      <c r="A4127" s="31"/>
      <c r="C4127" s="16"/>
      <c r="D4127" s="28" t="s">
        <v>486</v>
      </c>
      <c r="E4127" s="7"/>
      <c r="F4127" s="36"/>
      <c r="G4127" s="36"/>
      <c r="H4127" s="36"/>
      <c r="I4127" s="36"/>
      <c r="J4127" s="36"/>
      <c r="K4127" s="36"/>
      <c r="L4127" s="36"/>
      <c r="M4127" s="36"/>
      <c r="N4127" s="36"/>
      <c r="O4127" s="36"/>
      <c r="P4127" s="36"/>
      <c r="Q4127" s="36"/>
      <c r="R4127" s="36"/>
      <c r="S4127" s="36"/>
      <c r="T4127" s="36"/>
      <c r="U4127" s="36"/>
      <c r="V4127" s="36"/>
      <c r="W4127" s="36"/>
      <c r="X4127" s="36"/>
      <c r="Y4127" s="36"/>
      <c r="Z4127" s="36"/>
    </row>
    <row r="4128" spans="1:26" ht="20.100000000000001" customHeight="1">
      <c r="A4128" s="31"/>
      <c r="C4128" s="6" t="s">
        <v>655</v>
      </c>
      <c r="D4128" s="53" t="e">
        <f>#REF!</f>
        <v>#REF!</v>
      </c>
      <c r="E4128" s="27" t="e">
        <f>IF(egTextCal(D4128)&lt;&gt;0, egTextCal(D4128),"")</f>
        <v>#VALUE!</v>
      </c>
      <c r="F4128" s="26"/>
      <c r="G4128" s="26"/>
      <c r="H4128" s="26"/>
      <c r="I4128" s="26"/>
      <c r="J4128" s="26"/>
      <c r="K4128" s="26"/>
      <c r="L4128" s="26"/>
      <c r="M4128" s="26"/>
      <c r="N4128" s="26"/>
      <c r="O4128" s="26"/>
      <c r="P4128" s="26"/>
      <c r="Q4128" s="26"/>
      <c r="R4128" s="26"/>
      <c r="S4128" s="26"/>
      <c r="T4128" s="26"/>
      <c r="U4128" s="26"/>
      <c r="V4128" s="26"/>
      <c r="W4128" s="26"/>
      <c r="X4128" s="26"/>
      <c r="Y4128" s="26"/>
      <c r="Z4128" s="26"/>
    </row>
    <row r="4129" spans="1:102" ht="20.100000000000001" customHeight="1">
      <c r="A4129" s="31"/>
      <c r="C4129" s="16"/>
      <c r="D4129" s="28" t="s">
        <v>493</v>
      </c>
      <c r="E4129" s="7"/>
      <c r="F4129" s="36"/>
      <c r="G4129" s="36"/>
      <c r="H4129" s="36"/>
      <c r="I4129" s="36"/>
      <c r="J4129" s="36"/>
      <c r="K4129" s="36"/>
      <c r="L4129" s="36"/>
      <c r="M4129" s="36"/>
      <c r="N4129" s="36"/>
      <c r="O4129" s="36"/>
      <c r="P4129" s="36"/>
      <c r="Q4129" s="36"/>
      <c r="R4129" s="36"/>
      <c r="S4129" s="36"/>
      <c r="T4129" s="36"/>
      <c r="U4129" s="36"/>
      <c r="V4129" s="36"/>
      <c r="W4129" s="36"/>
      <c r="X4129" s="36"/>
      <c r="Y4129" s="36"/>
      <c r="Z4129" s="36"/>
    </row>
    <row r="4130" spans="1:102" ht="20.100000000000001" customHeight="1">
      <c r="A4130" s="31"/>
      <c r="C4130" s="6" t="s">
        <v>656</v>
      </c>
      <c r="D4130" s="53" t="e">
        <f>#REF!</f>
        <v>#REF!</v>
      </c>
      <c r="E4130" s="27" t="e">
        <f>IF(egTextCal(D4130)&lt;&gt;0, egTextCal(D4130),"")</f>
        <v>#VALUE!</v>
      </c>
      <c r="F4130" s="26"/>
      <c r="G4130" s="26"/>
      <c r="H4130" s="26"/>
      <c r="I4130" s="26"/>
      <c r="J4130" s="26"/>
      <c r="K4130" s="26"/>
      <c r="L4130" s="26"/>
      <c r="M4130" s="26"/>
      <c r="N4130" s="26"/>
      <c r="O4130" s="26"/>
      <c r="P4130" s="26"/>
      <c r="Q4130" s="26"/>
      <c r="R4130" s="26"/>
      <c r="S4130" s="26"/>
      <c r="T4130" s="26"/>
      <c r="U4130" s="26"/>
      <c r="V4130" s="26"/>
      <c r="W4130" s="26"/>
      <c r="X4130" s="26"/>
      <c r="Y4130" s="26"/>
      <c r="Z4130" s="26"/>
    </row>
    <row r="4131" spans="1:102" ht="20.100000000000001" customHeight="1">
      <c r="A4131" s="31"/>
      <c r="C4131" s="16"/>
      <c r="D4131" s="28" t="s">
        <v>498</v>
      </c>
      <c r="E4131" s="7" t="s">
        <v>765</v>
      </c>
      <c r="F4131" s="36"/>
      <c r="G4131" s="36"/>
      <c r="H4131" s="36"/>
      <c r="I4131" s="36"/>
      <c r="J4131" s="36"/>
      <c r="K4131" s="36"/>
      <c r="L4131" s="36"/>
      <c r="M4131" s="36"/>
      <c r="N4131" s="36"/>
      <c r="O4131" s="36"/>
      <c r="P4131" s="36"/>
      <c r="Q4131" s="36"/>
      <c r="R4131" s="36"/>
      <c r="S4131" s="36"/>
      <c r="T4131" s="36"/>
      <c r="U4131" s="36"/>
      <c r="V4131" s="36"/>
      <c r="W4131" s="36"/>
      <c r="X4131" s="36"/>
      <c r="Y4131" s="36"/>
      <c r="Z4131" s="36"/>
    </row>
    <row r="4132" spans="1:102" ht="20.100000000000001" customHeight="1">
      <c r="A4132" s="31"/>
      <c r="C4132" s="6" t="s">
        <v>657</v>
      </c>
      <c r="D4132" s="53" t="e">
        <f>#REF!</f>
        <v>#REF!</v>
      </c>
      <c r="E4132" s="27" t="e">
        <f>IF(egTextCal(D4132)&lt;&gt;0, egTextCal(D4132),"")</f>
        <v>#VALUE!</v>
      </c>
      <c r="F4132" s="26"/>
      <c r="G4132" s="26"/>
      <c r="H4132" s="26"/>
      <c r="I4132" s="26"/>
      <c r="J4132" s="26"/>
      <c r="K4132" s="26"/>
      <c r="L4132" s="26"/>
      <c r="M4132" s="26"/>
      <c r="N4132" s="26"/>
      <c r="O4132" s="26"/>
      <c r="P4132" s="26"/>
      <c r="Q4132" s="26"/>
      <c r="R4132" s="26"/>
      <c r="S4132" s="26"/>
      <c r="T4132" s="26"/>
      <c r="U4132" s="26"/>
      <c r="V4132" s="26"/>
      <c r="W4132" s="26"/>
      <c r="X4132" s="26"/>
      <c r="Y4132" s="26"/>
      <c r="Z4132" s="26"/>
    </row>
    <row r="4133" spans="1:102" ht="20.100000000000001" customHeight="1">
      <c r="A4133" s="31"/>
      <c r="C4133" s="16"/>
      <c r="D4133" s="28" t="s">
        <v>499</v>
      </c>
      <c r="E4133" s="7" t="s">
        <v>765</v>
      </c>
      <c r="F4133" s="36"/>
      <c r="G4133" s="36"/>
      <c r="H4133" s="36"/>
      <c r="I4133" s="36"/>
      <c r="J4133" s="36"/>
      <c r="K4133" s="36"/>
      <c r="L4133" s="36"/>
      <c r="M4133" s="36"/>
      <c r="N4133" s="36"/>
      <c r="O4133" s="36"/>
      <c r="P4133" s="36"/>
      <c r="Q4133" s="36"/>
      <c r="R4133" s="36"/>
      <c r="S4133" s="36"/>
      <c r="T4133" s="36"/>
      <c r="U4133" s="36"/>
      <c r="V4133" s="36"/>
      <c r="W4133" s="36"/>
      <c r="X4133" s="36"/>
      <c r="Y4133" s="36"/>
      <c r="Z4133" s="36"/>
    </row>
    <row r="4134" spans="1:102" ht="20.100000000000001" customHeight="1">
      <c r="A4134" s="31"/>
      <c r="C4134" s="6" t="s">
        <v>658</v>
      </c>
      <c r="D4134" s="53" t="e">
        <f>#REF!</f>
        <v>#REF!</v>
      </c>
      <c r="E4134" s="27" t="e">
        <f>IF(egTextCal(D4134)&lt;&gt;0, egTextCal(D4134),"")</f>
        <v>#VALUE!</v>
      </c>
      <c r="F4134" s="26"/>
      <c r="G4134" s="26"/>
      <c r="H4134" s="26"/>
      <c r="I4134" s="26"/>
      <c r="J4134" s="26"/>
      <c r="K4134" s="26"/>
      <c r="L4134" s="26"/>
      <c r="M4134" s="26"/>
      <c r="N4134" s="26"/>
      <c r="O4134" s="26"/>
      <c r="P4134" s="26"/>
      <c r="Q4134" s="26"/>
      <c r="R4134" s="26"/>
      <c r="S4134" s="26"/>
      <c r="T4134" s="26"/>
      <c r="U4134" s="26"/>
      <c r="V4134" s="26"/>
      <c r="W4134" s="26"/>
      <c r="X4134" s="26"/>
      <c r="Y4134" s="26"/>
      <c r="Z4134" s="26"/>
    </row>
    <row r="4135" spans="1:102" ht="20.100000000000001" customHeight="1">
      <c r="A4135" s="31"/>
      <c r="C4135" s="16"/>
      <c r="D4135" s="28" t="s">
        <v>500</v>
      </c>
      <c r="E4135" s="7" t="s">
        <v>765</v>
      </c>
      <c r="F4135" s="36"/>
      <c r="G4135" s="36"/>
      <c r="H4135" s="36"/>
      <c r="I4135" s="36"/>
      <c r="J4135" s="36"/>
      <c r="K4135" s="36"/>
      <c r="L4135" s="36"/>
      <c r="M4135" s="36"/>
      <c r="N4135" s="36"/>
      <c r="O4135" s="36"/>
      <c r="P4135" s="36"/>
      <c r="Q4135" s="36"/>
      <c r="R4135" s="36"/>
      <c r="S4135" s="36"/>
      <c r="T4135" s="36"/>
      <c r="U4135" s="36"/>
      <c r="V4135" s="36"/>
      <c r="W4135" s="36"/>
      <c r="X4135" s="36"/>
      <c r="Y4135" s="36"/>
      <c r="Z4135" s="36"/>
    </row>
    <row r="4136" spans="1:102" ht="20.100000000000001" customHeight="1">
      <c r="A4136" s="31"/>
      <c r="C4136" s="6" t="s">
        <v>557</v>
      </c>
      <c r="D4136" s="53" t="e">
        <f>#REF!</f>
        <v>#REF!</v>
      </c>
      <c r="E4136" s="27" t="e">
        <f>IF(egTextCal(D4136)&lt;&gt;0, egTextCal(D4136),"")</f>
        <v>#VALUE!</v>
      </c>
      <c r="F4136" s="26"/>
      <c r="G4136" s="26"/>
      <c r="H4136" s="26"/>
      <c r="I4136" s="26"/>
      <c r="J4136" s="26"/>
      <c r="K4136" s="26"/>
      <c r="L4136" s="26"/>
      <c r="M4136" s="26"/>
      <c r="N4136" s="26"/>
      <c r="O4136" s="26"/>
      <c r="P4136" s="26"/>
      <c r="Q4136" s="26"/>
      <c r="R4136" s="26"/>
      <c r="S4136" s="26"/>
      <c r="T4136" s="26"/>
      <c r="U4136" s="26"/>
      <c r="V4136" s="26"/>
      <c r="W4136" s="26"/>
      <c r="X4136" s="26"/>
      <c r="Y4136" s="26"/>
      <c r="Z4136" s="26"/>
    </row>
    <row r="4137" spans="1:102" ht="20.100000000000001" customHeight="1">
      <c r="A4137" s="31"/>
      <c r="C4137" s="16"/>
      <c r="D4137" s="28" t="s">
        <v>501</v>
      </c>
      <c r="E4137" s="7" t="s">
        <v>765</v>
      </c>
      <c r="F4137" s="36"/>
      <c r="G4137" s="36"/>
      <c r="H4137" s="36"/>
      <c r="I4137" s="36"/>
      <c r="J4137" s="36"/>
      <c r="K4137" s="36"/>
      <c r="L4137" s="36"/>
      <c r="M4137" s="36"/>
      <c r="N4137" s="36"/>
      <c r="O4137" s="36"/>
      <c r="P4137" s="36"/>
      <c r="Q4137" s="36"/>
      <c r="R4137" s="36"/>
      <c r="S4137" s="36"/>
      <c r="T4137" s="36"/>
      <c r="U4137" s="36"/>
      <c r="V4137" s="36"/>
      <c r="W4137" s="36"/>
      <c r="X4137" s="36"/>
      <c r="Y4137" s="36"/>
      <c r="Z4137" s="36"/>
    </row>
    <row r="4138" spans="1:102" ht="20.100000000000001" customHeight="1">
      <c r="A4138" s="31"/>
      <c r="C4138" s="6" t="s">
        <v>78</v>
      </c>
      <c r="D4138" s="53" t="e">
        <f>#REF!</f>
        <v>#REF!</v>
      </c>
      <c r="E4138" s="27" t="e">
        <f>IF(egTextCal(D4138)&lt;&gt;0, egTextCal(D4138),"")</f>
        <v>#VALUE!</v>
      </c>
      <c r="F4138" s="26"/>
      <c r="G4138" s="26"/>
      <c r="H4138" s="26"/>
      <c r="I4138" s="26"/>
      <c r="J4138" s="26"/>
      <c r="K4138" s="26"/>
      <c r="L4138" s="26"/>
      <c r="M4138" s="26"/>
      <c r="N4138" s="26"/>
      <c r="O4138" s="26"/>
      <c r="P4138" s="26"/>
      <c r="Q4138" s="26"/>
      <c r="R4138" s="26"/>
      <c r="S4138" s="26"/>
      <c r="T4138" s="26"/>
      <c r="U4138" s="26"/>
      <c r="V4138" s="26"/>
      <c r="W4138" s="26"/>
      <c r="X4138" s="26"/>
      <c r="Y4138" s="26"/>
      <c r="Z4138" s="26"/>
    </row>
    <row r="4139" spans="1:102" ht="20.100000000000001" customHeight="1">
      <c r="A4139" s="31"/>
      <c r="C4139" s="16"/>
      <c r="D4139" s="28" t="s">
        <v>502</v>
      </c>
      <c r="E4139" s="7"/>
      <c r="F4139" s="36">
        <v>3</v>
      </c>
      <c r="G4139" s="36"/>
      <c r="H4139" s="36">
        <v>1</v>
      </c>
      <c r="I4139" s="36"/>
      <c r="J4139" s="36"/>
      <c r="K4139" s="36"/>
      <c r="L4139" s="36"/>
      <c r="M4139" s="36"/>
      <c r="N4139" s="36"/>
      <c r="O4139" s="36"/>
      <c r="P4139" s="36"/>
      <c r="Q4139" s="36"/>
      <c r="R4139" s="36"/>
      <c r="S4139" s="36"/>
      <c r="T4139" s="36"/>
      <c r="U4139" s="36"/>
      <c r="V4139" s="36"/>
      <c r="W4139" s="36"/>
      <c r="X4139" s="36"/>
      <c r="Y4139" s="36"/>
      <c r="Z4139" s="36"/>
    </row>
    <row r="4140" spans="1:102" ht="20.100000000000001" customHeight="1">
      <c r="A4140" s="31"/>
      <c r="C4140" s="6" t="s">
        <v>659</v>
      </c>
      <c r="D4140" s="53" t="e">
        <f>#REF!</f>
        <v>#REF!</v>
      </c>
      <c r="E4140" s="27" t="e">
        <f>IF(egTextCal(D4140)&lt;&gt;0, egTextCal(D4140),"")</f>
        <v>#VALUE!</v>
      </c>
      <c r="F4140" s="26" t="e">
        <f>IF(E4140*F4139&lt;&gt;0,E4140*F4139,  )</f>
        <v>#VALUE!</v>
      </c>
      <c r="G4140" s="26"/>
      <c r="H4140" s="26" t="e">
        <f>IF(E4140*H4139&lt;&gt;0,E4140*H4139,  )</f>
        <v>#VALUE!</v>
      </c>
      <c r="I4140" s="26"/>
      <c r="J4140" s="26"/>
      <c r="K4140" s="26"/>
      <c r="L4140" s="26"/>
      <c r="M4140" s="26"/>
      <c r="N4140" s="26"/>
      <c r="O4140" s="26"/>
      <c r="P4140" s="26"/>
      <c r="Q4140" s="26"/>
      <c r="R4140" s="26"/>
      <c r="S4140" s="26"/>
      <c r="T4140" s="26"/>
      <c r="U4140" s="26"/>
      <c r="V4140" s="26"/>
      <c r="W4140" s="26"/>
      <c r="X4140" s="26"/>
      <c r="Y4140" s="26"/>
      <c r="Z4140" s="26"/>
      <c r="CV4140" s="1" t="e">
        <f>F4140</f>
        <v>#VALUE!</v>
      </c>
      <c r="CX4140" s="1" t="e">
        <f>H4140</f>
        <v>#VALUE!</v>
      </c>
    </row>
    <row r="4141" spans="1:102" ht="20.100000000000001" customHeight="1">
      <c r="D4141" s="14"/>
      <c r="E4141" s="38"/>
      <c r="F4141" s="38"/>
      <c r="G4141" s="38"/>
      <c r="H4141" s="38"/>
      <c r="I4141" s="38"/>
      <c r="J4141" s="38"/>
      <c r="K4141" s="38"/>
      <c r="L4141" s="38"/>
      <c r="M4141" s="38"/>
      <c r="N4141" s="38"/>
      <c r="O4141" s="38"/>
      <c r="P4141" s="38"/>
      <c r="Q4141" s="38"/>
      <c r="R4141" s="38"/>
      <c r="S4141" s="38"/>
      <c r="T4141" s="38"/>
      <c r="U4141" s="38"/>
      <c r="V4141" s="38"/>
      <c r="W4141" s="38"/>
      <c r="X4141" s="38"/>
      <c r="Y4141" s="38"/>
      <c r="Z4141" s="38"/>
    </row>
    <row r="4142" spans="1:102" ht="20.100000000000001" customHeight="1">
      <c r="B4142" s="30"/>
      <c r="C4142" s="20"/>
      <c r="D4142" s="37"/>
      <c r="E4142" s="37"/>
      <c r="F4142" s="18" t="s">
        <v>623</v>
      </c>
      <c r="G4142" s="18" t="s">
        <v>623</v>
      </c>
      <c r="H4142" s="16" t="s">
        <v>623</v>
      </c>
      <c r="I4142" s="16" t="s">
        <v>623</v>
      </c>
      <c r="J4142" s="16" t="s">
        <v>623</v>
      </c>
      <c r="K4142" s="16" t="s">
        <v>663</v>
      </c>
      <c r="L4142" s="16" t="s">
        <v>663</v>
      </c>
      <c r="M4142" s="16" t="s">
        <v>730</v>
      </c>
      <c r="N4142" s="16" t="s">
        <v>730</v>
      </c>
      <c r="O4142" s="16" t="s">
        <v>731</v>
      </c>
      <c r="P4142" s="16" t="s">
        <v>731</v>
      </c>
      <c r="Q4142" s="16" t="s">
        <v>732</v>
      </c>
      <c r="R4142" s="16" t="s">
        <v>732</v>
      </c>
      <c r="S4142" s="16" t="s">
        <v>733</v>
      </c>
      <c r="T4142" s="16" t="s">
        <v>733</v>
      </c>
      <c r="U4142" s="16" t="s">
        <v>733</v>
      </c>
      <c r="V4142" s="16" t="s">
        <v>734</v>
      </c>
      <c r="W4142" s="16" t="s">
        <v>734</v>
      </c>
      <c r="X4142" s="16" t="s">
        <v>734</v>
      </c>
      <c r="Y4142" s="16" t="s">
        <v>734</v>
      </c>
      <c r="Z4142" s="16" t="s">
        <v>735</v>
      </c>
    </row>
    <row r="4143" spans="1:102" ht="20.100000000000001" customHeight="1">
      <c r="A4143" s="31"/>
      <c r="B4143" s="30"/>
      <c r="C4143" s="4" t="s">
        <v>632</v>
      </c>
      <c r="D4143" s="4" t="s">
        <v>633</v>
      </c>
      <c r="E4143" s="4" t="s">
        <v>634</v>
      </c>
      <c r="F4143" s="12" t="s">
        <v>737</v>
      </c>
      <c r="G4143" s="12" t="s">
        <v>737</v>
      </c>
      <c r="H4143" s="4" t="s">
        <v>674</v>
      </c>
      <c r="I4143" s="4" t="s">
        <v>674</v>
      </c>
      <c r="J4143" s="4" t="s">
        <v>674</v>
      </c>
      <c r="K4143" s="4" t="s">
        <v>623</v>
      </c>
      <c r="L4143" s="4" t="s">
        <v>738</v>
      </c>
      <c r="M4143" s="4" t="s">
        <v>739</v>
      </c>
      <c r="N4143" s="4" t="s">
        <v>740</v>
      </c>
      <c r="O4143" s="4" t="s">
        <v>741</v>
      </c>
      <c r="P4143" s="4" t="s">
        <v>742</v>
      </c>
      <c r="Q4143" s="4" t="s">
        <v>743</v>
      </c>
      <c r="R4143" s="4" t="s">
        <v>744</v>
      </c>
      <c r="S4143" s="4" t="s">
        <v>745</v>
      </c>
      <c r="T4143" s="4" t="s">
        <v>745</v>
      </c>
      <c r="U4143" s="4" t="s">
        <v>745</v>
      </c>
      <c r="V4143" s="4" t="s">
        <v>731</v>
      </c>
      <c r="W4143" s="4" t="s">
        <v>731</v>
      </c>
      <c r="X4143" s="4" t="s">
        <v>731</v>
      </c>
      <c r="Y4143" s="4" t="s">
        <v>731</v>
      </c>
      <c r="Z4143" s="4" t="s">
        <v>746</v>
      </c>
    </row>
    <row r="4144" spans="1:102" ht="20.100000000000001" customHeight="1">
      <c r="A4144" s="31"/>
      <c r="B4144" s="30"/>
      <c r="C4144" s="21"/>
      <c r="D4144" s="21"/>
      <c r="E4144" s="21"/>
      <c r="F4144" s="19" t="s">
        <v>748</v>
      </c>
      <c r="G4144" s="19" t="s">
        <v>749</v>
      </c>
      <c r="H4144" s="17" t="s">
        <v>750</v>
      </c>
      <c r="I4144" s="17" t="s">
        <v>751</v>
      </c>
      <c r="J4144" s="17" t="s">
        <v>689</v>
      </c>
      <c r="K4144" s="17" t="s">
        <v>752</v>
      </c>
      <c r="L4144" s="17" t="s">
        <v>752</v>
      </c>
      <c r="M4144" s="17" t="s">
        <v>753</v>
      </c>
      <c r="N4144" s="17" t="s">
        <v>754</v>
      </c>
      <c r="O4144" s="17" t="s">
        <v>755</v>
      </c>
      <c r="P4144" s="17" t="s">
        <v>755</v>
      </c>
      <c r="Q4144" s="17" t="s">
        <v>756</v>
      </c>
      <c r="R4144" s="17" t="s">
        <v>756</v>
      </c>
      <c r="S4144" s="17" t="s">
        <v>757</v>
      </c>
      <c r="T4144" s="17" t="s">
        <v>758</v>
      </c>
      <c r="U4144" s="17" t="s">
        <v>702</v>
      </c>
      <c r="V4144" s="17" t="s">
        <v>759</v>
      </c>
      <c r="W4144" s="17" t="s">
        <v>760</v>
      </c>
      <c r="X4144" s="17" t="s">
        <v>761</v>
      </c>
      <c r="Y4144" s="17" t="s">
        <v>762</v>
      </c>
      <c r="Z4144" s="17" t="s">
        <v>763</v>
      </c>
    </row>
    <row r="4145" spans="1:99" ht="20.100000000000001" customHeight="1">
      <c r="A4145" s="31"/>
      <c r="C4145" s="16"/>
      <c r="D4145" s="28" t="s">
        <v>514</v>
      </c>
      <c r="E4145" s="7"/>
      <c r="F4145" s="35"/>
      <c r="G4145" s="35"/>
      <c r="H4145" s="35"/>
      <c r="I4145" s="35"/>
      <c r="J4145" s="35"/>
      <c r="K4145" s="35"/>
      <c r="L4145" s="35"/>
      <c r="M4145" s="35">
        <v>1</v>
      </c>
      <c r="N4145" s="35"/>
      <c r="O4145" s="35"/>
      <c r="P4145" s="35"/>
      <c r="Q4145" s="35">
        <v>1</v>
      </c>
      <c r="R4145" s="35"/>
      <c r="S4145" s="35"/>
      <c r="T4145" s="35">
        <v>3.8</v>
      </c>
      <c r="U4145" s="35"/>
      <c r="V4145" s="35"/>
      <c r="W4145" s="35"/>
      <c r="X4145" s="35"/>
      <c r="Y4145" s="35"/>
      <c r="Z4145" s="35"/>
    </row>
    <row r="4146" spans="1:99" ht="20.100000000000001" customHeight="1">
      <c r="A4146" s="31"/>
      <c r="C4146" s="6" t="s">
        <v>64</v>
      </c>
      <c r="D4146" s="53" t="e">
        <f>#REF!</f>
        <v>#REF!</v>
      </c>
      <c r="E4146" s="27" t="e">
        <f>IF(egTextCal(D4146)&lt;&gt;0, egTextCal(D4146),"")</f>
        <v>#VALUE!</v>
      </c>
      <c r="F4146" s="26"/>
      <c r="G4146" s="26"/>
      <c r="H4146" s="26"/>
      <c r="I4146" s="26"/>
      <c r="J4146" s="26"/>
      <c r="K4146" s="26"/>
      <c r="L4146" s="26"/>
      <c r="M4146" s="26" t="e">
        <f>IF(E4146*M4145&lt;&gt;0,E4146*M4145,  )</f>
        <v>#VALUE!</v>
      </c>
      <c r="N4146" s="26"/>
      <c r="O4146" s="26"/>
      <c r="P4146" s="26"/>
      <c r="Q4146" s="26" t="e">
        <f>IF(E4146*Q4145&lt;&gt;0,E4146*Q4145,  )</f>
        <v>#VALUE!</v>
      </c>
      <c r="R4146" s="26"/>
      <c r="S4146" s="26"/>
      <c r="T4146" s="26" t="e">
        <f>IF(E4146*T4145&lt;&gt;0,E4146*T4145,  )</f>
        <v>#VALUE!</v>
      </c>
      <c r="U4146" s="26"/>
      <c r="V4146" s="26"/>
      <c r="W4146" s="26"/>
      <c r="X4146" s="26"/>
      <c r="Y4146" s="26"/>
      <c r="Z4146" s="26"/>
      <c r="CH4146" s="1" t="e">
        <f>M4146</f>
        <v>#VALUE!</v>
      </c>
      <c r="CL4146" s="1" t="e">
        <f>Q4146</f>
        <v>#VALUE!</v>
      </c>
      <c r="CO4146" s="1" t="e">
        <f>T4146</f>
        <v>#VALUE!</v>
      </c>
    </row>
    <row r="4147" spans="1:99" ht="20.100000000000001" customHeight="1">
      <c r="A4147" s="31"/>
      <c r="C4147" s="16"/>
      <c r="D4147" s="29" t="s">
        <v>519</v>
      </c>
      <c r="E4147" s="8"/>
      <c r="F4147" s="36"/>
      <c r="G4147" s="36"/>
      <c r="H4147" s="36"/>
      <c r="I4147" s="36"/>
      <c r="J4147" s="36"/>
      <c r="K4147" s="36"/>
      <c r="L4147" s="36"/>
      <c r="M4147" s="36"/>
      <c r="N4147" s="36"/>
      <c r="O4147" s="36"/>
      <c r="P4147" s="36"/>
      <c r="Q4147" s="36"/>
      <c r="R4147" s="36"/>
      <c r="S4147" s="36"/>
      <c r="T4147" s="36"/>
      <c r="U4147" s="36"/>
      <c r="V4147" s="36"/>
      <c r="W4147" s="36"/>
      <c r="X4147" s="36"/>
      <c r="Y4147" s="36"/>
      <c r="Z4147" s="36"/>
    </row>
    <row r="4148" spans="1:99" ht="20.100000000000001" customHeight="1">
      <c r="A4148" s="31"/>
      <c r="C4148" s="6" t="s">
        <v>73</v>
      </c>
      <c r="D4148" s="52" t="e">
        <f>#REF!</f>
        <v>#REF!</v>
      </c>
      <c r="E4148" s="27" t="e">
        <f>IF(egTextCal(D4148)&lt;&gt;0, egTextCal(D4148),"")</f>
        <v>#VALUE!</v>
      </c>
      <c r="F4148" s="26"/>
      <c r="G4148" s="26"/>
      <c r="H4148" s="26"/>
      <c r="I4148" s="26"/>
      <c r="J4148" s="26"/>
      <c r="K4148" s="26"/>
      <c r="L4148" s="26"/>
      <c r="M4148" s="26"/>
      <c r="N4148" s="26"/>
      <c r="O4148" s="26"/>
      <c r="P4148" s="26"/>
      <c r="Q4148" s="26"/>
      <c r="R4148" s="26"/>
      <c r="S4148" s="26"/>
      <c r="T4148" s="26"/>
      <c r="U4148" s="26"/>
      <c r="V4148" s="26"/>
      <c r="W4148" s="26"/>
      <c r="X4148" s="26"/>
      <c r="Y4148" s="26"/>
      <c r="Z4148" s="26"/>
    </row>
    <row r="4149" spans="1:99" ht="20.100000000000001" customHeight="1">
      <c r="A4149" s="31"/>
      <c r="C4149" s="16"/>
      <c r="D4149" s="29" t="s">
        <v>521</v>
      </c>
      <c r="E4149" s="8"/>
      <c r="F4149" s="36"/>
      <c r="G4149" s="36"/>
      <c r="H4149" s="36"/>
      <c r="I4149" s="36"/>
      <c r="J4149" s="36"/>
      <c r="K4149" s="36"/>
      <c r="L4149" s="36"/>
      <c r="M4149" s="36"/>
      <c r="N4149" s="36"/>
      <c r="O4149" s="36">
        <v>1</v>
      </c>
      <c r="P4149" s="36"/>
      <c r="Q4149" s="36"/>
      <c r="R4149" s="36"/>
      <c r="S4149" s="36"/>
      <c r="T4149" s="36"/>
      <c r="U4149" s="36"/>
      <c r="V4149" s="36"/>
      <c r="W4149" s="36"/>
      <c r="X4149" s="36"/>
      <c r="Y4149" s="36"/>
      <c r="Z4149" s="36"/>
    </row>
    <row r="4150" spans="1:99" ht="20.100000000000001" customHeight="1">
      <c r="A4150" s="31"/>
      <c r="C4150" s="6" t="s">
        <v>139</v>
      </c>
      <c r="D4150" s="52" t="e">
        <f>#REF!</f>
        <v>#REF!</v>
      </c>
      <c r="E4150" s="27" t="e">
        <f>IF(egTextCal(D4150)&lt;&gt;0, egTextCal(D4150),"")</f>
        <v>#VALUE!</v>
      </c>
      <c r="F4150" s="26"/>
      <c r="G4150" s="26"/>
      <c r="H4150" s="26"/>
      <c r="I4150" s="26"/>
      <c r="J4150" s="26"/>
      <c r="K4150" s="26"/>
      <c r="L4150" s="26"/>
      <c r="M4150" s="26"/>
      <c r="N4150" s="26"/>
      <c r="O4150" s="26" t="e">
        <f>IF(E4150*O4149&lt;&gt;0,E4150*O4149,  )</f>
        <v>#VALUE!</v>
      </c>
      <c r="P4150" s="26"/>
      <c r="Q4150" s="26"/>
      <c r="R4150" s="26"/>
      <c r="S4150" s="26"/>
      <c r="T4150" s="26"/>
      <c r="U4150" s="26"/>
      <c r="V4150" s="26"/>
      <c r="W4150" s="26"/>
      <c r="X4150" s="26"/>
      <c r="Y4150" s="26"/>
      <c r="Z4150" s="26"/>
      <c r="CJ4150" s="1" t="e">
        <f>O4150</f>
        <v>#VALUE!</v>
      </c>
    </row>
    <row r="4151" spans="1:99" ht="20.100000000000001" customHeight="1">
      <c r="A4151" s="31"/>
      <c r="C4151" s="16"/>
      <c r="D4151" s="28" t="s">
        <v>524</v>
      </c>
      <c r="E4151" s="7"/>
      <c r="F4151" s="36"/>
      <c r="G4151" s="36"/>
      <c r="H4151" s="36"/>
      <c r="I4151" s="36"/>
      <c r="J4151" s="36"/>
      <c r="K4151" s="36"/>
      <c r="L4151" s="36"/>
      <c r="M4151" s="36"/>
      <c r="N4151" s="36"/>
      <c r="O4151" s="36"/>
      <c r="P4151" s="36"/>
      <c r="Q4151" s="36"/>
      <c r="R4151" s="36"/>
      <c r="S4151" s="36"/>
      <c r="T4151" s="36"/>
      <c r="U4151" s="36"/>
      <c r="V4151" s="36"/>
      <c r="W4151" s="36"/>
      <c r="X4151" s="36"/>
      <c r="Y4151" s="36"/>
      <c r="Z4151" s="36"/>
    </row>
    <row r="4152" spans="1:99" ht="20.100000000000001" customHeight="1">
      <c r="A4152" s="31"/>
      <c r="C4152" s="6" t="s">
        <v>511</v>
      </c>
      <c r="D4152" s="53" t="e">
        <f>#REF!</f>
        <v>#REF!</v>
      </c>
      <c r="E4152" s="27" t="e">
        <f>IF(egTextCal(D4152)&lt;&gt;0, egTextCal(D4152),"")</f>
        <v>#VALUE!</v>
      </c>
      <c r="F4152" s="26"/>
      <c r="G4152" s="26"/>
      <c r="H4152" s="26"/>
      <c r="I4152" s="26"/>
      <c r="J4152" s="26"/>
      <c r="K4152" s="26"/>
      <c r="L4152" s="26"/>
      <c r="M4152" s="26"/>
      <c r="N4152" s="26"/>
      <c r="O4152" s="26"/>
      <c r="P4152" s="26"/>
      <c r="Q4152" s="26"/>
      <c r="R4152" s="26"/>
      <c r="S4152" s="26"/>
      <c r="T4152" s="26"/>
      <c r="U4152" s="26"/>
      <c r="V4152" s="26"/>
      <c r="W4152" s="26"/>
      <c r="X4152" s="26"/>
      <c r="Y4152" s="26"/>
      <c r="Z4152" s="26"/>
    </row>
    <row r="4153" spans="1:99" ht="20.100000000000001" customHeight="1">
      <c r="A4153" s="31"/>
      <c r="C4153" s="16"/>
      <c r="D4153" s="28" t="s">
        <v>527</v>
      </c>
      <c r="E4153" s="7"/>
      <c r="F4153" s="36"/>
      <c r="G4153" s="36"/>
      <c r="H4153" s="36"/>
      <c r="I4153" s="36"/>
      <c r="J4153" s="36"/>
      <c r="K4153" s="36"/>
      <c r="L4153" s="36"/>
      <c r="M4153" s="36"/>
      <c r="N4153" s="36"/>
      <c r="O4153" s="36"/>
      <c r="P4153" s="36"/>
      <c r="Q4153" s="36"/>
      <c r="R4153" s="36"/>
      <c r="S4153" s="36"/>
      <c r="T4153" s="36"/>
      <c r="U4153" s="36"/>
      <c r="V4153" s="36"/>
      <c r="W4153" s="36"/>
      <c r="X4153" s="36"/>
      <c r="Y4153" s="36"/>
      <c r="Z4153" s="36">
        <v>1</v>
      </c>
    </row>
    <row r="4154" spans="1:99" ht="20.100000000000001" customHeight="1">
      <c r="A4154" s="31"/>
      <c r="C4154" s="6" t="s">
        <v>452</v>
      </c>
      <c r="D4154" s="53" t="e">
        <f>#REF!</f>
        <v>#REF!</v>
      </c>
      <c r="E4154" s="27" t="e">
        <f>IF(egTextCal(D4154)&lt;&gt;0, egTextCal(D4154),"")</f>
        <v>#VALUE!</v>
      </c>
      <c r="F4154" s="26"/>
      <c r="G4154" s="26"/>
      <c r="H4154" s="26"/>
      <c r="I4154" s="26"/>
      <c r="J4154" s="26"/>
      <c r="K4154" s="26"/>
      <c r="L4154" s="26"/>
      <c r="M4154" s="26"/>
      <c r="N4154" s="26"/>
      <c r="O4154" s="26"/>
      <c r="P4154" s="26"/>
      <c r="Q4154" s="26"/>
      <c r="R4154" s="26"/>
      <c r="S4154" s="26"/>
      <c r="T4154" s="26"/>
      <c r="U4154" s="26"/>
      <c r="V4154" s="26"/>
      <c r="W4154" s="26"/>
      <c r="X4154" s="26"/>
      <c r="Y4154" s="26"/>
      <c r="Z4154" s="26" t="e">
        <f>IF(E4154*Z4153&lt;&gt;0,E4154*Z4153,  )</f>
        <v>#VALUE!</v>
      </c>
      <c r="CU4154" s="1" t="e">
        <f>Z4154</f>
        <v>#VALUE!</v>
      </c>
    </row>
    <row r="4155" spans="1:99" ht="20.100000000000001" customHeight="1">
      <c r="A4155" s="31"/>
      <c r="C4155" s="16"/>
      <c r="D4155" s="28"/>
      <c r="E4155" s="7"/>
      <c r="F4155" s="36"/>
      <c r="G4155" s="36"/>
      <c r="H4155" s="36"/>
      <c r="I4155" s="36"/>
      <c r="J4155" s="36"/>
      <c r="K4155" s="36"/>
      <c r="L4155" s="36"/>
      <c r="M4155" s="36"/>
      <c r="N4155" s="36"/>
      <c r="O4155" s="36"/>
      <c r="P4155" s="36"/>
      <c r="Q4155" s="36"/>
      <c r="R4155" s="36"/>
      <c r="S4155" s="36"/>
      <c r="T4155" s="36"/>
      <c r="U4155" s="36"/>
      <c r="V4155" s="36"/>
      <c r="W4155" s="36"/>
      <c r="X4155" s="36"/>
      <c r="Y4155" s="36"/>
      <c r="Z4155" s="36"/>
    </row>
    <row r="4156" spans="1:99" ht="20.100000000000001" customHeight="1">
      <c r="A4156" s="31"/>
      <c r="C4156" s="6" t="s">
        <v>567</v>
      </c>
      <c r="D4156" s="33"/>
      <c r="E4156" s="27"/>
      <c r="F4156" s="26"/>
      <c r="G4156" s="26"/>
      <c r="H4156" s="26"/>
      <c r="I4156" s="26"/>
      <c r="J4156" s="26"/>
      <c r="K4156" s="26"/>
      <c r="L4156" s="26"/>
      <c r="M4156" s="26"/>
      <c r="N4156" s="26"/>
      <c r="O4156" s="26"/>
      <c r="P4156" s="26"/>
      <c r="Q4156" s="26"/>
      <c r="R4156" s="26"/>
      <c r="S4156" s="26"/>
      <c r="T4156" s="26"/>
      <c r="U4156" s="26"/>
      <c r="V4156" s="26"/>
      <c r="W4156" s="26"/>
      <c r="X4156" s="26"/>
      <c r="Y4156" s="26"/>
      <c r="Z4156" s="26"/>
    </row>
    <row r="4157" spans="1:99" ht="20.100000000000001" customHeight="1">
      <c r="A4157" s="31"/>
      <c r="C4157" s="16"/>
      <c r="D4157" s="28" t="s">
        <v>531</v>
      </c>
      <c r="E4157" s="7"/>
      <c r="F4157" s="36"/>
      <c r="G4157" s="36"/>
      <c r="H4157" s="36"/>
      <c r="I4157" s="36"/>
      <c r="J4157" s="36"/>
      <c r="K4157" s="36"/>
      <c r="L4157" s="36"/>
      <c r="M4157" s="36"/>
      <c r="N4157" s="36"/>
      <c r="O4157" s="36"/>
      <c r="P4157" s="36"/>
      <c r="Q4157" s="36"/>
      <c r="R4157" s="36"/>
      <c r="S4157" s="36"/>
      <c r="T4157" s="36"/>
      <c r="U4157" s="36"/>
      <c r="V4157" s="36"/>
      <c r="W4157" s="36"/>
      <c r="X4157" s="36"/>
      <c r="Y4157" s="36"/>
      <c r="Z4157" s="36"/>
    </row>
    <row r="4158" spans="1:99" ht="20.100000000000001" customHeight="1">
      <c r="A4158" s="31"/>
      <c r="C4158" s="6" t="s">
        <v>568</v>
      </c>
      <c r="D4158" s="33"/>
      <c r="E4158" s="27" t="str">
        <f>IF(egTextCal(D4158)&lt;&gt;0, egTextCal(D4158),"")</f>
        <v/>
      </c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</row>
    <row r="4159" spans="1:99" ht="20.100000000000001" customHeight="1">
      <c r="A4159" s="31"/>
      <c r="C4159" s="16"/>
      <c r="D4159" s="28" t="s">
        <v>532</v>
      </c>
      <c r="E4159" s="7"/>
      <c r="F4159" s="36"/>
      <c r="G4159" s="36"/>
      <c r="H4159" s="36"/>
      <c r="I4159" s="36"/>
      <c r="J4159" s="36"/>
      <c r="K4159" s="36"/>
      <c r="L4159" s="36"/>
      <c r="M4159" s="36"/>
      <c r="N4159" s="36"/>
      <c r="O4159" s="36"/>
      <c r="P4159" s="36"/>
      <c r="Q4159" s="36"/>
      <c r="R4159" s="36"/>
      <c r="S4159" s="36"/>
      <c r="T4159" s="36"/>
      <c r="U4159" s="36"/>
      <c r="V4159" s="36"/>
      <c r="W4159" s="36"/>
      <c r="X4159" s="36"/>
      <c r="Y4159" s="36"/>
      <c r="Z4159" s="36"/>
    </row>
    <row r="4160" spans="1:99" ht="20.100000000000001" customHeight="1">
      <c r="A4160" s="31"/>
      <c r="C4160" s="6" t="s">
        <v>434</v>
      </c>
      <c r="D4160" s="33"/>
      <c r="E4160" s="27" t="str">
        <f>IF(egTextCal(D4160)&lt;&gt;0, egTextCal(D4160),"")</f>
        <v/>
      </c>
      <c r="F4160" s="26"/>
      <c r="G4160" s="26"/>
      <c r="H4160" s="26"/>
      <c r="I4160" s="26"/>
      <c r="J4160" s="26"/>
      <c r="K4160" s="26"/>
      <c r="L4160" s="26"/>
      <c r="M4160" s="26"/>
      <c r="N4160" s="26"/>
      <c r="O4160" s="26"/>
      <c r="P4160" s="26"/>
      <c r="Q4160" s="26"/>
      <c r="R4160" s="26"/>
      <c r="S4160" s="26"/>
      <c r="T4160" s="26"/>
      <c r="U4160" s="26"/>
      <c r="V4160" s="26"/>
      <c r="W4160" s="26"/>
      <c r="X4160" s="26"/>
      <c r="Y4160" s="26"/>
      <c r="Z4160" s="26"/>
    </row>
    <row r="4161" spans="1:98" ht="20.100000000000001" customHeight="1">
      <c r="A4161" s="31"/>
      <c r="C4161" s="16"/>
      <c r="D4161" s="28" t="s">
        <v>533</v>
      </c>
      <c r="E4161" s="7"/>
      <c r="F4161" s="36"/>
      <c r="G4161" s="36"/>
      <c r="H4161" s="36"/>
      <c r="I4161" s="36"/>
      <c r="J4161" s="36"/>
      <c r="K4161" s="36"/>
      <c r="L4161" s="36"/>
      <c r="M4161" s="36"/>
      <c r="N4161" s="36"/>
      <c r="O4161" s="36"/>
      <c r="P4161" s="36"/>
      <c r="Q4161" s="36"/>
      <c r="R4161" s="36"/>
      <c r="S4161" s="36">
        <v>3</v>
      </c>
      <c r="T4161" s="36"/>
      <c r="U4161" s="36"/>
      <c r="V4161" s="36"/>
      <c r="W4161" s="36"/>
      <c r="X4161" s="36"/>
      <c r="Y4161" s="36"/>
      <c r="Z4161" s="36"/>
    </row>
    <row r="4162" spans="1:98" ht="20.100000000000001" customHeight="1">
      <c r="A4162" s="31"/>
      <c r="C4162" s="6" t="s">
        <v>650</v>
      </c>
      <c r="D4162" s="53" t="e">
        <f>#REF!</f>
        <v>#REF!</v>
      </c>
      <c r="E4162" s="27" t="e">
        <f>IF(egTextCal(D4162)&lt;&gt;0, egTextCal(D4162),"")</f>
        <v>#VALUE!</v>
      </c>
      <c r="F4162" s="26"/>
      <c r="G4162" s="26"/>
      <c r="H4162" s="26"/>
      <c r="I4162" s="26"/>
      <c r="J4162" s="26"/>
      <c r="K4162" s="26"/>
      <c r="L4162" s="26"/>
      <c r="M4162" s="26"/>
      <c r="N4162" s="26"/>
      <c r="O4162" s="26"/>
      <c r="P4162" s="26"/>
      <c r="Q4162" s="26"/>
      <c r="R4162" s="26"/>
      <c r="S4162" s="26" t="e">
        <f>IF(E4162*S4161&lt;&gt;0,E4162*S4161,  )</f>
        <v>#VALUE!</v>
      </c>
      <c r="T4162" s="26"/>
      <c r="U4162" s="26"/>
      <c r="V4162" s="26"/>
      <c r="W4162" s="26"/>
      <c r="X4162" s="26"/>
      <c r="Y4162" s="26"/>
      <c r="Z4162" s="26"/>
      <c r="CN4162" s="1" t="e">
        <f>S4162</f>
        <v>#VALUE!</v>
      </c>
    </row>
    <row r="4163" spans="1:98" ht="20.100000000000001" customHeight="1">
      <c r="A4163" s="31"/>
      <c r="C4163" s="16"/>
      <c r="D4163" s="28" t="s">
        <v>533</v>
      </c>
      <c r="E4163" s="7"/>
      <c r="F4163" s="36"/>
      <c r="G4163" s="36"/>
      <c r="H4163" s="36"/>
      <c r="I4163" s="36"/>
      <c r="J4163" s="36"/>
      <c r="K4163" s="36"/>
      <c r="L4163" s="36"/>
      <c r="M4163" s="36"/>
      <c r="N4163" s="36"/>
      <c r="O4163" s="36"/>
      <c r="P4163" s="36"/>
      <c r="Q4163" s="36"/>
      <c r="R4163" s="36"/>
      <c r="S4163" s="36">
        <v>3</v>
      </c>
      <c r="T4163" s="36"/>
      <c r="U4163" s="36"/>
      <c r="V4163" s="36"/>
      <c r="W4163" s="36"/>
      <c r="X4163" s="36"/>
      <c r="Y4163" s="36"/>
      <c r="Z4163" s="36"/>
    </row>
    <row r="4164" spans="1:98" ht="20.100000000000001" customHeight="1">
      <c r="A4164" s="31"/>
      <c r="C4164" s="6" t="s">
        <v>570</v>
      </c>
      <c r="D4164" s="53" t="e">
        <f>#REF!</f>
        <v>#REF!</v>
      </c>
      <c r="E4164" s="27" t="e">
        <f>IF(egTextCal(D4164)&lt;&gt;0, egTextCal(D4164),"")</f>
        <v>#VALUE!</v>
      </c>
      <c r="F4164" s="26"/>
      <c r="G4164" s="26"/>
      <c r="H4164" s="26"/>
      <c r="I4164" s="26"/>
      <c r="J4164" s="26"/>
      <c r="K4164" s="26"/>
      <c r="L4164" s="26"/>
      <c r="M4164" s="26"/>
      <c r="N4164" s="26"/>
      <c r="O4164" s="26"/>
      <c r="P4164" s="26"/>
      <c r="Q4164" s="26"/>
      <c r="R4164" s="26"/>
      <c r="S4164" s="26" t="e">
        <f>IF(E4164*S4163&lt;&gt;0,E4164*S4163,  )</f>
        <v>#VALUE!</v>
      </c>
      <c r="T4164" s="26"/>
      <c r="U4164" s="26"/>
      <c r="V4164" s="26"/>
      <c r="W4164" s="26"/>
      <c r="X4164" s="26"/>
      <c r="Y4164" s="26"/>
      <c r="Z4164" s="26"/>
      <c r="CN4164" s="1" t="e">
        <f>S4164</f>
        <v>#VALUE!</v>
      </c>
    </row>
    <row r="4165" spans="1:98" ht="20.100000000000001" customHeight="1">
      <c r="A4165" s="31"/>
      <c r="C4165" s="16"/>
      <c r="D4165" s="28" t="s">
        <v>534</v>
      </c>
      <c r="E4165" s="7"/>
      <c r="F4165" s="36"/>
      <c r="G4165" s="36"/>
      <c r="H4165" s="36"/>
      <c r="I4165" s="36"/>
      <c r="J4165" s="36"/>
      <c r="K4165" s="36"/>
      <c r="L4165" s="36"/>
      <c r="M4165" s="36"/>
      <c r="N4165" s="36"/>
      <c r="O4165" s="36"/>
      <c r="P4165" s="36"/>
      <c r="Q4165" s="36"/>
      <c r="R4165" s="36"/>
      <c r="S4165" s="36">
        <v>6</v>
      </c>
      <c r="T4165" s="36"/>
      <c r="U4165" s="36"/>
      <c r="V4165" s="36"/>
      <c r="W4165" s="36"/>
      <c r="X4165" s="36"/>
      <c r="Y4165" s="36"/>
      <c r="Z4165" s="36"/>
    </row>
    <row r="4166" spans="1:98" ht="20.100000000000001" customHeight="1">
      <c r="A4166" s="31"/>
      <c r="C4166" s="6" t="s">
        <v>651</v>
      </c>
      <c r="D4166" s="53" t="e">
        <f>#REF!</f>
        <v>#REF!</v>
      </c>
      <c r="E4166" s="27" t="e">
        <f>IF(egTextCal(D4166)&lt;&gt;0, egTextCal(D4166),"")</f>
        <v>#VALUE!</v>
      </c>
      <c r="F4166" s="26"/>
      <c r="G4166" s="26"/>
      <c r="H4166" s="26"/>
      <c r="I4166" s="26"/>
      <c r="J4166" s="26"/>
      <c r="K4166" s="26"/>
      <c r="L4166" s="26"/>
      <c r="M4166" s="26"/>
      <c r="N4166" s="26"/>
      <c r="O4166" s="26"/>
      <c r="P4166" s="26"/>
      <c r="Q4166" s="26"/>
      <c r="R4166" s="26"/>
      <c r="S4166" s="26" t="e">
        <f>IF(E4166*S4165&lt;&gt;0,E4166*S4165,  )</f>
        <v>#VALUE!</v>
      </c>
      <c r="T4166" s="26"/>
      <c r="U4166" s="26"/>
      <c r="V4166" s="26"/>
      <c r="W4166" s="26"/>
      <c r="X4166" s="26"/>
      <c r="Y4166" s="26"/>
      <c r="Z4166" s="26"/>
      <c r="CN4166" s="1" t="e">
        <f>S4166</f>
        <v>#VALUE!</v>
      </c>
    </row>
    <row r="4167" spans="1:98" ht="20.100000000000001" customHeight="1">
      <c r="A4167" s="31"/>
      <c r="C4167" s="16"/>
      <c r="D4167" s="28" t="s">
        <v>535</v>
      </c>
      <c r="E4167" s="7"/>
      <c r="F4167" s="36"/>
      <c r="G4167" s="36"/>
      <c r="H4167" s="36"/>
      <c r="I4167" s="36"/>
      <c r="J4167" s="36"/>
      <c r="K4167" s="36"/>
      <c r="L4167" s="36"/>
      <c r="M4167" s="36"/>
      <c r="N4167" s="36"/>
      <c r="O4167" s="36"/>
      <c r="P4167" s="36"/>
      <c r="Q4167" s="36"/>
      <c r="R4167" s="36"/>
      <c r="S4167" s="36">
        <v>4</v>
      </c>
      <c r="T4167" s="36"/>
      <c r="U4167" s="36"/>
      <c r="V4167" s="36"/>
      <c r="W4167" s="36"/>
      <c r="X4167" s="36"/>
      <c r="Y4167" s="36"/>
      <c r="Z4167" s="36"/>
    </row>
    <row r="4168" spans="1:98" ht="20.100000000000001" customHeight="1">
      <c r="A4168" s="31"/>
      <c r="C4168" s="6" t="s">
        <v>652</v>
      </c>
      <c r="D4168" s="53" t="e">
        <f>#REF!</f>
        <v>#REF!</v>
      </c>
      <c r="E4168" s="27" t="e">
        <f>IF(egTextCal(D4168)&lt;&gt;0, egTextCal(D4168),"")</f>
        <v>#VALUE!</v>
      </c>
      <c r="F4168" s="26"/>
      <c r="G4168" s="26"/>
      <c r="H4168" s="26"/>
      <c r="I4168" s="26"/>
      <c r="J4168" s="26"/>
      <c r="K4168" s="26"/>
      <c r="L4168" s="26"/>
      <c r="M4168" s="26"/>
      <c r="N4168" s="26"/>
      <c r="O4168" s="26"/>
      <c r="P4168" s="26"/>
      <c r="Q4168" s="26"/>
      <c r="R4168" s="26"/>
      <c r="S4168" s="26" t="e">
        <f>IF(E4168*S4167&lt;&gt;0,E4168*S4167,  )</f>
        <v>#VALUE!</v>
      </c>
      <c r="T4168" s="26"/>
      <c r="U4168" s="26"/>
      <c r="V4168" s="26"/>
      <c r="W4168" s="26"/>
      <c r="X4168" s="26"/>
      <c r="Y4168" s="26"/>
      <c r="Z4168" s="26"/>
      <c r="CN4168" s="1" t="e">
        <f>S4168</f>
        <v>#VALUE!</v>
      </c>
    </row>
    <row r="4169" spans="1:98" ht="20.100000000000001" customHeight="1">
      <c r="A4169" s="31"/>
      <c r="C4169" s="16"/>
      <c r="D4169" s="28" t="s">
        <v>536</v>
      </c>
      <c r="E4169" s="7"/>
      <c r="F4169" s="36"/>
      <c r="G4169" s="36"/>
      <c r="H4169" s="36"/>
      <c r="I4169" s="36"/>
      <c r="J4169" s="36"/>
      <c r="K4169" s="36"/>
      <c r="L4169" s="36"/>
      <c r="M4169" s="36"/>
      <c r="N4169" s="36"/>
      <c r="O4169" s="36">
        <v>1</v>
      </c>
      <c r="P4169" s="36"/>
      <c r="Q4169" s="36"/>
      <c r="R4169" s="36"/>
      <c r="S4169" s="36"/>
      <c r="T4169" s="36"/>
      <c r="U4169" s="36"/>
      <c r="V4169" s="36">
        <v>1</v>
      </c>
      <c r="W4169" s="36"/>
      <c r="X4169" s="36"/>
      <c r="Y4169" s="36"/>
      <c r="Z4169" s="36"/>
    </row>
    <row r="4170" spans="1:98" ht="20.100000000000001" customHeight="1">
      <c r="A4170" s="31"/>
      <c r="C4170" s="6" t="s">
        <v>653</v>
      </c>
      <c r="D4170" s="53" t="e">
        <f>#REF!</f>
        <v>#REF!</v>
      </c>
      <c r="E4170" s="27" t="e">
        <f>IF(egTextCal(D4170)&lt;&gt;0, egTextCal(D4170),"")</f>
        <v>#VALUE!</v>
      </c>
      <c r="F4170" s="26"/>
      <c r="G4170" s="26"/>
      <c r="H4170" s="26"/>
      <c r="I4170" s="26"/>
      <c r="J4170" s="26"/>
      <c r="K4170" s="26"/>
      <c r="L4170" s="26"/>
      <c r="M4170" s="26"/>
      <c r="N4170" s="26"/>
      <c r="O4170" s="26" t="e">
        <f>IF(E4170*O4169&lt;&gt;0,E4170*O4169,  )</f>
        <v>#VALUE!</v>
      </c>
      <c r="P4170" s="26"/>
      <c r="Q4170" s="26"/>
      <c r="R4170" s="26"/>
      <c r="S4170" s="26"/>
      <c r="T4170" s="26"/>
      <c r="U4170" s="26"/>
      <c r="V4170" s="26" t="e">
        <f>IF(E4170*V4169&lt;&gt;0,E4170*V4169,  )</f>
        <v>#VALUE!</v>
      </c>
      <c r="W4170" s="26"/>
      <c r="X4170" s="26"/>
      <c r="Y4170" s="26"/>
      <c r="Z4170" s="26"/>
      <c r="CJ4170" s="1" t="e">
        <f>O4170</f>
        <v>#VALUE!</v>
      </c>
      <c r="CQ4170" s="1" t="e">
        <f>V4170</f>
        <v>#VALUE!</v>
      </c>
    </row>
    <row r="4171" spans="1:98" ht="20.100000000000001" customHeight="1">
      <c r="A4171" s="31"/>
      <c r="C4171" s="16"/>
      <c r="D4171" s="28" t="s">
        <v>539</v>
      </c>
      <c r="E4171" s="7"/>
      <c r="F4171" s="36"/>
      <c r="G4171" s="36"/>
      <c r="H4171" s="36"/>
      <c r="I4171" s="36"/>
      <c r="J4171" s="36"/>
      <c r="K4171" s="36"/>
      <c r="L4171" s="36"/>
      <c r="M4171" s="36"/>
      <c r="N4171" s="36"/>
      <c r="O4171" s="36">
        <v>1</v>
      </c>
      <c r="P4171" s="36"/>
      <c r="Q4171" s="36"/>
      <c r="R4171" s="36"/>
      <c r="S4171" s="36"/>
      <c r="T4171" s="36"/>
      <c r="U4171" s="36"/>
      <c r="V4171" s="36"/>
      <c r="W4171" s="36">
        <v>1</v>
      </c>
      <c r="X4171" s="36"/>
      <c r="Y4171" s="36"/>
      <c r="Z4171" s="36"/>
    </row>
    <row r="4172" spans="1:98" ht="20.100000000000001" customHeight="1">
      <c r="A4172" s="31"/>
      <c r="C4172" s="6" t="s">
        <v>654</v>
      </c>
      <c r="D4172" s="53" t="e">
        <f>#REF!</f>
        <v>#REF!</v>
      </c>
      <c r="E4172" s="27" t="e">
        <f>IF(egTextCal(D4172)&lt;&gt;0, egTextCal(D4172),"")</f>
        <v>#VALUE!</v>
      </c>
      <c r="F4172" s="26"/>
      <c r="G4172" s="26"/>
      <c r="H4172" s="26"/>
      <c r="I4172" s="26"/>
      <c r="J4172" s="26"/>
      <c r="K4172" s="26"/>
      <c r="L4172" s="26"/>
      <c r="M4172" s="26"/>
      <c r="N4172" s="26"/>
      <c r="O4172" s="26" t="e">
        <f>IF(E4172*O4171&lt;&gt;0,E4172*O4171,  )</f>
        <v>#VALUE!</v>
      </c>
      <c r="P4172" s="26"/>
      <c r="Q4172" s="26"/>
      <c r="R4172" s="26"/>
      <c r="S4172" s="26"/>
      <c r="T4172" s="26"/>
      <c r="U4172" s="26"/>
      <c r="V4172" s="26"/>
      <c r="W4172" s="26" t="e">
        <f>IF(E4172*W4171&lt;&gt;0,E4172*W4171,  )</f>
        <v>#VALUE!</v>
      </c>
      <c r="X4172" s="26"/>
      <c r="Y4172" s="26"/>
      <c r="Z4172" s="26"/>
      <c r="CJ4172" s="1" t="e">
        <f>O4172</f>
        <v>#VALUE!</v>
      </c>
      <c r="CR4172" s="1" t="e">
        <f>W4172</f>
        <v>#VALUE!</v>
      </c>
    </row>
    <row r="4173" spans="1:98" ht="20.100000000000001" customHeight="1">
      <c r="A4173" s="31"/>
      <c r="C4173" s="16"/>
      <c r="D4173" s="28" t="s">
        <v>486</v>
      </c>
      <c r="E4173" s="7"/>
      <c r="F4173" s="36"/>
      <c r="G4173" s="36"/>
      <c r="H4173" s="36"/>
      <c r="I4173" s="36"/>
      <c r="J4173" s="36"/>
      <c r="K4173" s="36"/>
      <c r="L4173" s="36"/>
      <c r="M4173" s="36"/>
      <c r="N4173" s="36"/>
      <c r="O4173" s="36"/>
      <c r="P4173" s="36">
        <v>1</v>
      </c>
      <c r="Q4173" s="36"/>
      <c r="R4173" s="36"/>
      <c r="S4173" s="36"/>
      <c r="T4173" s="36"/>
      <c r="U4173" s="36"/>
      <c r="V4173" s="36"/>
      <c r="W4173" s="36"/>
      <c r="X4173" s="36"/>
      <c r="Y4173" s="36">
        <v>1</v>
      </c>
      <c r="Z4173" s="36"/>
    </row>
    <row r="4174" spans="1:98" ht="20.100000000000001" customHeight="1">
      <c r="A4174" s="31"/>
      <c r="C4174" s="6" t="s">
        <v>655</v>
      </c>
      <c r="D4174" s="53" t="e">
        <f>#REF!</f>
        <v>#REF!</v>
      </c>
      <c r="E4174" s="27" t="e">
        <f>IF(egTextCal(D4174)&lt;&gt;0, egTextCal(D4174),"")</f>
        <v>#VALUE!</v>
      </c>
      <c r="F4174" s="26"/>
      <c r="G4174" s="26"/>
      <c r="H4174" s="26"/>
      <c r="I4174" s="26"/>
      <c r="J4174" s="26"/>
      <c r="K4174" s="26"/>
      <c r="L4174" s="26"/>
      <c r="M4174" s="26"/>
      <c r="N4174" s="26"/>
      <c r="O4174" s="26"/>
      <c r="P4174" s="26" t="e">
        <f>IF(E4174*P4173&lt;&gt;0,E4174*P4173,  )</f>
        <v>#VALUE!</v>
      </c>
      <c r="Q4174" s="26"/>
      <c r="R4174" s="26"/>
      <c r="S4174" s="26"/>
      <c r="T4174" s="26"/>
      <c r="U4174" s="26"/>
      <c r="V4174" s="26"/>
      <c r="W4174" s="26"/>
      <c r="X4174" s="26"/>
      <c r="Y4174" s="26" t="e">
        <f>IF(E4174*Y4173&lt;&gt;0,E4174*Y4173,  )</f>
        <v>#VALUE!</v>
      </c>
      <c r="Z4174" s="26"/>
      <c r="CK4174" s="1" t="e">
        <f>P4174</f>
        <v>#VALUE!</v>
      </c>
      <c r="CT4174" s="1" t="e">
        <f>Y4174</f>
        <v>#VALUE!</v>
      </c>
    </row>
    <row r="4175" spans="1:98" ht="20.100000000000001" customHeight="1">
      <c r="A4175" s="31"/>
      <c r="C4175" s="16"/>
      <c r="D4175" s="28" t="s">
        <v>542</v>
      </c>
      <c r="E4175" s="7" t="s">
        <v>765</v>
      </c>
      <c r="F4175" s="36">
        <v>1</v>
      </c>
      <c r="G4175" s="36"/>
      <c r="H4175" s="36"/>
      <c r="I4175" s="36"/>
      <c r="J4175" s="36"/>
      <c r="K4175" s="36"/>
      <c r="L4175" s="36"/>
      <c r="M4175" s="36"/>
      <c r="N4175" s="36"/>
      <c r="O4175" s="36"/>
      <c r="P4175" s="36"/>
      <c r="Q4175" s="36"/>
      <c r="R4175" s="36"/>
      <c r="S4175" s="36">
        <v>2</v>
      </c>
      <c r="T4175" s="36"/>
      <c r="U4175" s="36"/>
      <c r="V4175" s="36"/>
      <c r="W4175" s="36"/>
      <c r="X4175" s="36"/>
      <c r="Y4175" s="36"/>
      <c r="Z4175" s="36"/>
    </row>
    <row r="4176" spans="1:98" ht="20.100000000000001" customHeight="1">
      <c r="A4176" s="31"/>
      <c r="C4176" s="6" t="s">
        <v>656</v>
      </c>
      <c r="D4176" s="53" t="e">
        <f>#REF!</f>
        <v>#REF!</v>
      </c>
      <c r="E4176" s="27" t="e">
        <f>IF(egTextCal(D4176)&lt;&gt;0, egTextCal(D4176),"")</f>
        <v>#VALUE!</v>
      </c>
      <c r="F4176" s="26" t="e">
        <f>IF(E4176*F4175&lt;&gt;0,E4176*F4175,  )</f>
        <v>#VALUE!</v>
      </c>
      <c r="G4176" s="26"/>
      <c r="H4176" s="26"/>
      <c r="I4176" s="26"/>
      <c r="J4176" s="26"/>
      <c r="K4176" s="26"/>
      <c r="L4176" s="26"/>
      <c r="M4176" s="26"/>
      <c r="N4176" s="26"/>
      <c r="O4176" s="26"/>
      <c r="P4176" s="26"/>
      <c r="Q4176" s="26"/>
      <c r="R4176" s="26"/>
      <c r="S4176" s="26" t="e">
        <f>IF(E4176*S4175&lt;&gt;0,E4176*S4175,  )</f>
        <v>#VALUE!</v>
      </c>
      <c r="T4176" s="26"/>
      <c r="U4176" s="26"/>
      <c r="V4176" s="26"/>
      <c r="W4176" s="26"/>
      <c r="X4176" s="26"/>
      <c r="Y4176" s="26"/>
      <c r="Z4176" s="26"/>
      <c r="CA4176" s="1" t="e">
        <f>F4176</f>
        <v>#VALUE!</v>
      </c>
      <c r="CN4176" s="1" t="e">
        <f>S4176</f>
        <v>#VALUE!</v>
      </c>
    </row>
    <row r="4177" spans="1:102" ht="20.100000000000001" customHeight="1">
      <c r="A4177" s="31"/>
      <c r="C4177" s="16"/>
      <c r="D4177" s="28" t="s">
        <v>546</v>
      </c>
      <c r="E4177" s="7" t="s">
        <v>765</v>
      </c>
      <c r="F4177" s="36">
        <v>1</v>
      </c>
      <c r="G4177" s="36"/>
      <c r="H4177" s="36"/>
      <c r="I4177" s="36"/>
      <c r="J4177" s="36"/>
      <c r="K4177" s="36"/>
      <c r="L4177" s="36"/>
      <c r="M4177" s="36"/>
      <c r="N4177" s="36"/>
      <c r="O4177" s="36"/>
      <c r="P4177" s="36"/>
      <c r="Q4177" s="36"/>
      <c r="R4177" s="36"/>
      <c r="S4177" s="36">
        <v>2</v>
      </c>
      <c r="T4177" s="36"/>
      <c r="U4177" s="36"/>
      <c r="V4177" s="36"/>
      <c r="W4177" s="36"/>
      <c r="X4177" s="36"/>
      <c r="Y4177" s="36"/>
      <c r="Z4177" s="36"/>
    </row>
    <row r="4178" spans="1:102" ht="20.100000000000001" customHeight="1">
      <c r="A4178" s="31"/>
      <c r="C4178" s="6" t="s">
        <v>657</v>
      </c>
      <c r="D4178" s="53" t="e">
        <f>#REF!</f>
        <v>#REF!</v>
      </c>
      <c r="E4178" s="27" t="e">
        <f>IF(egTextCal(D4178)&lt;&gt;0, egTextCal(D4178),"")</f>
        <v>#VALUE!</v>
      </c>
      <c r="F4178" s="26" t="e">
        <f>IF(E4178*F4177&lt;&gt;0,E4178*F4177,  )</f>
        <v>#VALUE!</v>
      </c>
      <c r="G4178" s="26"/>
      <c r="H4178" s="26"/>
      <c r="I4178" s="26"/>
      <c r="J4178" s="26"/>
      <c r="K4178" s="26"/>
      <c r="L4178" s="26"/>
      <c r="M4178" s="26"/>
      <c r="N4178" s="26"/>
      <c r="O4178" s="26"/>
      <c r="P4178" s="26"/>
      <c r="Q4178" s="26"/>
      <c r="R4178" s="26"/>
      <c r="S4178" s="26" t="e">
        <f>IF(E4178*S4177&lt;&gt;0,E4178*S4177,  )</f>
        <v>#VALUE!</v>
      </c>
      <c r="T4178" s="26"/>
      <c r="U4178" s="26"/>
      <c r="V4178" s="26"/>
      <c r="W4178" s="26"/>
      <c r="X4178" s="26"/>
      <c r="Y4178" s="26"/>
      <c r="Z4178" s="26"/>
      <c r="CA4178" s="1" t="e">
        <f>F4178</f>
        <v>#VALUE!</v>
      </c>
      <c r="CN4178" s="1" t="e">
        <f>S4178</f>
        <v>#VALUE!</v>
      </c>
    </row>
    <row r="4179" spans="1:102" ht="20.100000000000001" customHeight="1">
      <c r="A4179" s="31"/>
      <c r="C4179" s="16"/>
      <c r="D4179" s="28" t="s">
        <v>547</v>
      </c>
      <c r="E4179" s="7" t="s">
        <v>765</v>
      </c>
      <c r="F4179" s="36"/>
      <c r="G4179" s="36"/>
      <c r="H4179" s="36"/>
      <c r="I4179" s="36"/>
      <c r="J4179" s="36"/>
      <c r="K4179" s="36"/>
      <c r="L4179" s="36"/>
      <c r="M4179" s="36"/>
      <c r="N4179" s="36"/>
      <c r="O4179" s="36"/>
      <c r="P4179" s="36"/>
      <c r="Q4179" s="36"/>
      <c r="R4179" s="36"/>
      <c r="S4179" s="36">
        <v>2</v>
      </c>
      <c r="T4179" s="36"/>
      <c r="U4179" s="36"/>
      <c r="V4179" s="36"/>
      <c r="W4179" s="36"/>
      <c r="X4179" s="36"/>
      <c r="Y4179" s="36"/>
      <c r="Z4179" s="36"/>
    </row>
    <row r="4180" spans="1:102" ht="20.100000000000001" customHeight="1">
      <c r="A4180" s="31"/>
      <c r="C4180" s="6" t="s">
        <v>658</v>
      </c>
      <c r="D4180" s="53" t="e">
        <f>#REF!</f>
        <v>#REF!</v>
      </c>
      <c r="E4180" s="27" t="e">
        <f>IF(egTextCal(D4180)&lt;&gt;0, egTextCal(D4180),"")</f>
        <v>#VALUE!</v>
      </c>
      <c r="F4180" s="26"/>
      <c r="G4180" s="26"/>
      <c r="H4180" s="26"/>
      <c r="I4180" s="26"/>
      <c r="J4180" s="26"/>
      <c r="K4180" s="26"/>
      <c r="L4180" s="26"/>
      <c r="M4180" s="26"/>
      <c r="N4180" s="26"/>
      <c r="O4180" s="26"/>
      <c r="P4180" s="26"/>
      <c r="Q4180" s="26"/>
      <c r="R4180" s="26"/>
      <c r="S4180" s="26" t="e">
        <f>IF(E4180*S4179&lt;&gt;0,E4180*S4179,  )</f>
        <v>#VALUE!</v>
      </c>
      <c r="T4180" s="26"/>
      <c r="U4180" s="26"/>
      <c r="V4180" s="26"/>
      <c r="W4180" s="26"/>
      <c r="X4180" s="26"/>
      <c r="Y4180" s="26"/>
      <c r="Z4180" s="26"/>
      <c r="CN4180" s="1" t="e">
        <f>S4180</f>
        <v>#VALUE!</v>
      </c>
    </row>
    <row r="4181" spans="1:102" ht="20.100000000000001" customHeight="1">
      <c r="A4181" s="31"/>
      <c r="C4181" s="16"/>
      <c r="D4181" s="28" t="s">
        <v>548</v>
      </c>
      <c r="E4181" s="7" t="s">
        <v>765</v>
      </c>
      <c r="F4181" s="36">
        <v>1</v>
      </c>
      <c r="G4181" s="36"/>
      <c r="H4181" s="36"/>
      <c r="I4181" s="36"/>
      <c r="J4181" s="36"/>
      <c r="K4181" s="36"/>
      <c r="L4181" s="36"/>
      <c r="M4181" s="36"/>
      <c r="N4181" s="36"/>
      <c r="O4181" s="36"/>
      <c r="P4181" s="36"/>
      <c r="Q4181" s="36"/>
      <c r="R4181" s="36"/>
      <c r="S4181" s="36">
        <v>2</v>
      </c>
      <c r="T4181" s="36"/>
      <c r="U4181" s="36"/>
      <c r="V4181" s="36"/>
      <c r="W4181" s="36"/>
      <c r="X4181" s="36"/>
      <c r="Y4181" s="36"/>
      <c r="Z4181" s="36"/>
    </row>
    <row r="4182" spans="1:102" ht="20.100000000000001" customHeight="1">
      <c r="A4182" s="31"/>
      <c r="C4182" s="6" t="s">
        <v>557</v>
      </c>
      <c r="D4182" s="53" t="e">
        <f>#REF!</f>
        <v>#REF!</v>
      </c>
      <c r="E4182" s="27" t="e">
        <f>IF(egTextCal(D4182)&lt;&gt;0, egTextCal(D4182),"")</f>
        <v>#VALUE!</v>
      </c>
      <c r="F4182" s="26" t="e">
        <f>IF(E4182*F4181&lt;&gt;0,E4182*F4181,  )</f>
        <v>#VALUE!</v>
      </c>
      <c r="G4182" s="26"/>
      <c r="H4182" s="26"/>
      <c r="I4182" s="26"/>
      <c r="J4182" s="26"/>
      <c r="K4182" s="26"/>
      <c r="L4182" s="26"/>
      <c r="M4182" s="26"/>
      <c r="N4182" s="26"/>
      <c r="O4182" s="26"/>
      <c r="P4182" s="26"/>
      <c r="Q4182" s="26"/>
      <c r="R4182" s="26"/>
      <c r="S4182" s="26" t="e">
        <f>IF(E4182*S4181&lt;&gt;0,E4182*S4181,  )</f>
        <v>#VALUE!</v>
      </c>
      <c r="T4182" s="26"/>
      <c r="U4182" s="26"/>
      <c r="V4182" s="26"/>
      <c r="W4182" s="26"/>
      <c r="X4182" s="26"/>
      <c r="Y4182" s="26"/>
      <c r="Z4182" s="26"/>
      <c r="CA4182" s="1" t="e">
        <f>F4182</f>
        <v>#VALUE!</v>
      </c>
      <c r="CN4182" s="1" t="e">
        <f>S4182</f>
        <v>#VALUE!</v>
      </c>
    </row>
    <row r="4183" spans="1:102" ht="20.100000000000001" customHeight="1">
      <c r="A4183" s="31"/>
      <c r="C4183" s="16"/>
      <c r="D4183" s="28" t="s">
        <v>549</v>
      </c>
      <c r="E4183" s="7" t="s">
        <v>765</v>
      </c>
      <c r="F4183" s="36">
        <v>1</v>
      </c>
      <c r="G4183" s="36"/>
      <c r="H4183" s="36"/>
      <c r="I4183" s="36"/>
      <c r="J4183" s="36"/>
      <c r="K4183" s="36"/>
      <c r="L4183" s="36"/>
      <c r="M4183" s="36"/>
      <c r="N4183" s="36"/>
      <c r="O4183" s="36"/>
      <c r="P4183" s="36"/>
      <c r="Q4183" s="36"/>
      <c r="R4183" s="36"/>
      <c r="S4183" s="36">
        <v>3</v>
      </c>
      <c r="T4183" s="36"/>
      <c r="U4183" s="36"/>
      <c r="V4183" s="36"/>
      <c r="W4183" s="36"/>
      <c r="X4183" s="36"/>
      <c r="Y4183" s="36"/>
      <c r="Z4183" s="36"/>
    </row>
    <row r="4184" spans="1:102" ht="20.100000000000001" customHeight="1">
      <c r="A4184" s="31"/>
      <c r="C4184" s="6" t="s">
        <v>78</v>
      </c>
      <c r="D4184" s="53" t="e">
        <f>#REF!</f>
        <v>#REF!</v>
      </c>
      <c r="E4184" s="27" t="e">
        <f>IF(egTextCal(D4184)&lt;&gt;0, egTextCal(D4184),"")</f>
        <v>#VALUE!</v>
      </c>
      <c r="F4184" s="26" t="e">
        <f>IF(E4184*F4183&lt;&gt;0,E4184*F4183,  )</f>
        <v>#VALUE!</v>
      </c>
      <c r="G4184" s="26"/>
      <c r="H4184" s="26"/>
      <c r="I4184" s="26"/>
      <c r="J4184" s="26"/>
      <c r="K4184" s="26"/>
      <c r="L4184" s="26"/>
      <c r="M4184" s="26"/>
      <c r="N4184" s="26"/>
      <c r="O4184" s="26"/>
      <c r="P4184" s="26"/>
      <c r="Q4184" s="26"/>
      <c r="R4184" s="26"/>
      <c r="S4184" s="26" t="e">
        <f>IF(E4184*S4183&lt;&gt;0,E4184*S4183,  )</f>
        <v>#VALUE!</v>
      </c>
      <c r="T4184" s="26"/>
      <c r="U4184" s="26"/>
      <c r="V4184" s="26"/>
      <c r="W4184" s="26"/>
      <c r="X4184" s="26"/>
      <c r="Y4184" s="26"/>
      <c r="Z4184" s="26"/>
      <c r="CA4184" s="1" t="e">
        <f>F4184</f>
        <v>#VALUE!</v>
      </c>
      <c r="CN4184" s="1" t="e">
        <f>S4184</f>
        <v>#VALUE!</v>
      </c>
    </row>
    <row r="4185" spans="1:102" ht="20.100000000000001" customHeight="1">
      <c r="A4185" s="31"/>
      <c r="C4185" s="16"/>
      <c r="D4185" s="28" t="s">
        <v>550</v>
      </c>
      <c r="E4185" s="7" t="s">
        <v>765</v>
      </c>
      <c r="F4185" s="36"/>
      <c r="G4185" s="36">
        <v>1</v>
      </c>
      <c r="H4185" s="36"/>
      <c r="I4185" s="36"/>
      <c r="J4185" s="36"/>
      <c r="K4185" s="36"/>
      <c r="L4185" s="36"/>
      <c r="M4185" s="36"/>
      <c r="N4185" s="36"/>
      <c r="O4185" s="36"/>
      <c r="P4185" s="36"/>
      <c r="Q4185" s="36"/>
      <c r="R4185" s="36"/>
      <c r="S4185" s="36">
        <v>5</v>
      </c>
      <c r="T4185" s="36"/>
      <c r="U4185" s="36"/>
      <c r="V4185" s="36"/>
      <c r="W4185" s="36"/>
      <c r="X4185" s="36"/>
      <c r="Y4185" s="36"/>
      <c r="Z4185" s="36"/>
    </row>
    <row r="4186" spans="1:102" ht="20.100000000000001" customHeight="1">
      <c r="A4186" s="31"/>
      <c r="C4186" s="6" t="s">
        <v>659</v>
      </c>
      <c r="D4186" s="53" t="e">
        <f>#REF!</f>
        <v>#REF!</v>
      </c>
      <c r="E4186" s="27" t="e">
        <f>IF(egTextCal(D4186)&lt;&gt;0, egTextCal(D4186),"")</f>
        <v>#VALUE!</v>
      </c>
      <c r="F4186" s="26"/>
      <c r="G4186" s="26" t="e">
        <f>IF(E4186*G4185&lt;&gt;0,E4186*G4185,  )</f>
        <v>#VALUE!</v>
      </c>
      <c r="H4186" s="26"/>
      <c r="I4186" s="26"/>
      <c r="J4186" s="26"/>
      <c r="K4186" s="26"/>
      <c r="L4186" s="26"/>
      <c r="M4186" s="26"/>
      <c r="N4186" s="26"/>
      <c r="O4186" s="26"/>
      <c r="P4186" s="26"/>
      <c r="Q4186" s="26"/>
      <c r="R4186" s="26"/>
      <c r="S4186" s="26" t="e">
        <f>IF(E4186*S4185&lt;&gt;0,E4186*S4185,  )</f>
        <v>#VALUE!</v>
      </c>
      <c r="T4186" s="26"/>
      <c r="U4186" s="26"/>
      <c r="V4186" s="26"/>
      <c r="W4186" s="26"/>
      <c r="X4186" s="26"/>
      <c r="Y4186" s="26"/>
      <c r="Z4186" s="26"/>
      <c r="CB4186" s="1" t="e">
        <f>G4186</f>
        <v>#VALUE!</v>
      </c>
      <c r="CN4186" s="1" t="e">
        <f>S4186</f>
        <v>#VALUE!</v>
      </c>
    </row>
    <row r="4187" spans="1:102" ht="20.100000000000001" customHeight="1">
      <c r="D4187" s="14"/>
      <c r="E4187" s="38"/>
      <c r="F4187" s="38"/>
      <c r="G4187" s="38"/>
      <c r="H4187" s="38"/>
      <c r="I4187" s="38"/>
      <c r="J4187" s="38"/>
      <c r="K4187" s="38"/>
      <c r="L4187" s="38"/>
      <c r="M4187" s="38"/>
      <c r="N4187" s="38"/>
      <c r="O4187" s="38"/>
      <c r="P4187" s="38"/>
      <c r="Q4187" s="38"/>
      <c r="R4187" s="38"/>
      <c r="S4187" s="38"/>
      <c r="T4187" s="38"/>
      <c r="U4187" s="38"/>
      <c r="V4187" s="38"/>
      <c r="W4187" s="38"/>
      <c r="X4187" s="38"/>
      <c r="Y4187" s="38"/>
      <c r="Z4187" s="38"/>
    </row>
    <row r="4188" spans="1:102" ht="20.100000000000001" customHeight="1">
      <c r="B4188" s="30"/>
      <c r="C4188" s="20"/>
      <c r="D4188" s="37"/>
      <c r="E4188" s="37"/>
      <c r="F4188" s="18" t="s">
        <v>736</v>
      </c>
      <c r="G4188" s="18" t="s">
        <v>454</v>
      </c>
      <c r="H4188" s="16" t="s">
        <v>454</v>
      </c>
      <c r="I4188" s="16" t="s">
        <v>454</v>
      </c>
      <c r="J4188" s="16" t="s">
        <v>454</v>
      </c>
      <c r="K4188" s="16" t="s">
        <v>454</v>
      </c>
      <c r="L4188" s="16" t="s">
        <v>461</v>
      </c>
      <c r="M4188" s="16" t="s">
        <v>461</v>
      </c>
      <c r="N4188" s="16"/>
      <c r="O4188" s="16"/>
      <c r="P4188" s="16"/>
      <c r="Q4188" s="16"/>
      <c r="R4188" s="16"/>
      <c r="S4188" s="16"/>
      <c r="T4188" s="16"/>
      <c r="U4188" s="16"/>
      <c r="V4188" s="16"/>
      <c r="W4188" s="16"/>
      <c r="X4188" s="16"/>
      <c r="Y4188" s="16"/>
      <c r="Z4188" s="16"/>
    </row>
    <row r="4189" spans="1:102" ht="20.100000000000001" customHeight="1">
      <c r="A4189" s="31"/>
      <c r="B4189" s="30"/>
      <c r="C4189" s="4" t="s">
        <v>632</v>
      </c>
      <c r="D4189" s="4" t="s">
        <v>633</v>
      </c>
      <c r="E4189" s="4" t="s">
        <v>634</v>
      </c>
      <c r="F4189" s="12" t="s">
        <v>747</v>
      </c>
      <c r="G4189" s="12"/>
      <c r="H4189" s="4"/>
      <c r="I4189" s="4"/>
      <c r="J4189" s="4"/>
      <c r="K4189" s="4"/>
      <c r="L4189" s="4" t="s">
        <v>455</v>
      </c>
      <c r="M4189" s="4" t="s">
        <v>504</v>
      </c>
      <c r="N4189" s="4"/>
      <c r="O4189" s="4"/>
      <c r="P4189" s="4"/>
      <c r="Q4189" s="4"/>
      <c r="R4189" s="4"/>
      <c r="S4189" s="4"/>
      <c r="T4189" s="4"/>
      <c r="U4189" s="4"/>
      <c r="V4189" s="4"/>
      <c r="W4189" s="4"/>
      <c r="X4189" s="4"/>
      <c r="Y4189" s="4"/>
      <c r="Z4189" s="4"/>
    </row>
    <row r="4190" spans="1:102" ht="20.100000000000001" customHeight="1">
      <c r="A4190" s="31"/>
      <c r="B4190" s="30"/>
      <c r="C4190" s="21"/>
      <c r="D4190" s="21"/>
      <c r="E4190" s="21"/>
      <c r="F4190" s="19" t="s">
        <v>764</v>
      </c>
      <c r="G4190" s="19" t="s">
        <v>455</v>
      </c>
      <c r="H4190" s="17" t="s">
        <v>504</v>
      </c>
      <c r="I4190" s="17" t="s">
        <v>555</v>
      </c>
      <c r="J4190" s="17" t="s">
        <v>562</v>
      </c>
      <c r="K4190" s="17" t="s">
        <v>523</v>
      </c>
      <c r="L4190" s="17" t="s">
        <v>92</v>
      </c>
      <c r="M4190" s="17" t="s">
        <v>92</v>
      </c>
      <c r="N4190" s="17"/>
      <c r="O4190" s="17"/>
      <c r="P4190" s="17"/>
      <c r="Q4190" s="17"/>
      <c r="R4190" s="17"/>
      <c r="S4190" s="17"/>
      <c r="T4190" s="17"/>
      <c r="U4190" s="17"/>
      <c r="V4190" s="17"/>
      <c r="W4190" s="17"/>
      <c r="X4190" s="17"/>
      <c r="Y4190" s="17"/>
      <c r="Z4190" s="17"/>
    </row>
    <row r="4191" spans="1:102" ht="20.100000000000001" customHeight="1">
      <c r="A4191" s="31"/>
      <c r="C4191" s="16"/>
      <c r="D4191" s="28" t="s">
        <v>514</v>
      </c>
      <c r="E4191" s="7"/>
      <c r="F4191" s="35">
        <v>3</v>
      </c>
      <c r="G4191" s="35"/>
      <c r="H4191" s="35">
        <v>1</v>
      </c>
      <c r="I4191" s="35"/>
      <c r="J4191" s="35"/>
      <c r="K4191" s="35"/>
      <c r="L4191" s="35"/>
      <c r="M4191" s="35"/>
      <c r="N4191" s="35"/>
      <c r="O4191" s="35"/>
      <c r="P4191" s="35"/>
      <c r="Q4191" s="35"/>
      <c r="R4191" s="35"/>
      <c r="S4191" s="35"/>
      <c r="T4191" s="35"/>
      <c r="U4191" s="35"/>
      <c r="V4191" s="35"/>
      <c r="W4191" s="35"/>
      <c r="X4191" s="35"/>
      <c r="Y4191" s="35"/>
      <c r="Z4191" s="35"/>
    </row>
    <row r="4192" spans="1:102" ht="20.100000000000001" customHeight="1">
      <c r="A4192" s="31"/>
      <c r="C4192" s="6" t="s">
        <v>64</v>
      </c>
      <c r="D4192" s="53" t="e">
        <f>#REF!</f>
        <v>#REF!</v>
      </c>
      <c r="E4192" s="27" t="e">
        <f>IF(egTextCal(D4192)&lt;&gt;0, egTextCal(D4192),"")</f>
        <v>#VALUE!</v>
      </c>
      <c r="F4192" s="26" t="e">
        <f>IF(E4192*F4191&lt;&gt;0,E4192*F4191,  )</f>
        <v>#VALUE!</v>
      </c>
      <c r="G4192" s="26"/>
      <c r="H4192" s="26" t="e">
        <f>IF(E4192*H4191&lt;&gt;0,E4192*H4191,  )</f>
        <v>#VALUE!</v>
      </c>
      <c r="I4192" s="26"/>
      <c r="J4192" s="26"/>
      <c r="K4192" s="26"/>
      <c r="L4192" s="26"/>
      <c r="M4192" s="26"/>
      <c r="N4192" s="26"/>
      <c r="O4192" s="26"/>
      <c r="P4192" s="26"/>
      <c r="Q4192" s="26"/>
      <c r="R4192" s="26"/>
      <c r="S4192" s="26"/>
      <c r="T4192" s="26"/>
      <c r="U4192" s="26"/>
      <c r="V4192" s="26"/>
      <c r="W4192" s="26"/>
      <c r="X4192" s="26"/>
      <c r="Y4192" s="26"/>
      <c r="Z4192" s="26"/>
      <c r="CV4192" s="1" t="e">
        <f>F4192</f>
        <v>#VALUE!</v>
      </c>
      <c r="CX4192" s="1" t="e">
        <f>H4192</f>
        <v>#VALUE!</v>
      </c>
    </row>
    <row r="4193" spans="1:107" ht="20.100000000000001" customHeight="1">
      <c r="A4193" s="31"/>
      <c r="C4193" s="16"/>
      <c r="D4193" s="29" t="s">
        <v>519</v>
      </c>
      <c r="E4193" s="8"/>
      <c r="F4193" s="36"/>
      <c r="G4193" s="36"/>
      <c r="H4193" s="36"/>
      <c r="I4193" s="36"/>
      <c r="J4193" s="36"/>
      <c r="K4193" s="36"/>
      <c r="L4193" s="36"/>
      <c r="M4193" s="36">
        <v>1</v>
      </c>
      <c r="N4193" s="36"/>
      <c r="O4193" s="36"/>
      <c r="P4193" s="36"/>
      <c r="Q4193" s="36"/>
      <c r="R4193" s="36"/>
      <c r="S4193" s="36"/>
      <c r="T4193" s="36"/>
      <c r="U4193" s="36"/>
      <c r="V4193" s="36"/>
      <c r="W4193" s="36"/>
      <c r="X4193" s="36"/>
      <c r="Y4193" s="36"/>
      <c r="Z4193" s="36"/>
    </row>
    <row r="4194" spans="1:107" ht="20.100000000000001" customHeight="1">
      <c r="A4194" s="31"/>
      <c r="C4194" s="6" t="s">
        <v>73</v>
      </c>
      <c r="D4194" s="52" t="e">
        <f>#REF!</f>
        <v>#REF!</v>
      </c>
      <c r="E4194" s="27" t="e">
        <f>IF(egTextCal(D4194)&lt;&gt;0, egTextCal(D4194),"")</f>
        <v>#VALUE!</v>
      </c>
      <c r="F4194" s="26"/>
      <c r="G4194" s="26"/>
      <c r="H4194" s="26"/>
      <c r="I4194" s="26"/>
      <c r="J4194" s="26"/>
      <c r="K4194" s="26"/>
      <c r="L4194" s="26"/>
      <c r="M4194" s="26" t="e">
        <f>IF(E4194*M4193&lt;&gt;0,E4194*M4193,  )</f>
        <v>#VALUE!</v>
      </c>
      <c r="N4194" s="26"/>
      <c r="O4194" s="26"/>
      <c r="P4194" s="26"/>
      <c r="Q4194" s="26"/>
      <c r="R4194" s="26"/>
      <c r="S4194" s="26"/>
      <c r="T4194" s="26"/>
      <c r="U4194" s="26"/>
      <c r="V4194" s="26"/>
      <c r="W4194" s="26"/>
      <c r="X4194" s="26"/>
      <c r="Y4194" s="26"/>
      <c r="Z4194" s="26"/>
      <c r="DC4194" s="1" t="e">
        <f>M4194</f>
        <v>#VALUE!</v>
      </c>
    </row>
    <row r="4195" spans="1:107" ht="20.100000000000001" customHeight="1">
      <c r="A4195" s="31"/>
      <c r="C4195" s="16"/>
      <c r="D4195" s="29" t="s">
        <v>521</v>
      </c>
      <c r="E4195" s="8"/>
      <c r="F4195" s="36"/>
      <c r="G4195" s="36"/>
      <c r="H4195" s="36"/>
      <c r="I4195" s="36"/>
      <c r="J4195" s="36"/>
      <c r="K4195" s="36">
        <v>1</v>
      </c>
      <c r="L4195" s="36"/>
      <c r="M4195" s="36"/>
      <c r="N4195" s="36"/>
      <c r="O4195" s="36"/>
      <c r="P4195" s="36"/>
      <c r="Q4195" s="36"/>
      <c r="R4195" s="36"/>
      <c r="S4195" s="36"/>
      <c r="T4195" s="36"/>
      <c r="U4195" s="36"/>
      <c r="V4195" s="36"/>
      <c r="W4195" s="36"/>
      <c r="X4195" s="36"/>
      <c r="Y4195" s="36"/>
      <c r="Z4195" s="36"/>
    </row>
    <row r="4196" spans="1:107" ht="20.100000000000001" customHeight="1">
      <c r="A4196" s="31"/>
      <c r="C4196" s="6" t="s">
        <v>139</v>
      </c>
      <c r="D4196" s="52" t="e">
        <f>#REF!</f>
        <v>#REF!</v>
      </c>
      <c r="E4196" s="27" t="e">
        <f>IF(egTextCal(D4196)&lt;&gt;0, egTextCal(D4196),"")</f>
        <v>#VALUE!</v>
      </c>
      <c r="F4196" s="26"/>
      <c r="G4196" s="26"/>
      <c r="H4196" s="26"/>
      <c r="I4196" s="26"/>
      <c r="J4196" s="26"/>
      <c r="K4196" s="26" t="e">
        <f>IF(E4196*K4195&lt;&gt;0,E4196*K4195,  )</f>
        <v>#VALUE!</v>
      </c>
      <c r="L4196" s="26"/>
      <c r="M4196" s="26"/>
      <c r="N4196" s="26"/>
      <c r="O4196" s="26"/>
      <c r="P4196" s="26"/>
      <c r="Q4196" s="26"/>
      <c r="R4196" s="26"/>
      <c r="S4196" s="26"/>
      <c r="T4196" s="26"/>
      <c r="U4196" s="26"/>
      <c r="V4196" s="26"/>
      <c r="W4196" s="26"/>
      <c r="X4196" s="26"/>
      <c r="Y4196" s="26"/>
      <c r="Z4196" s="26"/>
      <c r="DA4196" s="1" t="e">
        <f>K4196</f>
        <v>#VALUE!</v>
      </c>
    </row>
    <row r="4197" spans="1:107" ht="20.100000000000001" customHeight="1">
      <c r="A4197" s="31"/>
      <c r="C4197" s="16"/>
      <c r="D4197" s="28" t="s">
        <v>524</v>
      </c>
      <c r="E4197" s="7"/>
      <c r="F4197" s="36"/>
      <c r="G4197" s="36"/>
      <c r="H4197" s="36"/>
      <c r="I4197" s="36"/>
      <c r="J4197" s="36"/>
      <c r="K4197" s="36"/>
      <c r="L4197" s="36"/>
      <c r="M4197" s="36"/>
      <c r="N4197" s="36"/>
      <c r="O4197" s="36"/>
      <c r="P4197" s="36"/>
      <c r="Q4197" s="36"/>
      <c r="R4197" s="36"/>
      <c r="S4197" s="36"/>
      <c r="T4197" s="36"/>
      <c r="U4197" s="36"/>
      <c r="V4197" s="36"/>
      <c r="W4197" s="36"/>
      <c r="X4197" s="36"/>
      <c r="Y4197" s="36"/>
      <c r="Z4197" s="36"/>
    </row>
    <row r="4198" spans="1:107" ht="20.100000000000001" customHeight="1">
      <c r="A4198" s="31"/>
      <c r="C4198" s="6" t="s">
        <v>511</v>
      </c>
      <c r="D4198" s="53" t="e">
        <f>#REF!</f>
        <v>#REF!</v>
      </c>
      <c r="E4198" s="27" t="e">
        <f>IF(egTextCal(D4198)&lt;&gt;0, egTextCal(D4198),"")</f>
        <v>#VALUE!</v>
      </c>
      <c r="F4198" s="26"/>
      <c r="G4198" s="26"/>
      <c r="H4198" s="26"/>
      <c r="I4198" s="26"/>
      <c r="J4198" s="26"/>
      <c r="K4198" s="26"/>
      <c r="L4198" s="26"/>
      <c r="M4198" s="26"/>
      <c r="N4198" s="26"/>
      <c r="O4198" s="26"/>
      <c r="P4198" s="26"/>
      <c r="Q4198" s="26"/>
      <c r="R4198" s="26"/>
      <c r="S4198" s="26"/>
      <c r="T4198" s="26"/>
      <c r="U4198" s="26"/>
      <c r="V4198" s="26"/>
      <c r="W4198" s="26"/>
      <c r="X4198" s="26"/>
      <c r="Y4198" s="26"/>
      <c r="Z4198" s="26"/>
    </row>
    <row r="4199" spans="1:107" ht="20.100000000000001" customHeight="1">
      <c r="A4199" s="31"/>
      <c r="C4199" s="16"/>
      <c r="D4199" s="28" t="s">
        <v>527</v>
      </c>
      <c r="E4199" s="7"/>
      <c r="F4199" s="36"/>
      <c r="G4199" s="36"/>
      <c r="H4199" s="36"/>
      <c r="I4199" s="36"/>
      <c r="J4199" s="36"/>
      <c r="K4199" s="36"/>
      <c r="L4199" s="36"/>
      <c r="M4199" s="36"/>
      <c r="N4199" s="36"/>
      <c r="O4199" s="36"/>
      <c r="P4199" s="36"/>
      <c r="Q4199" s="36"/>
      <c r="R4199" s="36"/>
      <c r="S4199" s="36"/>
      <c r="T4199" s="36"/>
      <c r="U4199" s="36"/>
      <c r="V4199" s="36"/>
      <c r="W4199" s="36"/>
      <c r="X4199" s="36"/>
      <c r="Y4199" s="36"/>
      <c r="Z4199" s="36"/>
    </row>
    <row r="4200" spans="1:107" ht="20.100000000000001" customHeight="1">
      <c r="A4200" s="31"/>
      <c r="C4200" s="6" t="s">
        <v>452</v>
      </c>
      <c r="D4200" s="53" t="e">
        <f>#REF!</f>
        <v>#REF!</v>
      </c>
      <c r="E4200" s="27" t="e">
        <f>IF(egTextCal(D4200)&lt;&gt;0, egTextCal(D4200),"")</f>
        <v>#VALUE!</v>
      </c>
      <c r="F4200" s="26"/>
      <c r="G4200" s="26"/>
      <c r="H4200" s="26"/>
      <c r="I4200" s="26"/>
      <c r="J4200" s="26"/>
      <c r="K4200" s="26"/>
      <c r="L4200" s="26"/>
      <c r="M4200" s="26"/>
      <c r="N4200" s="26"/>
      <c r="O4200" s="26"/>
      <c r="P4200" s="26"/>
      <c r="Q4200" s="26"/>
      <c r="R4200" s="26"/>
      <c r="S4200" s="26"/>
      <c r="T4200" s="26"/>
      <c r="U4200" s="26"/>
      <c r="V4200" s="26"/>
      <c r="W4200" s="26"/>
      <c r="X4200" s="26"/>
      <c r="Y4200" s="26"/>
      <c r="Z4200" s="26"/>
    </row>
    <row r="4201" spans="1:107" ht="20.100000000000001" customHeight="1">
      <c r="A4201" s="31"/>
      <c r="C4201" s="16"/>
      <c r="D4201" s="28"/>
      <c r="E4201" s="7"/>
      <c r="F4201" s="36"/>
      <c r="G4201" s="36"/>
      <c r="H4201" s="36"/>
      <c r="I4201" s="36"/>
      <c r="J4201" s="36"/>
      <c r="K4201" s="36"/>
      <c r="L4201" s="36"/>
      <c r="M4201" s="36"/>
      <c r="N4201" s="36"/>
      <c r="O4201" s="36"/>
      <c r="P4201" s="36"/>
      <c r="Q4201" s="36"/>
      <c r="R4201" s="36"/>
      <c r="S4201" s="36"/>
      <c r="T4201" s="36"/>
      <c r="U4201" s="36"/>
      <c r="V4201" s="36"/>
      <c r="W4201" s="36"/>
      <c r="X4201" s="36"/>
      <c r="Y4201" s="36"/>
      <c r="Z4201" s="36"/>
    </row>
    <row r="4202" spans="1:107" ht="20.100000000000001" customHeight="1">
      <c r="A4202" s="31"/>
      <c r="C4202" s="6" t="s">
        <v>567</v>
      </c>
      <c r="D4202" s="33"/>
      <c r="E4202" s="27"/>
      <c r="F4202" s="26"/>
      <c r="G4202" s="26"/>
      <c r="H4202" s="26"/>
      <c r="I4202" s="26"/>
      <c r="J4202" s="26"/>
      <c r="K4202" s="26"/>
      <c r="L4202" s="26"/>
      <c r="M4202" s="26"/>
      <c r="N4202" s="26"/>
      <c r="O4202" s="26"/>
      <c r="P4202" s="26"/>
      <c r="Q4202" s="26"/>
      <c r="R4202" s="26"/>
      <c r="S4202" s="26"/>
      <c r="T4202" s="26"/>
      <c r="U4202" s="26"/>
      <c r="V4202" s="26"/>
      <c r="W4202" s="26"/>
      <c r="X4202" s="26"/>
      <c r="Y4202" s="26"/>
      <c r="Z4202" s="26"/>
    </row>
    <row r="4203" spans="1:107" ht="20.100000000000001" customHeight="1">
      <c r="A4203" s="31"/>
      <c r="C4203" s="16"/>
      <c r="D4203" s="28" t="s">
        <v>531</v>
      </c>
      <c r="E4203" s="7"/>
      <c r="F4203" s="36"/>
      <c r="G4203" s="36"/>
      <c r="H4203" s="36"/>
      <c r="I4203" s="36"/>
      <c r="J4203" s="36"/>
      <c r="K4203" s="36"/>
      <c r="L4203" s="36"/>
      <c r="M4203" s="36"/>
      <c r="N4203" s="36"/>
      <c r="O4203" s="36"/>
      <c r="P4203" s="36"/>
      <c r="Q4203" s="36"/>
      <c r="R4203" s="36"/>
      <c r="S4203" s="36"/>
      <c r="T4203" s="36"/>
      <c r="U4203" s="36"/>
      <c r="V4203" s="36"/>
      <c r="W4203" s="36"/>
      <c r="X4203" s="36"/>
      <c r="Y4203" s="36"/>
      <c r="Z4203" s="36"/>
    </row>
    <row r="4204" spans="1:107" ht="20.100000000000001" customHeight="1">
      <c r="A4204" s="31"/>
      <c r="C4204" s="6" t="s">
        <v>568</v>
      </c>
      <c r="D4204" s="33"/>
      <c r="E4204" s="27" t="str">
        <f>IF(egTextCal(D4204)&lt;&gt;0, egTextCal(D4204),"")</f>
        <v/>
      </c>
      <c r="F4204" s="26"/>
      <c r="G4204" s="26"/>
      <c r="H4204" s="26"/>
      <c r="I4204" s="26"/>
      <c r="J4204" s="26"/>
      <c r="K4204" s="26"/>
      <c r="L4204" s="26"/>
      <c r="M4204" s="26"/>
      <c r="N4204" s="26"/>
      <c r="O4204" s="26"/>
      <c r="P4204" s="26"/>
      <c r="Q4204" s="26"/>
      <c r="R4204" s="26"/>
      <c r="S4204" s="26"/>
      <c r="T4204" s="26"/>
      <c r="U4204" s="26"/>
      <c r="V4204" s="26"/>
      <c r="W4204" s="26"/>
      <c r="X4204" s="26"/>
      <c r="Y4204" s="26"/>
      <c r="Z4204" s="26"/>
    </row>
    <row r="4205" spans="1:107" ht="20.100000000000001" customHeight="1">
      <c r="A4205" s="31"/>
      <c r="C4205" s="16"/>
      <c r="D4205" s="28" t="s">
        <v>532</v>
      </c>
      <c r="E4205" s="7"/>
      <c r="F4205" s="36"/>
      <c r="G4205" s="36"/>
      <c r="H4205" s="36"/>
      <c r="I4205" s="36"/>
      <c r="J4205" s="36"/>
      <c r="K4205" s="36"/>
      <c r="L4205" s="36"/>
      <c r="M4205" s="36"/>
      <c r="N4205" s="36"/>
      <c r="O4205" s="36"/>
      <c r="P4205" s="36"/>
      <c r="Q4205" s="36"/>
      <c r="R4205" s="36"/>
      <c r="S4205" s="36"/>
      <c r="T4205" s="36"/>
      <c r="U4205" s="36"/>
      <c r="V4205" s="36"/>
      <c r="W4205" s="36"/>
      <c r="X4205" s="36"/>
      <c r="Y4205" s="36"/>
      <c r="Z4205" s="36"/>
    </row>
    <row r="4206" spans="1:107" ht="20.100000000000001" customHeight="1">
      <c r="A4206" s="31"/>
      <c r="C4206" s="6" t="s">
        <v>434</v>
      </c>
      <c r="D4206" s="33"/>
      <c r="E4206" s="27" t="str">
        <f>IF(egTextCal(D4206)&lt;&gt;0, egTextCal(D4206),"")</f>
        <v/>
      </c>
      <c r="F4206" s="26"/>
      <c r="G4206" s="26"/>
      <c r="H4206" s="26"/>
      <c r="I4206" s="26"/>
      <c r="J4206" s="26"/>
      <c r="K4206" s="26"/>
      <c r="L4206" s="26"/>
      <c r="M4206" s="26"/>
      <c r="N4206" s="26"/>
      <c r="O4206" s="26"/>
      <c r="P4206" s="26"/>
      <c r="Q4206" s="26"/>
      <c r="R4206" s="26"/>
      <c r="S4206" s="26"/>
      <c r="T4206" s="26"/>
      <c r="U4206" s="26"/>
      <c r="V4206" s="26"/>
      <c r="W4206" s="26"/>
      <c r="X4206" s="26"/>
      <c r="Y4206" s="26"/>
      <c r="Z4206" s="26"/>
    </row>
    <row r="4207" spans="1:107" ht="20.100000000000001" customHeight="1">
      <c r="A4207" s="31"/>
      <c r="C4207" s="16"/>
      <c r="D4207" s="28" t="s">
        <v>533</v>
      </c>
      <c r="E4207" s="7"/>
      <c r="F4207" s="36"/>
      <c r="G4207" s="36"/>
      <c r="H4207" s="36"/>
      <c r="I4207" s="36"/>
      <c r="J4207" s="36"/>
      <c r="K4207" s="36"/>
      <c r="L4207" s="36"/>
      <c r="M4207" s="36"/>
      <c r="N4207" s="36"/>
      <c r="O4207" s="36"/>
      <c r="P4207" s="36"/>
      <c r="Q4207" s="36"/>
      <c r="R4207" s="36"/>
      <c r="S4207" s="36"/>
      <c r="T4207" s="36"/>
      <c r="U4207" s="36"/>
      <c r="V4207" s="36"/>
      <c r="W4207" s="36"/>
      <c r="X4207" s="36"/>
      <c r="Y4207" s="36"/>
      <c r="Z4207" s="36"/>
    </row>
    <row r="4208" spans="1:107" ht="20.100000000000001" customHeight="1">
      <c r="A4208" s="31"/>
      <c r="C4208" s="6" t="s">
        <v>650</v>
      </c>
      <c r="D4208" s="53" t="e">
        <f>#REF!</f>
        <v>#REF!</v>
      </c>
      <c r="E4208" s="27" t="e">
        <f>IF(egTextCal(D4208)&lt;&gt;0, egTextCal(D4208),"")</f>
        <v>#VALUE!</v>
      </c>
      <c r="F4208" s="26"/>
      <c r="G4208" s="26"/>
      <c r="H4208" s="26"/>
      <c r="I4208" s="26"/>
      <c r="J4208" s="26"/>
      <c r="K4208" s="26"/>
      <c r="L4208" s="26"/>
      <c r="M4208" s="26"/>
      <c r="N4208" s="26"/>
      <c r="O4208" s="26"/>
      <c r="P4208" s="26"/>
      <c r="Q4208" s="26"/>
      <c r="R4208" s="26"/>
      <c r="S4208" s="26"/>
      <c r="T4208" s="26"/>
      <c r="U4208" s="26"/>
      <c r="V4208" s="26"/>
      <c r="W4208" s="26"/>
      <c r="X4208" s="26"/>
      <c r="Y4208" s="26"/>
      <c r="Z4208" s="26"/>
    </row>
    <row r="4209" spans="1:26" ht="20.100000000000001" customHeight="1">
      <c r="A4209" s="31"/>
      <c r="C4209" s="16"/>
      <c r="D4209" s="28" t="s">
        <v>533</v>
      </c>
      <c r="E4209" s="7"/>
      <c r="F4209" s="36"/>
      <c r="G4209" s="36"/>
      <c r="H4209" s="36"/>
      <c r="I4209" s="36"/>
      <c r="J4209" s="36"/>
      <c r="K4209" s="36"/>
      <c r="L4209" s="36"/>
      <c r="M4209" s="36"/>
      <c r="N4209" s="36"/>
      <c r="O4209" s="36"/>
      <c r="P4209" s="36"/>
      <c r="Q4209" s="36"/>
      <c r="R4209" s="36"/>
      <c r="S4209" s="36"/>
      <c r="T4209" s="36"/>
      <c r="U4209" s="36"/>
      <c r="V4209" s="36"/>
      <c r="W4209" s="36"/>
      <c r="X4209" s="36"/>
      <c r="Y4209" s="36"/>
      <c r="Z4209" s="36"/>
    </row>
    <row r="4210" spans="1:26" ht="20.100000000000001" customHeight="1">
      <c r="A4210" s="31"/>
      <c r="C4210" s="6" t="s">
        <v>570</v>
      </c>
      <c r="D4210" s="53" t="e">
        <f>#REF!</f>
        <v>#REF!</v>
      </c>
      <c r="E4210" s="27" t="e">
        <f>IF(egTextCal(D4210)&lt;&gt;0, egTextCal(D4210),"")</f>
        <v>#VALUE!</v>
      </c>
      <c r="F4210" s="26"/>
      <c r="G4210" s="26"/>
      <c r="H4210" s="26"/>
      <c r="I4210" s="26"/>
      <c r="J4210" s="26"/>
      <c r="K4210" s="26"/>
      <c r="L4210" s="26"/>
      <c r="M4210" s="26"/>
      <c r="N4210" s="26"/>
      <c r="O4210" s="26"/>
      <c r="P4210" s="26"/>
      <c r="Q4210" s="26"/>
      <c r="R4210" s="26"/>
      <c r="S4210" s="26"/>
      <c r="T4210" s="26"/>
      <c r="U4210" s="26"/>
      <c r="V4210" s="26"/>
      <c r="W4210" s="26"/>
      <c r="X4210" s="26"/>
      <c r="Y4210" s="26"/>
      <c r="Z4210" s="26"/>
    </row>
    <row r="4211" spans="1:26" ht="20.100000000000001" customHeight="1">
      <c r="A4211" s="31"/>
      <c r="C4211" s="16"/>
      <c r="D4211" s="28" t="s">
        <v>534</v>
      </c>
      <c r="E4211" s="7"/>
      <c r="F4211" s="36"/>
      <c r="G4211" s="36"/>
      <c r="H4211" s="36"/>
      <c r="I4211" s="36"/>
      <c r="J4211" s="36"/>
      <c r="K4211" s="36"/>
      <c r="L4211" s="36"/>
      <c r="M4211" s="36"/>
      <c r="N4211" s="36"/>
      <c r="O4211" s="36"/>
      <c r="P4211" s="36"/>
      <c r="Q4211" s="36"/>
      <c r="R4211" s="36"/>
      <c r="S4211" s="36"/>
      <c r="T4211" s="36"/>
      <c r="U4211" s="36"/>
      <c r="V4211" s="36"/>
      <c r="W4211" s="36"/>
      <c r="X4211" s="36"/>
      <c r="Y4211" s="36"/>
      <c r="Z4211" s="36"/>
    </row>
    <row r="4212" spans="1:26" ht="20.100000000000001" customHeight="1">
      <c r="A4212" s="31"/>
      <c r="C4212" s="6" t="s">
        <v>651</v>
      </c>
      <c r="D4212" s="53" t="e">
        <f>#REF!</f>
        <v>#REF!</v>
      </c>
      <c r="E4212" s="27" t="e">
        <f>IF(egTextCal(D4212)&lt;&gt;0, egTextCal(D4212),"")</f>
        <v>#VALUE!</v>
      </c>
      <c r="F4212" s="26"/>
      <c r="G4212" s="26"/>
      <c r="H4212" s="26"/>
      <c r="I4212" s="26"/>
      <c r="J4212" s="26"/>
      <c r="K4212" s="26"/>
      <c r="L4212" s="26"/>
      <c r="M4212" s="26"/>
      <c r="N4212" s="26"/>
      <c r="O4212" s="26"/>
      <c r="P4212" s="26"/>
      <c r="Q4212" s="26"/>
      <c r="R4212" s="26"/>
      <c r="S4212" s="26"/>
      <c r="T4212" s="26"/>
      <c r="U4212" s="26"/>
      <c r="V4212" s="26"/>
      <c r="W4212" s="26"/>
      <c r="X4212" s="26"/>
      <c r="Y4212" s="26"/>
      <c r="Z4212" s="26"/>
    </row>
    <row r="4213" spans="1:26" ht="20.100000000000001" customHeight="1">
      <c r="A4213" s="31"/>
      <c r="C4213" s="16"/>
      <c r="D4213" s="28" t="s">
        <v>535</v>
      </c>
      <c r="E4213" s="7"/>
      <c r="F4213" s="36"/>
      <c r="G4213" s="36"/>
      <c r="H4213" s="36"/>
      <c r="I4213" s="36"/>
      <c r="J4213" s="36"/>
      <c r="K4213" s="36"/>
      <c r="L4213" s="36"/>
      <c r="M4213" s="36"/>
      <c r="N4213" s="36"/>
      <c r="O4213" s="36"/>
      <c r="P4213" s="36"/>
      <c r="Q4213" s="36"/>
      <c r="R4213" s="36"/>
      <c r="S4213" s="36"/>
      <c r="T4213" s="36"/>
      <c r="U4213" s="36"/>
      <c r="V4213" s="36"/>
      <c r="W4213" s="36"/>
      <c r="X4213" s="36"/>
      <c r="Y4213" s="36"/>
      <c r="Z4213" s="36"/>
    </row>
    <row r="4214" spans="1:26" ht="20.100000000000001" customHeight="1">
      <c r="A4214" s="31"/>
      <c r="C4214" s="6" t="s">
        <v>652</v>
      </c>
      <c r="D4214" s="53" t="e">
        <f>#REF!</f>
        <v>#REF!</v>
      </c>
      <c r="E4214" s="27" t="e">
        <f>IF(egTextCal(D4214)&lt;&gt;0, egTextCal(D4214),"")</f>
        <v>#VALUE!</v>
      </c>
      <c r="F4214" s="26"/>
      <c r="G4214" s="26"/>
      <c r="H4214" s="26"/>
      <c r="I4214" s="26"/>
      <c r="J4214" s="26"/>
      <c r="K4214" s="26"/>
      <c r="L4214" s="26"/>
      <c r="M4214" s="26"/>
      <c r="N4214" s="26"/>
      <c r="O4214" s="26"/>
      <c r="P4214" s="26"/>
      <c r="Q4214" s="26"/>
      <c r="R4214" s="26"/>
      <c r="S4214" s="26"/>
      <c r="T4214" s="26"/>
      <c r="U4214" s="26"/>
      <c r="V4214" s="26"/>
      <c r="W4214" s="26"/>
      <c r="X4214" s="26"/>
      <c r="Y4214" s="26"/>
      <c r="Z4214" s="26"/>
    </row>
    <row r="4215" spans="1:26" ht="20.100000000000001" customHeight="1">
      <c r="A4215" s="31"/>
      <c r="C4215" s="16"/>
      <c r="D4215" s="28" t="s">
        <v>536</v>
      </c>
      <c r="E4215" s="7"/>
      <c r="F4215" s="36"/>
      <c r="G4215" s="36"/>
      <c r="H4215" s="36"/>
      <c r="I4215" s="36"/>
      <c r="J4215" s="36"/>
      <c r="K4215" s="36"/>
      <c r="L4215" s="36"/>
      <c r="M4215" s="36"/>
      <c r="N4215" s="36"/>
      <c r="O4215" s="36"/>
      <c r="P4215" s="36"/>
      <c r="Q4215" s="36"/>
      <c r="R4215" s="36"/>
      <c r="S4215" s="36"/>
      <c r="T4215" s="36"/>
      <c r="U4215" s="36"/>
      <c r="V4215" s="36"/>
      <c r="W4215" s="36"/>
      <c r="X4215" s="36"/>
      <c r="Y4215" s="36"/>
      <c r="Z4215" s="36"/>
    </row>
    <row r="4216" spans="1:26" ht="20.100000000000001" customHeight="1">
      <c r="A4216" s="31"/>
      <c r="C4216" s="6" t="s">
        <v>653</v>
      </c>
      <c r="D4216" s="53" t="e">
        <f>#REF!</f>
        <v>#REF!</v>
      </c>
      <c r="E4216" s="27" t="e">
        <f>IF(egTextCal(D4216)&lt;&gt;0, egTextCal(D4216),"")</f>
        <v>#VALUE!</v>
      </c>
      <c r="F4216" s="26"/>
      <c r="G4216" s="26"/>
      <c r="H4216" s="26"/>
      <c r="I4216" s="26"/>
      <c r="J4216" s="26"/>
      <c r="K4216" s="26"/>
      <c r="L4216" s="26"/>
      <c r="M4216" s="26"/>
      <c r="N4216" s="26"/>
      <c r="O4216" s="26"/>
      <c r="P4216" s="26"/>
      <c r="Q4216" s="26"/>
      <c r="R4216" s="26"/>
      <c r="S4216" s="26"/>
      <c r="T4216" s="26"/>
      <c r="U4216" s="26"/>
      <c r="V4216" s="26"/>
      <c r="W4216" s="26"/>
      <c r="X4216" s="26"/>
      <c r="Y4216" s="26"/>
      <c r="Z4216" s="26"/>
    </row>
    <row r="4217" spans="1:26" ht="20.100000000000001" customHeight="1">
      <c r="A4217" s="31"/>
      <c r="C4217" s="16"/>
      <c r="D4217" s="28" t="s">
        <v>539</v>
      </c>
      <c r="E4217" s="7"/>
      <c r="F4217" s="36"/>
      <c r="G4217" s="36"/>
      <c r="H4217" s="36"/>
      <c r="I4217" s="36"/>
      <c r="J4217" s="36"/>
      <c r="K4217" s="36"/>
      <c r="L4217" s="36"/>
      <c r="M4217" s="36"/>
      <c r="N4217" s="36"/>
      <c r="O4217" s="36"/>
      <c r="P4217" s="36"/>
      <c r="Q4217" s="36"/>
      <c r="R4217" s="36"/>
      <c r="S4217" s="36"/>
      <c r="T4217" s="36"/>
      <c r="U4217" s="36"/>
      <c r="V4217" s="36"/>
      <c r="W4217" s="36"/>
      <c r="X4217" s="36"/>
      <c r="Y4217" s="36"/>
      <c r="Z4217" s="36"/>
    </row>
    <row r="4218" spans="1:26" ht="20.100000000000001" customHeight="1">
      <c r="A4218" s="31"/>
      <c r="C4218" s="6" t="s">
        <v>654</v>
      </c>
      <c r="D4218" s="53" t="e">
        <f>#REF!</f>
        <v>#REF!</v>
      </c>
      <c r="E4218" s="27" t="e">
        <f>IF(egTextCal(D4218)&lt;&gt;0, egTextCal(D4218),"")</f>
        <v>#VALUE!</v>
      </c>
      <c r="F4218" s="26"/>
      <c r="G4218" s="26"/>
      <c r="H4218" s="26"/>
      <c r="I4218" s="26"/>
      <c r="J4218" s="26"/>
      <c r="K4218" s="26"/>
      <c r="L4218" s="26"/>
      <c r="M4218" s="26"/>
      <c r="N4218" s="26"/>
      <c r="O4218" s="26"/>
      <c r="P4218" s="26"/>
      <c r="Q4218" s="26"/>
      <c r="R4218" s="26"/>
      <c r="S4218" s="26"/>
      <c r="T4218" s="26"/>
      <c r="U4218" s="26"/>
      <c r="V4218" s="26"/>
      <c r="W4218" s="26"/>
      <c r="X4218" s="26"/>
      <c r="Y4218" s="26"/>
      <c r="Z4218" s="26"/>
    </row>
    <row r="4219" spans="1:26" ht="20.100000000000001" customHeight="1">
      <c r="A4219" s="31"/>
      <c r="C4219" s="16"/>
      <c r="D4219" s="28" t="s">
        <v>486</v>
      </c>
      <c r="E4219" s="7"/>
      <c r="F4219" s="36"/>
      <c r="G4219" s="36"/>
      <c r="H4219" s="36"/>
      <c r="I4219" s="36"/>
      <c r="J4219" s="36"/>
      <c r="K4219" s="36"/>
      <c r="L4219" s="36"/>
      <c r="M4219" s="36"/>
      <c r="N4219" s="36"/>
      <c r="O4219" s="36"/>
      <c r="P4219" s="36"/>
      <c r="Q4219" s="36"/>
      <c r="R4219" s="36"/>
      <c r="S4219" s="36"/>
      <c r="T4219" s="36"/>
      <c r="U4219" s="36"/>
      <c r="V4219" s="36"/>
      <c r="W4219" s="36"/>
      <c r="X4219" s="36"/>
      <c r="Y4219" s="36"/>
      <c r="Z4219" s="36"/>
    </row>
    <row r="4220" spans="1:26" ht="20.100000000000001" customHeight="1">
      <c r="A4220" s="31"/>
      <c r="C4220" s="6" t="s">
        <v>655</v>
      </c>
      <c r="D4220" s="53" t="e">
        <f>#REF!</f>
        <v>#REF!</v>
      </c>
      <c r="E4220" s="27" t="e">
        <f>IF(egTextCal(D4220)&lt;&gt;0, egTextCal(D4220),"")</f>
        <v>#VALUE!</v>
      </c>
      <c r="F4220" s="26"/>
      <c r="G4220" s="26"/>
      <c r="H4220" s="26"/>
      <c r="I4220" s="26"/>
      <c r="J4220" s="26"/>
      <c r="K4220" s="26"/>
      <c r="L4220" s="26"/>
      <c r="M4220" s="26"/>
      <c r="N4220" s="26"/>
      <c r="O4220" s="26"/>
      <c r="P4220" s="26"/>
      <c r="Q4220" s="26"/>
      <c r="R4220" s="26"/>
      <c r="S4220" s="26"/>
      <c r="T4220" s="26"/>
      <c r="U4220" s="26"/>
      <c r="V4220" s="26"/>
      <c r="W4220" s="26"/>
      <c r="X4220" s="26"/>
      <c r="Y4220" s="26"/>
      <c r="Z4220" s="26"/>
    </row>
    <row r="4221" spans="1:26" ht="20.100000000000001" customHeight="1">
      <c r="A4221" s="31"/>
      <c r="C4221" s="16"/>
      <c r="D4221" s="28" t="s">
        <v>542</v>
      </c>
      <c r="E4221" s="7" t="s">
        <v>765</v>
      </c>
      <c r="F4221" s="36"/>
      <c r="G4221" s="36"/>
      <c r="H4221" s="36"/>
      <c r="I4221" s="36"/>
      <c r="J4221" s="36"/>
      <c r="K4221" s="36"/>
      <c r="L4221" s="36"/>
      <c r="M4221" s="36"/>
      <c r="N4221" s="36"/>
      <c r="O4221" s="36"/>
      <c r="P4221" s="36"/>
      <c r="Q4221" s="36"/>
      <c r="R4221" s="36"/>
      <c r="S4221" s="36"/>
      <c r="T4221" s="36"/>
      <c r="U4221" s="36"/>
      <c r="V4221" s="36"/>
      <c r="W4221" s="36"/>
      <c r="X4221" s="36"/>
      <c r="Y4221" s="36"/>
      <c r="Z4221" s="36"/>
    </row>
    <row r="4222" spans="1:26" ht="20.100000000000001" customHeight="1">
      <c r="A4222" s="31"/>
      <c r="C4222" s="6" t="s">
        <v>656</v>
      </c>
      <c r="D4222" s="53" t="e">
        <f>#REF!</f>
        <v>#REF!</v>
      </c>
      <c r="E4222" s="27" t="e">
        <f>IF(egTextCal(D4222)&lt;&gt;0, egTextCal(D4222),"")</f>
        <v>#VALUE!</v>
      </c>
      <c r="F4222" s="26"/>
      <c r="G4222" s="26"/>
      <c r="H4222" s="26"/>
      <c r="I4222" s="26"/>
      <c r="J4222" s="26"/>
      <c r="K4222" s="26"/>
      <c r="L4222" s="26"/>
      <c r="M4222" s="26"/>
      <c r="N4222" s="26"/>
      <c r="O4222" s="26"/>
      <c r="P4222" s="26"/>
      <c r="Q4222" s="26"/>
      <c r="R4222" s="26"/>
      <c r="S4222" s="26"/>
      <c r="T4222" s="26"/>
      <c r="U4222" s="26"/>
      <c r="V4222" s="26"/>
      <c r="W4222" s="26"/>
      <c r="X4222" s="26"/>
      <c r="Y4222" s="26"/>
      <c r="Z4222" s="26"/>
    </row>
    <row r="4223" spans="1:26" ht="20.100000000000001" customHeight="1">
      <c r="A4223" s="31"/>
      <c r="C4223" s="16"/>
      <c r="D4223" s="28" t="s">
        <v>546</v>
      </c>
      <c r="E4223" s="7" t="s">
        <v>765</v>
      </c>
      <c r="F4223" s="36"/>
      <c r="G4223" s="36"/>
      <c r="H4223" s="36"/>
      <c r="I4223" s="36"/>
      <c r="J4223" s="36"/>
      <c r="K4223" s="36"/>
      <c r="L4223" s="36"/>
      <c r="M4223" s="36"/>
      <c r="N4223" s="36"/>
      <c r="O4223" s="36"/>
      <c r="P4223" s="36"/>
      <c r="Q4223" s="36"/>
      <c r="R4223" s="36"/>
      <c r="S4223" s="36"/>
      <c r="T4223" s="36"/>
      <c r="U4223" s="36"/>
      <c r="V4223" s="36"/>
      <c r="W4223" s="36"/>
      <c r="X4223" s="36"/>
      <c r="Y4223" s="36"/>
      <c r="Z4223" s="36"/>
    </row>
    <row r="4224" spans="1:26" ht="20.100000000000001" customHeight="1">
      <c r="A4224" s="31"/>
      <c r="C4224" s="6" t="s">
        <v>657</v>
      </c>
      <c r="D4224" s="53" t="e">
        <f>#REF!</f>
        <v>#REF!</v>
      </c>
      <c r="E4224" s="27" t="e">
        <f>IF(egTextCal(D4224)&lt;&gt;0, egTextCal(D4224),"")</f>
        <v>#VALUE!</v>
      </c>
      <c r="F4224" s="26"/>
      <c r="G4224" s="26"/>
      <c r="H4224" s="26"/>
      <c r="I4224" s="26"/>
      <c r="J4224" s="26"/>
      <c r="K4224" s="26"/>
      <c r="L4224" s="26"/>
      <c r="M4224" s="26"/>
      <c r="N4224" s="26"/>
      <c r="O4224" s="26"/>
      <c r="P4224" s="26"/>
      <c r="Q4224" s="26"/>
      <c r="R4224" s="26"/>
      <c r="S4224" s="26"/>
      <c r="T4224" s="26"/>
      <c r="U4224" s="26"/>
      <c r="V4224" s="26"/>
      <c r="W4224" s="26"/>
      <c r="X4224" s="26"/>
      <c r="Y4224" s="26"/>
      <c r="Z4224" s="26"/>
    </row>
    <row r="4225" spans="1:93" ht="20.100000000000001" customHeight="1">
      <c r="A4225" s="31"/>
      <c r="C4225" s="16"/>
      <c r="D4225" s="28" t="s">
        <v>547</v>
      </c>
      <c r="E4225" s="7" t="s">
        <v>765</v>
      </c>
      <c r="F4225" s="36"/>
      <c r="G4225" s="36"/>
      <c r="H4225" s="36"/>
      <c r="I4225" s="36"/>
      <c r="J4225" s="36"/>
      <c r="K4225" s="36"/>
      <c r="L4225" s="36"/>
      <c r="M4225" s="36"/>
      <c r="N4225" s="36"/>
      <c r="O4225" s="36"/>
      <c r="P4225" s="36"/>
      <c r="Q4225" s="36"/>
      <c r="R4225" s="36"/>
      <c r="S4225" s="36"/>
      <c r="T4225" s="36"/>
      <c r="U4225" s="36"/>
      <c r="V4225" s="36"/>
      <c r="W4225" s="36"/>
      <c r="X4225" s="36"/>
      <c r="Y4225" s="36"/>
      <c r="Z4225" s="36"/>
    </row>
    <row r="4226" spans="1:93" ht="20.100000000000001" customHeight="1">
      <c r="A4226" s="31"/>
      <c r="C4226" s="6" t="s">
        <v>658</v>
      </c>
      <c r="D4226" s="53" t="e">
        <f>#REF!</f>
        <v>#REF!</v>
      </c>
      <c r="E4226" s="27" t="e">
        <f>IF(egTextCal(D4226)&lt;&gt;0, egTextCal(D4226),"")</f>
        <v>#VALUE!</v>
      </c>
      <c r="F4226" s="26"/>
      <c r="G4226" s="26"/>
      <c r="H4226" s="26"/>
      <c r="I4226" s="26"/>
      <c r="J4226" s="26"/>
      <c r="K4226" s="26"/>
      <c r="L4226" s="26"/>
      <c r="M4226" s="26"/>
      <c r="N4226" s="26"/>
      <c r="O4226" s="26"/>
      <c r="P4226" s="26"/>
      <c r="Q4226" s="26"/>
      <c r="R4226" s="26"/>
      <c r="S4226" s="26"/>
      <c r="T4226" s="26"/>
      <c r="U4226" s="26"/>
      <c r="V4226" s="26"/>
      <c r="W4226" s="26"/>
      <c r="X4226" s="26"/>
      <c r="Y4226" s="26"/>
      <c r="Z4226" s="26"/>
    </row>
    <row r="4227" spans="1:93" ht="20.100000000000001" customHeight="1">
      <c r="A4227" s="31"/>
      <c r="C4227" s="16"/>
      <c r="D4227" s="28" t="s">
        <v>548</v>
      </c>
      <c r="E4227" s="7" t="s">
        <v>765</v>
      </c>
      <c r="F4227" s="36"/>
      <c r="G4227" s="36"/>
      <c r="H4227" s="36"/>
      <c r="I4227" s="36"/>
      <c r="J4227" s="36"/>
      <c r="K4227" s="36"/>
      <c r="L4227" s="36"/>
      <c r="M4227" s="36"/>
      <c r="N4227" s="36"/>
      <c r="O4227" s="36"/>
      <c r="P4227" s="36"/>
      <c r="Q4227" s="36"/>
      <c r="R4227" s="36"/>
      <c r="S4227" s="36"/>
      <c r="T4227" s="36"/>
      <c r="U4227" s="36"/>
      <c r="V4227" s="36"/>
      <c r="W4227" s="36"/>
      <c r="X4227" s="36"/>
      <c r="Y4227" s="36"/>
      <c r="Z4227" s="36"/>
    </row>
    <row r="4228" spans="1:93" ht="20.100000000000001" customHeight="1">
      <c r="A4228" s="31"/>
      <c r="C4228" s="6" t="s">
        <v>557</v>
      </c>
      <c r="D4228" s="53" t="e">
        <f>#REF!</f>
        <v>#REF!</v>
      </c>
      <c r="E4228" s="27" t="e">
        <f>IF(egTextCal(D4228)&lt;&gt;0, egTextCal(D4228),"")</f>
        <v>#VALUE!</v>
      </c>
      <c r="F4228" s="26"/>
      <c r="G4228" s="26"/>
      <c r="H4228" s="26"/>
      <c r="I4228" s="26"/>
      <c r="J4228" s="26"/>
      <c r="K4228" s="26"/>
      <c r="L4228" s="26"/>
      <c r="M4228" s="26"/>
      <c r="N4228" s="26"/>
      <c r="O4228" s="26"/>
      <c r="P4228" s="26"/>
      <c r="Q4228" s="26"/>
      <c r="R4228" s="26"/>
      <c r="S4228" s="26"/>
      <c r="T4228" s="26"/>
      <c r="U4228" s="26"/>
      <c r="V4228" s="26"/>
      <c r="W4228" s="26"/>
      <c r="X4228" s="26"/>
      <c r="Y4228" s="26"/>
      <c r="Z4228" s="26"/>
    </row>
    <row r="4229" spans="1:93" ht="20.100000000000001" customHeight="1">
      <c r="A4229" s="31"/>
      <c r="C4229" s="16"/>
      <c r="D4229" s="28" t="s">
        <v>549</v>
      </c>
      <c r="E4229" s="7" t="s">
        <v>765</v>
      </c>
      <c r="F4229" s="36"/>
      <c r="G4229" s="36"/>
      <c r="H4229" s="36"/>
      <c r="I4229" s="36"/>
      <c r="J4229" s="36"/>
      <c r="K4229" s="36"/>
      <c r="L4229" s="36"/>
      <c r="M4229" s="36"/>
      <c r="N4229" s="36"/>
      <c r="O4229" s="36"/>
      <c r="P4229" s="36"/>
      <c r="Q4229" s="36"/>
      <c r="R4229" s="36"/>
      <c r="S4229" s="36"/>
      <c r="T4229" s="36"/>
      <c r="U4229" s="36"/>
      <c r="V4229" s="36"/>
      <c r="W4229" s="36"/>
      <c r="X4229" s="36"/>
      <c r="Y4229" s="36"/>
      <c r="Z4229" s="36"/>
    </row>
    <row r="4230" spans="1:93" ht="20.100000000000001" customHeight="1">
      <c r="A4230" s="31"/>
      <c r="C4230" s="6" t="s">
        <v>78</v>
      </c>
      <c r="D4230" s="53" t="e">
        <f>#REF!</f>
        <v>#REF!</v>
      </c>
      <c r="E4230" s="27" t="e">
        <f>IF(egTextCal(D4230)&lt;&gt;0, egTextCal(D4230),"")</f>
        <v>#VALUE!</v>
      </c>
      <c r="F4230" s="26"/>
      <c r="G4230" s="26"/>
      <c r="H4230" s="26"/>
      <c r="I4230" s="26"/>
      <c r="J4230" s="26"/>
      <c r="K4230" s="26"/>
      <c r="L4230" s="26"/>
      <c r="M4230" s="26"/>
      <c r="N4230" s="26"/>
      <c r="O4230" s="26"/>
      <c r="P4230" s="26"/>
      <c r="Q4230" s="26"/>
      <c r="R4230" s="26"/>
      <c r="S4230" s="26"/>
      <c r="T4230" s="26"/>
      <c r="U4230" s="26"/>
      <c r="V4230" s="26"/>
      <c r="W4230" s="26"/>
      <c r="X4230" s="26"/>
      <c r="Y4230" s="26"/>
      <c r="Z4230" s="26"/>
    </row>
    <row r="4231" spans="1:93" ht="20.100000000000001" customHeight="1">
      <c r="A4231" s="31"/>
      <c r="C4231" s="16"/>
      <c r="D4231" s="28" t="s">
        <v>550</v>
      </c>
      <c r="E4231" s="7" t="s">
        <v>765</v>
      </c>
      <c r="F4231" s="36"/>
      <c r="G4231" s="36"/>
      <c r="H4231" s="36"/>
      <c r="I4231" s="36"/>
      <c r="J4231" s="36"/>
      <c r="K4231" s="36"/>
      <c r="L4231" s="36"/>
      <c r="M4231" s="36"/>
      <c r="N4231" s="36"/>
      <c r="O4231" s="36"/>
      <c r="P4231" s="36"/>
      <c r="Q4231" s="36"/>
      <c r="R4231" s="36"/>
      <c r="S4231" s="36"/>
      <c r="T4231" s="36"/>
      <c r="U4231" s="36"/>
      <c r="V4231" s="36"/>
      <c r="W4231" s="36"/>
      <c r="X4231" s="36"/>
      <c r="Y4231" s="36"/>
      <c r="Z4231" s="36"/>
    </row>
    <row r="4232" spans="1:93" ht="20.100000000000001" customHeight="1">
      <c r="A4232" s="31"/>
      <c r="C4232" s="6" t="s">
        <v>659</v>
      </c>
      <c r="D4232" s="53" t="e">
        <f>#REF!</f>
        <v>#REF!</v>
      </c>
      <c r="E4232" s="27" t="e">
        <f>IF(egTextCal(D4232)&lt;&gt;0, egTextCal(D4232),"")</f>
        <v>#VALUE!</v>
      </c>
      <c r="F4232" s="26"/>
      <c r="G4232" s="26"/>
      <c r="H4232" s="26"/>
      <c r="I4232" s="26"/>
      <c r="J4232" s="26"/>
      <c r="K4232" s="26"/>
      <c r="L4232" s="26"/>
      <c r="M4232" s="26"/>
      <c r="N4232" s="26"/>
      <c r="O4232" s="26"/>
      <c r="P4232" s="26"/>
      <c r="Q4232" s="26"/>
      <c r="R4232" s="26"/>
      <c r="S4232" s="26"/>
      <c r="T4232" s="26"/>
      <c r="U4232" s="26"/>
      <c r="V4232" s="26"/>
      <c r="W4232" s="26"/>
      <c r="X4232" s="26"/>
      <c r="Y4232" s="26"/>
      <c r="Z4232" s="26"/>
    </row>
    <row r="4233" spans="1:93" ht="20.100000000000001" customHeight="1">
      <c r="D4233" s="14"/>
      <c r="E4233" s="38"/>
      <c r="F4233" s="38"/>
      <c r="G4233" s="38"/>
      <c r="H4233" s="38"/>
      <c r="I4233" s="38"/>
      <c r="J4233" s="38"/>
      <c r="K4233" s="38"/>
      <c r="L4233" s="38"/>
      <c r="M4233" s="38"/>
      <c r="N4233" s="38"/>
      <c r="O4233" s="38"/>
      <c r="P4233" s="38"/>
      <c r="Q4233" s="38"/>
      <c r="R4233" s="38"/>
      <c r="S4233" s="38"/>
      <c r="T4233" s="38"/>
      <c r="U4233" s="38"/>
      <c r="V4233" s="38"/>
      <c r="W4233" s="38"/>
      <c r="X4233" s="38"/>
      <c r="Y4233" s="38"/>
      <c r="Z4233" s="38"/>
    </row>
    <row r="4234" spans="1:93" ht="20.100000000000001" customHeight="1">
      <c r="B4234" s="30"/>
      <c r="C4234" s="20"/>
      <c r="D4234" s="37"/>
      <c r="E4234" s="37"/>
      <c r="F4234" s="18" t="s">
        <v>623</v>
      </c>
      <c r="G4234" s="18" t="s">
        <v>623</v>
      </c>
      <c r="H4234" s="16" t="s">
        <v>623</v>
      </c>
      <c r="I4234" s="16" t="s">
        <v>623</v>
      </c>
      <c r="J4234" s="16" t="s">
        <v>623</v>
      </c>
      <c r="K4234" s="16" t="s">
        <v>663</v>
      </c>
      <c r="L4234" s="16" t="s">
        <v>663</v>
      </c>
      <c r="M4234" s="16" t="s">
        <v>730</v>
      </c>
      <c r="N4234" s="16" t="s">
        <v>730</v>
      </c>
      <c r="O4234" s="16" t="s">
        <v>731</v>
      </c>
      <c r="P4234" s="16" t="s">
        <v>731</v>
      </c>
      <c r="Q4234" s="16" t="s">
        <v>732</v>
      </c>
      <c r="R4234" s="16" t="s">
        <v>732</v>
      </c>
      <c r="S4234" s="16" t="s">
        <v>733</v>
      </c>
      <c r="T4234" s="16" t="s">
        <v>733</v>
      </c>
      <c r="U4234" s="16" t="s">
        <v>733</v>
      </c>
      <c r="V4234" s="16" t="s">
        <v>734</v>
      </c>
      <c r="W4234" s="16" t="s">
        <v>734</v>
      </c>
      <c r="X4234" s="16" t="s">
        <v>734</v>
      </c>
      <c r="Y4234" s="16" t="s">
        <v>734</v>
      </c>
      <c r="Z4234" s="16" t="s">
        <v>735</v>
      </c>
    </row>
    <row r="4235" spans="1:93" ht="20.100000000000001" customHeight="1">
      <c r="A4235" s="31"/>
      <c r="B4235" s="30"/>
      <c r="C4235" s="4" t="s">
        <v>632</v>
      </c>
      <c r="D4235" s="4" t="s">
        <v>633</v>
      </c>
      <c r="E4235" s="4" t="s">
        <v>634</v>
      </c>
      <c r="F4235" s="12" t="s">
        <v>737</v>
      </c>
      <c r="G4235" s="12" t="s">
        <v>737</v>
      </c>
      <c r="H4235" s="4" t="s">
        <v>674</v>
      </c>
      <c r="I4235" s="4" t="s">
        <v>674</v>
      </c>
      <c r="J4235" s="4" t="s">
        <v>674</v>
      </c>
      <c r="K4235" s="4" t="s">
        <v>623</v>
      </c>
      <c r="L4235" s="4" t="s">
        <v>738</v>
      </c>
      <c r="M4235" s="4" t="s">
        <v>739</v>
      </c>
      <c r="N4235" s="4" t="s">
        <v>740</v>
      </c>
      <c r="O4235" s="4" t="s">
        <v>741</v>
      </c>
      <c r="P4235" s="4" t="s">
        <v>742</v>
      </c>
      <c r="Q4235" s="4" t="s">
        <v>743</v>
      </c>
      <c r="R4235" s="4" t="s">
        <v>744</v>
      </c>
      <c r="S4235" s="4" t="s">
        <v>745</v>
      </c>
      <c r="T4235" s="4" t="s">
        <v>745</v>
      </c>
      <c r="U4235" s="4" t="s">
        <v>745</v>
      </c>
      <c r="V4235" s="4" t="s">
        <v>731</v>
      </c>
      <c r="W4235" s="4" t="s">
        <v>731</v>
      </c>
      <c r="X4235" s="4" t="s">
        <v>731</v>
      </c>
      <c r="Y4235" s="4" t="s">
        <v>731</v>
      </c>
      <c r="Z4235" s="4" t="s">
        <v>746</v>
      </c>
    </row>
    <row r="4236" spans="1:93" ht="20.100000000000001" customHeight="1">
      <c r="A4236" s="31"/>
      <c r="B4236" s="30"/>
      <c r="C4236" s="21"/>
      <c r="D4236" s="21"/>
      <c r="E4236" s="21"/>
      <c r="F4236" s="19" t="s">
        <v>748</v>
      </c>
      <c r="G4236" s="19" t="s">
        <v>749</v>
      </c>
      <c r="H4236" s="17" t="s">
        <v>750</v>
      </c>
      <c r="I4236" s="17" t="s">
        <v>751</v>
      </c>
      <c r="J4236" s="17" t="s">
        <v>689</v>
      </c>
      <c r="K4236" s="17" t="s">
        <v>752</v>
      </c>
      <c r="L4236" s="17" t="s">
        <v>752</v>
      </c>
      <c r="M4236" s="17" t="s">
        <v>753</v>
      </c>
      <c r="N4236" s="17" t="s">
        <v>754</v>
      </c>
      <c r="O4236" s="17" t="s">
        <v>755</v>
      </c>
      <c r="P4236" s="17" t="s">
        <v>755</v>
      </c>
      <c r="Q4236" s="17" t="s">
        <v>756</v>
      </c>
      <c r="R4236" s="17" t="s">
        <v>756</v>
      </c>
      <c r="S4236" s="17" t="s">
        <v>757</v>
      </c>
      <c r="T4236" s="17" t="s">
        <v>758</v>
      </c>
      <c r="U4236" s="17" t="s">
        <v>702</v>
      </c>
      <c r="V4236" s="17" t="s">
        <v>759</v>
      </c>
      <c r="W4236" s="17" t="s">
        <v>760</v>
      </c>
      <c r="X4236" s="17" t="s">
        <v>761</v>
      </c>
      <c r="Y4236" s="17" t="s">
        <v>762</v>
      </c>
      <c r="Z4236" s="17" t="s">
        <v>763</v>
      </c>
    </row>
    <row r="4237" spans="1:93" ht="20.100000000000001" customHeight="1">
      <c r="A4237" s="31"/>
      <c r="C4237" s="16"/>
      <c r="D4237" s="28" t="s">
        <v>502</v>
      </c>
      <c r="E4237" s="7"/>
      <c r="F4237" s="35"/>
      <c r="G4237" s="35"/>
      <c r="H4237" s="35"/>
      <c r="I4237" s="35"/>
      <c r="J4237" s="35"/>
      <c r="K4237" s="35"/>
      <c r="L4237" s="35"/>
      <c r="M4237" s="35"/>
      <c r="N4237" s="35">
        <v>1</v>
      </c>
      <c r="O4237" s="35"/>
      <c r="P4237" s="35"/>
      <c r="Q4237" s="35"/>
      <c r="R4237" s="35">
        <v>1</v>
      </c>
      <c r="S4237" s="35"/>
      <c r="T4237" s="35">
        <v>3.8</v>
      </c>
      <c r="U4237" s="35"/>
      <c r="V4237" s="35"/>
      <c r="W4237" s="35"/>
      <c r="X4237" s="35"/>
      <c r="Y4237" s="35"/>
      <c r="Z4237" s="35"/>
    </row>
    <row r="4238" spans="1:93" ht="20.100000000000001" customHeight="1">
      <c r="A4238" s="31"/>
      <c r="C4238" s="6" t="s">
        <v>64</v>
      </c>
      <c r="D4238" s="53" t="e">
        <f>#REF!</f>
        <v>#REF!</v>
      </c>
      <c r="E4238" s="27" t="e">
        <f>IF(egTextCal(D4238)&lt;&gt;0, egTextCal(D4238),"")</f>
        <v>#VALUE!</v>
      </c>
      <c r="F4238" s="26"/>
      <c r="G4238" s="26"/>
      <c r="H4238" s="26"/>
      <c r="I4238" s="26"/>
      <c r="J4238" s="26"/>
      <c r="K4238" s="26"/>
      <c r="L4238" s="26"/>
      <c r="M4238" s="26"/>
      <c r="N4238" s="26" t="e">
        <f>IF(E4238*N4237&lt;&gt;0,E4238*N4237,  )</f>
        <v>#VALUE!</v>
      </c>
      <c r="O4238" s="26"/>
      <c r="P4238" s="26"/>
      <c r="Q4238" s="26"/>
      <c r="R4238" s="26" t="e">
        <f>IF(E4238*R4237&lt;&gt;0,E4238*R4237,  )</f>
        <v>#VALUE!</v>
      </c>
      <c r="S4238" s="26"/>
      <c r="T4238" s="26" t="e">
        <f>IF(E4238*T4237&lt;&gt;0,E4238*T4237,  )</f>
        <v>#VALUE!</v>
      </c>
      <c r="U4238" s="26"/>
      <c r="V4238" s="26"/>
      <c r="W4238" s="26"/>
      <c r="X4238" s="26"/>
      <c r="Y4238" s="26"/>
      <c r="Z4238" s="26"/>
      <c r="CI4238" s="1" t="e">
        <f>N4238</f>
        <v>#VALUE!</v>
      </c>
      <c r="CM4238" s="1" t="e">
        <f>R4238</f>
        <v>#VALUE!</v>
      </c>
      <c r="CO4238" s="1" t="e">
        <f>T4238</f>
        <v>#VALUE!</v>
      </c>
    </row>
    <row r="4239" spans="1:93" ht="20.100000000000001" customHeight="1">
      <c r="A4239" s="31"/>
      <c r="C4239" s="16"/>
      <c r="D4239" s="29" t="s">
        <v>514</v>
      </c>
      <c r="E4239" s="8"/>
      <c r="F4239" s="36"/>
      <c r="G4239" s="36"/>
      <c r="H4239" s="36"/>
      <c r="I4239" s="36"/>
      <c r="J4239" s="36"/>
      <c r="K4239" s="36"/>
      <c r="L4239" s="36"/>
      <c r="M4239" s="36">
        <v>1</v>
      </c>
      <c r="N4239" s="36"/>
      <c r="O4239" s="36"/>
      <c r="P4239" s="36"/>
      <c r="Q4239" s="36">
        <v>1</v>
      </c>
      <c r="R4239" s="36"/>
      <c r="S4239" s="36"/>
      <c r="T4239" s="36">
        <v>3.8</v>
      </c>
      <c r="U4239" s="36"/>
      <c r="V4239" s="36"/>
      <c r="W4239" s="36"/>
      <c r="X4239" s="36"/>
      <c r="Y4239" s="36"/>
      <c r="Z4239" s="36"/>
    </row>
    <row r="4240" spans="1:93" ht="20.100000000000001" customHeight="1">
      <c r="A4240" s="31"/>
      <c r="C4240" s="6" t="s">
        <v>73</v>
      </c>
      <c r="D4240" s="52" t="e">
        <f>#REF!</f>
        <v>#REF!</v>
      </c>
      <c r="E4240" s="27" t="e">
        <f>IF(egTextCal(D4240)&lt;&gt;0, egTextCal(D4240),"")</f>
        <v>#VALUE!</v>
      </c>
      <c r="F4240" s="26"/>
      <c r="G4240" s="26"/>
      <c r="H4240" s="26"/>
      <c r="I4240" s="26"/>
      <c r="J4240" s="26"/>
      <c r="K4240" s="26"/>
      <c r="L4240" s="26"/>
      <c r="M4240" s="26" t="e">
        <f>IF(E4240*M4239&lt;&gt;0,E4240*M4239,  )</f>
        <v>#VALUE!</v>
      </c>
      <c r="N4240" s="26"/>
      <c r="O4240" s="26"/>
      <c r="P4240" s="26"/>
      <c r="Q4240" s="26" t="e">
        <f>IF(E4240*Q4239&lt;&gt;0,E4240*Q4239,  )</f>
        <v>#VALUE!</v>
      </c>
      <c r="R4240" s="26"/>
      <c r="S4240" s="26"/>
      <c r="T4240" s="26" t="e">
        <f>IF(E4240*T4239&lt;&gt;0,E4240*T4239,  )</f>
        <v>#VALUE!</v>
      </c>
      <c r="U4240" s="26"/>
      <c r="V4240" s="26"/>
      <c r="W4240" s="26"/>
      <c r="X4240" s="26"/>
      <c r="Y4240" s="26"/>
      <c r="Z4240" s="26"/>
      <c r="CH4240" s="1" t="e">
        <f>M4240</f>
        <v>#VALUE!</v>
      </c>
      <c r="CL4240" s="1" t="e">
        <f>Q4240</f>
        <v>#VALUE!</v>
      </c>
      <c r="CO4240" s="1" t="e">
        <f>T4240</f>
        <v>#VALUE!</v>
      </c>
    </row>
    <row r="4241" spans="1:93" ht="20.100000000000001" customHeight="1">
      <c r="A4241" s="31"/>
      <c r="C4241" s="16"/>
      <c r="D4241" s="29" t="s">
        <v>519</v>
      </c>
      <c r="E4241" s="8"/>
      <c r="F4241" s="36"/>
      <c r="G4241" s="36"/>
      <c r="H4241" s="36"/>
      <c r="I4241" s="36"/>
      <c r="J4241" s="36"/>
      <c r="K4241" s="36"/>
      <c r="L4241" s="36"/>
      <c r="M4241" s="36"/>
      <c r="N4241" s="36"/>
      <c r="O4241" s="36"/>
      <c r="P4241" s="36"/>
      <c r="Q4241" s="36"/>
      <c r="R4241" s="36"/>
      <c r="S4241" s="36"/>
      <c r="T4241" s="36"/>
      <c r="U4241" s="36"/>
      <c r="V4241" s="36"/>
      <c r="W4241" s="36"/>
      <c r="X4241" s="36"/>
      <c r="Y4241" s="36"/>
      <c r="Z4241" s="36"/>
    </row>
    <row r="4242" spans="1:93" ht="20.100000000000001" customHeight="1">
      <c r="A4242" s="31"/>
      <c r="C4242" s="6" t="s">
        <v>139</v>
      </c>
      <c r="D4242" s="52" t="e">
        <f>#REF!</f>
        <v>#REF!</v>
      </c>
      <c r="E4242" s="27" t="e">
        <f>IF(egTextCal(D4242)&lt;&gt;0, egTextCal(D4242),"")</f>
        <v>#VALUE!</v>
      </c>
      <c r="F4242" s="26"/>
      <c r="G4242" s="26"/>
      <c r="H4242" s="26"/>
      <c r="I4242" s="26"/>
      <c r="J4242" s="26"/>
      <c r="K4242" s="26"/>
      <c r="L4242" s="26"/>
      <c r="M4242" s="26"/>
      <c r="N4242" s="26"/>
      <c r="O4242" s="26"/>
      <c r="P4242" s="26"/>
      <c r="Q4242" s="26"/>
      <c r="R4242" s="26"/>
      <c r="S4242" s="26"/>
      <c r="T4242" s="26"/>
      <c r="U4242" s="26"/>
      <c r="V4242" s="26"/>
      <c r="W4242" s="26"/>
      <c r="X4242" s="26"/>
      <c r="Y4242" s="26"/>
      <c r="Z4242" s="26"/>
    </row>
    <row r="4243" spans="1:93" ht="20.100000000000001" customHeight="1">
      <c r="A4243" s="31"/>
      <c r="C4243" s="16"/>
      <c r="D4243" s="28" t="s">
        <v>553</v>
      </c>
      <c r="E4243" s="7"/>
      <c r="F4243" s="36"/>
      <c r="G4243" s="36"/>
      <c r="H4243" s="36"/>
      <c r="I4243" s="36"/>
      <c r="J4243" s="36"/>
      <c r="K4243" s="36"/>
      <c r="L4243" s="36"/>
      <c r="M4243" s="36"/>
      <c r="N4243" s="36"/>
      <c r="O4243" s="36"/>
      <c r="P4243" s="36"/>
      <c r="Q4243" s="36"/>
      <c r="R4243" s="36"/>
      <c r="S4243" s="36"/>
      <c r="T4243" s="36"/>
      <c r="U4243" s="36"/>
      <c r="V4243" s="36"/>
      <c r="W4243" s="36"/>
      <c r="X4243" s="36"/>
      <c r="Y4243" s="36"/>
      <c r="Z4243" s="36"/>
    </row>
    <row r="4244" spans="1:93" ht="20.100000000000001" customHeight="1">
      <c r="A4244" s="31"/>
      <c r="C4244" s="6" t="s">
        <v>511</v>
      </c>
      <c r="D4244" s="53" t="e">
        <f>#REF!</f>
        <v>#REF!</v>
      </c>
      <c r="E4244" s="27" t="e">
        <f>IF(egTextCal(D4244)&lt;&gt;0, egTextCal(D4244),"")</f>
        <v>#VALUE!</v>
      </c>
      <c r="F4244" s="26"/>
      <c r="G4244" s="26"/>
      <c r="H4244" s="26"/>
      <c r="I4244" s="26"/>
      <c r="J4244" s="26"/>
      <c r="K4244" s="26"/>
      <c r="L4244" s="26"/>
      <c r="M4244" s="26"/>
      <c r="N4244" s="26"/>
      <c r="O4244" s="26"/>
      <c r="P4244" s="26"/>
      <c r="Q4244" s="26"/>
      <c r="R4244" s="26"/>
      <c r="S4244" s="26"/>
      <c r="T4244" s="26"/>
      <c r="U4244" s="26"/>
      <c r="V4244" s="26"/>
      <c r="W4244" s="26"/>
      <c r="X4244" s="26"/>
      <c r="Y4244" s="26"/>
      <c r="Z4244" s="26"/>
    </row>
    <row r="4245" spans="1:93" ht="20.100000000000001" customHeight="1">
      <c r="A4245" s="31"/>
      <c r="C4245" s="16"/>
      <c r="D4245" s="28" t="s">
        <v>556</v>
      </c>
      <c r="E4245" s="7"/>
      <c r="F4245" s="36"/>
      <c r="G4245" s="36"/>
      <c r="H4245" s="36"/>
      <c r="I4245" s="36"/>
      <c r="J4245" s="36"/>
      <c r="K4245" s="36"/>
      <c r="L4245" s="36"/>
      <c r="M4245" s="36"/>
      <c r="N4245" s="36"/>
      <c r="O4245" s="36"/>
      <c r="P4245" s="36"/>
      <c r="Q4245" s="36"/>
      <c r="R4245" s="36"/>
      <c r="S4245" s="36"/>
      <c r="T4245" s="36"/>
      <c r="U4245" s="36"/>
      <c r="V4245" s="36"/>
      <c r="W4245" s="36"/>
      <c r="X4245" s="36"/>
      <c r="Y4245" s="36"/>
      <c r="Z4245" s="36"/>
    </row>
    <row r="4246" spans="1:93" ht="20.100000000000001" customHeight="1">
      <c r="A4246" s="31"/>
      <c r="C4246" s="6" t="s">
        <v>452</v>
      </c>
      <c r="D4246" s="53" t="e">
        <f>#REF!</f>
        <v>#REF!</v>
      </c>
      <c r="E4246" s="27" t="e">
        <f>IF(egTextCal(D4246)&lt;&gt;0, egTextCal(D4246),"")</f>
        <v>#VALUE!</v>
      </c>
      <c r="F4246" s="26"/>
      <c r="G4246" s="26"/>
      <c r="H4246" s="26"/>
      <c r="I4246" s="26"/>
      <c r="J4246" s="26"/>
      <c r="K4246" s="26"/>
      <c r="L4246" s="26"/>
      <c r="M4246" s="26"/>
      <c r="N4246" s="26"/>
      <c r="O4246" s="26"/>
      <c r="P4246" s="26"/>
      <c r="Q4246" s="26"/>
      <c r="R4246" s="26"/>
      <c r="S4246" s="26"/>
      <c r="T4246" s="26"/>
      <c r="U4246" s="26"/>
      <c r="V4246" s="26"/>
      <c r="W4246" s="26"/>
      <c r="X4246" s="26"/>
      <c r="Y4246" s="26"/>
      <c r="Z4246" s="26"/>
    </row>
    <row r="4247" spans="1:93" ht="20.100000000000001" customHeight="1">
      <c r="A4247" s="31"/>
      <c r="C4247" s="16"/>
      <c r="D4247" s="28" t="s">
        <v>558</v>
      </c>
      <c r="E4247" s="7"/>
      <c r="F4247" s="36"/>
      <c r="G4247" s="36"/>
      <c r="H4247" s="36"/>
      <c r="I4247" s="36"/>
      <c r="J4247" s="36"/>
      <c r="K4247" s="36"/>
      <c r="L4247" s="36"/>
      <c r="M4247" s="36"/>
      <c r="N4247" s="36"/>
      <c r="O4247" s="36"/>
      <c r="P4247" s="36"/>
      <c r="Q4247" s="36"/>
      <c r="R4247" s="36"/>
      <c r="S4247" s="36"/>
      <c r="T4247" s="36"/>
      <c r="U4247" s="36"/>
      <c r="V4247" s="36"/>
      <c r="W4247" s="36"/>
      <c r="X4247" s="36"/>
      <c r="Y4247" s="36"/>
      <c r="Z4247" s="36"/>
    </row>
    <row r="4248" spans="1:93" ht="20.100000000000001" customHeight="1">
      <c r="A4248" s="31"/>
      <c r="C4248" s="6" t="s">
        <v>567</v>
      </c>
      <c r="D4248" s="53" t="e">
        <f>#REF!</f>
        <v>#REF!</v>
      </c>
      <c r="E4248" s="27" t="e">
        <f>IF(egTextCal(D4248)&lt;&gt;0, egTextCal(D4248),"")</f>
        <v>#VALUE!</v>
      </c>
      <c r="F4248" s="26"/>
      <c r="G4248" s="26"/>
      <c r="H4248" s="26"/>
      <c r="I4248" s="26"/>
      <c r="J4248" s="26"/>
      <c r="K4248" s="26"/>
      <c r="L4248" s="26"/>
      <c r="M4248" s="26"/>
      <c r="N4248" s="26"/>
      <c r="O4248" s="26"/>
      <c r="P4248" s="26"/>
      <c r="Q4248" s="26"/>
      <c r="R4248" s="26"/>
      <c r="S4248" s="26"/>
      <c r="T4248" s="26"/>
      <c r="U4248" s="26"/>
      <c r="V4248" s="26"/>
      <c r="W4248" s="26"/>
      <c r="X4248" s="26"/>
      <c r="Y4248" s="26"/>
      <c r="Z4248" s="26"/>
    </row>
    <row r="4249" spans="1:93" ht="20.100000000000001" customHeight="1">
      <c r="A4249" s="31"/>
      <c r="C4249" s="16"/>
      <c r="D4249" s="28" t="s">
        <v>560</v>
      </c>
      <c r="E4249" s="7"/>
      <c r="F4249" s="36"/>
      <c r="G4249" s="36"/>
      <c r="H4249" s="36"/>
      <c r="I4249" s="36"/>
      <c r="J4249" s="36"/>
      <c r="K4249" s="36">
        <v>1.5</v>
      </c>
      <c r="L4249" s="36">
        <v>2</v>
      </c>
      <c r="M4249" s="36"/>
      <c r="N4249" s="36">
        <v>1</v>
      </c>
      <c r="O4249" s="36"/>
      <c r="P4249" s="36"/>
      <c r="Q4249" s="36"/>
      <c r="R4249" s="36">
        <v>1</v>
      </c>
      <c r="S4249" s="36"/>
      <c r="T4249" s="36">
        <v>3.8</v>
      </c>
      <c r="U4249" s="36"/>
      <c r="V4249" s="36"/>
      <c r="W4249" s="36"/>
      <c r="X4249" s="36"/>
      <c r="Y4249" s="36"/>
      <c r="Z4249" s="36"/>
    </row>
    <row r="4250" spans="1:93" ht="20.100000000000001" customHeight="1">
      <c r="A4250" s="31"/>
      <c r="C4250" s="6" t="s">
        <v>568</v>
      </c>
      <c r="D4250" s="53" t="e">
        <f>#REF!</f>
        <v>#REF!</v>
      </c>
      <c r="E4250" s="27" t="e">
        <f>IF(egTextCal(D4250)&lt;&gt;0, egTextCal(D4250),"")</f>
        <v>#VALUE!</v>
      </c>
      <c r="F4250" s="26"/>
      <c r="G4250" s="26"/>
      <c r="H4250" s="26"/>
      <c r="I4250" s="26"/>
      <c r="J4250" s="26"/>
      <c r="K4250" s="26" t="e">
        <f>IF(E4250*K4249&lt;&gt;0,E4250*K4249,  )</f>
        <v>#VALUE!</v>
      </c>
      <c r="L4250" s="26" t="e">
        <f>IF(E4250*L4249&lt;&gt;0,E4250*L4249,  )</f>
        <v>#VALUE!</v>
      </c>
      <c r="M4250" s="26"/>
      <c r="N4250" s="26" t="e">
        <f>IF(E4250*N4249&lt;&gt;0,E4250*N4249,  )</f>
        <v>#VALUE!</v>
      </c>
      <c r="O4250" s="26"/>
      <c r="P4250" s="26"/>
      <c r="Q4250" s="26"/>
      <c r="R4250" s="26" t="e">
        <f>IF(E4250*R4249&lt;&gt;0,E4250*R4249,  )</f>
        <v>#VALUE!</v>
      </c>
      <c r="S4250" s="26"/>
      <c r="T4250" s="26" t="e">
        <f>IF(E4250*T4249&lt;&gt;0,E4250*T4249,  )</f>
        <v>#VALUE!</v>
      </c>
      <c r="U4250" s="26"/>
      <c r="V4250" s="26"/>
      <c r="W4250" s="26"/>
      <c r="X4250" s="26"/>
      <c r="Y4250" s="26"/>
      <c r="Z4250" s="26"/>
      <c r="CF4250" s="1" t="e">
        <f>K4250</f>
        <v>#VALUE!</v>
      </c>
      <c r="CG4250" s="1" t="e">
        <f>L4250</f>
        <v>#VALUE!</v>
      </c>
      <c r="CI4250" s="1" t="e">
        <f>N4250</f>
        <v>#VALUE!</v>
      </c>
      <c r="CM4250" s="1" t="e">
        <f>R4250</f>
        <v>#VALUE!</v>
      </c>
      <c r="CO4250" s="1" t="e">
        <f>T4250</f>
        <v>#VALUE!</v>
      </c>
    </row>
    <row r="4251" spans="1:93" ht="20.100000000000001" customHeight="1">
      <c r="A4251" s="31"/>
      <c r="C4251" s="16"/>
      <c r="D4251" s="28" t="s">
        <v>569</v>
      </c>
      <c r="E4251" s="7"/>
      <c r="F4251" s="36"/>
      <c r="G4251" s="36"/>
      <c r="H4251" s="36"/>
      <c r="I4251" s="36"/>
      <c r="J4251" s="36"/>
      <c r="K4251" s="36">
        <v>1.5</v>
      </c>
      <c r="L4251" s="36">
        <v>2</v>
      </c>
      <c r="M4251" s="36">
        <v>1</v>
      </c>
      <c r="N4251" s="36"/>
      <c r="O4251" s="36"/>
      <c r="P4251" s="36"/>
      <c r="Q4251" s="36">
        <v>1</v>
      </c>
      <c r="R4251" s="36"/>
      <c r="S4251" s="36"/>
      <c r="T4251" s="36">
        <v>3.8</v>
      </c>
      <c r="U4251" s="36"/>
      <c r="V4251" s="36"/>
      <c r="W4251" s="36"/>
      <c r="X4251" s="36"/>
      <c r="Y4251" s="36"/>
      <c r="Z4251" s="36"/>
    </row>
    <row r="4252" spans="1:93" ht="20.100000000000001" customHeight="1">
      <c r="A4252" s="31"/>
      <c r="C4252" s="6" t="s">
        <v>434</v>
      </c>
      <c r="D4252" s="53" t="e">
        <f>#REF!</f>
        <v>#REF!</v>
      </c>
      <c r="E4252" s="27" t="e">
        <f>IF(egTextCal(D4252)&lt;&gt;0, egTextCal(D4252),"")</f>
        <v>#VALUE!</v>
      </c>
      <c r="F4252" s="26"/>
      <c r="G4252" s="26"/>
      <c r="H4252" s="26"/>
      <c r="I4252" s="26"/>
      <c r="J4252" s="26"/>
      <c r="K4252" s="26" t="e">
        <f>IF(E4252*K4251&lt;&gt;0,E4252*K4251,  )</f>
        <v>#VALUE!</v>
      </c>
      <c r="L4252" s="26" t="e">
        <f>IF(E4252*L4251&lt;&gt;0,E4252*L4251,  )</f>
        <v>#VALUE!</v>
      </c>
      <c r="M4252" s="26" t="e">
        <f>IF(E4252*M4251&lt;&gt;0,E4252*M4251,  )</f>
        <v>#VALUE!</v>
      </c>
      <c r="N4252" s="26"/>
      <c r="O4252" s="26"/>
      <c r="P4252" s="26"/>
      <c r="Q4252" s="26" t="e">
        <f>IF(E4252*Q4251&lt;&gt;0,E4252*Q4251,  )</f>
        <v>#VALUE!</v>
      </c>
      <c r="R4252" s="26"/>
      <c r="S4252" s="26"/>
      <c r="T4252" s="26" t="e">
        <f>IF(E4252*T4251&lt;&gt;0,E4252*T4251,  )</f>
        <v>#VALUE!</v>
      </c>
      <c r="U4252" s="26"/>
      <c r="V4252" s="26"/>
      <c r="W4252" s="26"/>
      <c r="X4252" s="26"/>
      <c r="Y4252" s="26"/>
      <c r="Z4252" s="26"/>
      <c r="CF4252" s="1" t="e">
        <f>K4252</f>
        <v>#VALUE!</v>
      </c>
      <c r="CG4252" s="1" t="e">
        <f>L4252</f>
        <v>#VALUE!</v>
      </c>
      <c r="CH4252" s="1" t="e">
        <f>M4252</f>
        <v>#VALUE!</v>
      </c>
      <c r="CL4252" s="1" t="e">
        <f>Q4252</f>
        <v>#VALUE!</v>
      </c>
      <c r="CO4252" s="1" t="e">
        <f>T4252</f>
        <v>#VALUE!</v>
      </c>
    </row>
    <row r="4253" spans="1:93" ht="20.100000000000001" customHeight="1">
      <c r="A4253" s="31"/>
      <c r="C4253" s="16"/>
      <c r="D4253" s="28" t="s">
        <v>571</v>
      </c>
      <c r="E4253" s="7"/>
      <c r="F4253" s="36"/>
      <c r="G4253" s="36"/>
      <c r="H4253" s="36"/>
      <c r="I4253" s="36"/>
      <c r="J4253" s="36"/>
      <c r="K4253" s="36"/>
      <c r="L4253" s="36"/>
      <c r="M4253" s="36"/>
      <c r="N4253" s="36"/>
      <c r="O4253" s="36"/>
      <c r="P4253" s="36"/>
      <c r="Q4253" s="36"/>
      <c r="R4253" s="36"/>
      <c r="S4253" s="36"/>
      <c r="T4253" s="36"/>
      <c r="U4253" s="36"/>
      <c r="V4253" s="36"/>
      <c r="W4253" s="36"/>
      <c r="X4253" s="36"/>
      <c r="Y4253" s="36"/>
      <c r="Z4253" s="36"/>
    </row>
    <row r="4254" spans="1:93" ht="20.100000000000001" customHeight="1">
      <c r="A4254" s="31"/>
      <c r="C4254" s="6" t="s">
        <v>650</v>
      </c>
      <c r="D4254" s="53" t="e">
        <f>#REF!</f>
        <v>#REF!</v>
      </c>
      <c r="E4254" s="27" t="e">
        <f>IF(egTextCal(D4254)&lt;&gt;0, egTextCal(D4254),"")</f>
        <v>#VALUE!</v>
      </c>
      <c r="F4254" s="26"/>
      <c r="G4254" s="26"/>
      <c r="H4254" s="26"/>
      <c r="I4254" s="26"/>
      <c r="J4254" s="26"/>
      <c r="K4254" s="26"/>
      <c r="L4254" s="26"/>
      <c r="M4254" s="26"/>
      <c r="N4254" s="26"/>
      <c r="O4254" s="26"/>
      <c r="P4254" s="26"/>
      <c r="Q4254" s="26"/>
      <c r="R4254" s="26"/>
      <c r="S4254" s="26"/>
      <c r="T4254" s="26"/>
      <c r="U4254" s="26"/>
      <c r="V4254" s="26"/>
      <c r="W4254" s="26"/>
      <c r="X4254" s="26"/>
      <c r="Y4254" s="26"/>
      <c r="Z4254" s="26"/>
    </row>
    <row r="4255" spans="1:93" ht="20.100000000000001" customHeight="1">
      <c r="A4255" s="31"/>
      <c r="C4255" s="16"/>
      <c r="D4255" s="28"/>
      <c r="E4255" s="7"/>
      <c r="F4255" s="36"/>
      <c r="G4255" s="36"/>
      <c r="H4255" s="36"/>
      <c r="I4255" s="36"/>
      <c r="J4255" s="36"/>
      <c r="K4255" s="36"/>
      <c r="L4255" s="36"/>
      <c r="M4255" s="36"/>
      <c r="N4255" s="36"/>
      <c r="O4255" s="36"/>
      <c r="P4255" s="36"/>
      <c r="Q4255" s="36"/>
      <c r="R4255" s="36"/>
      <c r="S4255" s="36"/>
      <c r="T4255" s="36"/>
      <c r="U4255" s="36"/>
      <c r="V4255" s="36"/>
      <c r="W4255" s="36"/>
      <c r="X4255" s="36"/>
      <c r="Y4255" s="36"/>
      <c r="Z4255" s="36"/>
    </row>
    <row r="4256" spans="1:93" ht="20.100000000000001" customHeight="1">
      <c r="A4256" s="31"/>
      <c r="C4256" s="6" t="s">
        <v>570</v>
      </c>
      <c r="D4256" s="33"/>
      <c r="E4256" s="27"/>
      <c r="F4256" s="26"/>
      <c r="G4256" s="26"/>
      <c r="H4256" s="26"/>
      <c r="I4256" s="26"/>
      <c r="J4256" s="26"/>
      <c r="K4256" s="26"/>
      <c r="L4256" s="26"/>
      <c r="M4256" s="26"/>
      <c r="N4256" s="26"/>
      <c r="O4256" s="26"/>
      <c r="P4256" s="26"/>
      <c r="Q4256" s="26"/>
      <c r="R4256" s="26"/>
      <c r="S4256" s="26"/>
      <c r="T4256" s="26"/>
      <c r="U4256" s="26"/>
      <c r="V4256" s="26"/>
      <c r="W4256" s="26"/>
      <c r="X4256" s="26"/>
      <c r="Y4256" s="26"/>
      <c r="Z4256" s="26"/>
    </row>
    <row r="4257" spans="1:26" ht="20.100000000000001" customHeight="1">
      <c r="A4257" s="31"/>
      <c r="C4257" s="16"/>
      <c r="D4257" s="28"/>
      <c r="E4257" s="7"/>
      <c r="F4257" s="36"/>
      <c r="G4257" s="36"/>
      <c r="H4257" s="36"/>
      <c r="I4257" s="36"/>
      <c r="J4257" s="36"/>
      <c r="K4257" s="36"/>
      <c r="L4257" s="36"/>
      <c r="M4257" s="36"/>
      <c r="N4257" s="36"/>
      <c r="O4257" s="36"/>
      <c r="P4257" s="36"/>
      <c r="Q4257" s="36"/>
      <c r="R4257" s="36"/>
      <c r="S4257" s="36"/>
      <c r="T4257" s="36"/>
      <c r="U4257" s="36"/>
      <c r="V4257" s="36"/>
      <c r="W4257" s="36"/>
      <c r="X4257" s="36"/>
      <c r="Y4257" s="36"/>
      <c r="Z4257" s="36"/>
    </row>
    <row r="4258" spans="1:26" ht="20.100000000000001" customHeight="1">
      <c r="A4258" s="31"/>
      <c r="C4258" s="6" t="s">
        <v>651</v>
      </c>
      <c r="D4258" s="33"/>
      <c r="E4258" s="27"/>
      <c r="F4258" s="26"/>
      <c r="G4258" s="26"/>
      <c r="H4258" s="26"/>
      <c r="I4258" s="26"/>
      <c r="J4258" s="26"/>
      <c r="K4258" s="26"/>
      <c r="L4258" s="26"/>
      <c r="M4258" s="26"/>
      <c r="N4258" s="26"/>
      <c r="O4258" s="26"/>
      <c r="P4258" s="26"/>
      <c r="Q4258" s="26"/>
      <c r="R4258" s="26"/>
      <c r="S4258" s="26"/>
      <c r="T4258" s="26"/>
      <c r="U4258" s="26"/>
      <c r="V4258" s="26"/>
      <c r="W4258" s="26"/>
      <c r="X4258" s="26"/>
      <c r="Y4258" s="26"/>
      <c r="Z4258" s="26"/>
    </row>
    <row r="4259" spans="1:26" ht="20.100000000000001" customHeight="1">
      <c r="A4259" s="31"/>
      <c r="C4259" s="16"/>
      <c r="D4259" s="28"/>
      <c r="E4259" s="7"/>
      <c r="F4259" s="36"/>
      <c r="G4259" s="36"/>
      <c r="H4259" s="36"/>
      <c r="I4259" s="36"/>
      <c r="J4259" s="36"/>
      <c r="K4259" s="36"/>
      <c r="L4259" s="36"/>
      <c r="M4259" s="36"/>
      <c r="N4259" s="36"/>
      <c r="O4259" s="36"/>
      <c r="P4259" s="36"/>
      <c r="Q4259" s="36"/>
      <c r="R4259" s="36"/>
      <c r="S4259" s="36"/>
      <c r="T4259" s="36"/>
      <c r="U4259" s="36"/>
      <c r="V4259" s="36"/>
      <c r="W4259" s="36"/>
      <c r="X4259" s="36"/>
      <c r="Y4259" s="36"/>
      <c r="Z4259" s="36"/>
    </row>
    <row r="4260" spans="1:26" ht="20.100000000000001" customHeight="1">
      <c r="A4260" s="31"/>
      <c r="C4260" s="6" t="s">
        <v>652</v>
      </c>
      <c r="D4260" s="33"/>
      <c r="E4260" s="27"/>
      <c r="F4260" s="26"/>
      <c r="G4260" s="26"/>
      <c r="H4260" s="26"/>
      <c r="I4260" s="26"/>
      <c r="J4260" s="26"/>
      <c r="K4260" s="26"/>
      <c r="L4260" s="26"/>
      <c r="M4260" s="26"/>
      <c r="N4260" s="26"/>
      <c r="O4260" s="26"/>
      <c r="P4260" s="26"/>
      <c r="Q4260" s="26"/>
      <c r="R4260" s="26"/>
      <c r="S4260" s="26"/>
      <c r="T4260" s="26"/>
      <c r="U4260" s="26"/>
      <c r="V4260" s="26"/>
      <c r="W4260" s="26"/>
      <c r="X4260" s="26"/>
      <c r="Y4260" s="26"/>
      <c r="Z4260" s="26"/>
    </row>
    <row r="4261" spans="1:26" ht="20.100000000000001" customHeight="1">
      <c r="A4261" s="31"/>
      <c r="C4261" s="16"/>
      <c r="D4261" s="28"/>
      <c r="E4261" s="7"/>
      <c r="F4261" s="36"/>
      <c r="G4261" s="36"/>
      <c r="H4261" s="36"/>
      <c r="I4261" s="36"/>
      <c r="J4261" s="36"/>
      <c r="K4261" s="36"/>
      <c r="L4261" s="36"/>
      <c r="M4261" s="36"/>
      <c r="N4261" s="36"/>
      <c r="O4261" s="36"/>
      <c r="P4261" s="36"/>
      <c r="Q4261" s="36"/>
      <c r="R4261" s="36"/>
      <c r="S4261" s="36"/>
      <c r="T4261" s="36"/>
      <c r="U4261" s="36"/>
      <c r="V4261" s="36"/>
      <c r="W4261" s="36"/>
      <c r="X4261" s="36"/>
      <c r="Y4261" s="36"/>
      <c r="Z4261" s="36"/>
    </row>
    <row r="4262" spans="1:26" ht="20.100000000000001" customHeight="1">
      <c r="A4262" s="31"/>
      <c r="C4262" s="6" t="s">
        <v>653</v>
      </c>
      <c r="D4262" s="33"/>
      <c r="E4262" s="27"/>
      <c r="F4262" s="26"/>
      <c r="G4262" s="26"/>
      <c r="H4262" s="26"/>
      <c r="I4262" s="26"/>
      <c r="J4262" s="26"/>
      <c r="K4262" s="26"/>
      <c r="L4262" s="26"/>
      <c r="M4262" s="26"/>
      <c r="N4262" s="26"/>
      <c r="O4262" s="26"/>
      <c r="P4262" s="26"/>
      <c r="Q4262" s="26"/>
      <c r="R4262" s="26"/>
      <c r="S4262" s="26"/>
      <c r="T4262" s="26"/>
      <c r="U4262" s="26"/>
      <c r="V4262" s="26"/>
      <c r="W4262" s="26"/>
      <c r="X4262" s="26"/>
      <c r="Y4262" s="26"/>
      <c r="Z4262" s="26"/>
    </row>
    <row r="4263" spans="1:26" ht="20.100000000000001" customHeight="1">
      <c r="A4263" s="31"/>
      <c r="C4263" s="16"/>
      <c r="D4263" s="28"/>
      <c r="E4263" s="7"/>
      <c r="F4263" s="36"/>
      <c r="G4263" s="36"/>
      <c r="H4263" s="36"/>
      <c r="I4263" s="36"/>
      <c r="J4263" s="36"/>
      <c r="K4263" s="36"/>
      <c r="L4263" s="36"/>
      <c r="M4263" s="36"/>
      <c r="N4263" s="36"/>
      <c r="O4263" s="36"/>
      <c r="P4263" s="36"/>
      <c r="Q4263" s="36"/>
      <c r="R4263" s="36"/>
      <c r="S4263" s="36"/>
      <c r="T4263" s="36"/>
      <c r="U4263" s="36"/>
      <c r="V4263" s="36"/>
      <c r="W4263" s="36"/>
      <c r="X4263" s="36"/>
      <c r="Y4263" s="36"/>
      <c r="Z4263" s="36"/>
    </row>
    <row r="4264" spans="1:26" ht="20.100000000000001" customHeight="1">
      <c r="A4264" s="31"/>
      <c r="C4264" s="6" t="s">
        <v>654</v>
      </c>
      <c r="D4264" s="33"/>
      <c r="E4264" s="27"/>
      <c r="F4264" s="26"/>
      <c r="G4264" s="26"/>
      <c r="H4264" s="26"/>
      <c r="I4264" s="26"/>
      <c r="J4264" s="26"/>
      <c r="K4264" s="26"/>
      <c r="L4264" s="26"/>
      <c r="M4264" s="26"/>
      <c r="N4264" s="26"/>
      <c r="O4264" s="26"/>
      <c r="P4264" s="26"/>
      <c r="Q4264" s="26"/>
      <c r="R4264" s="26"/>
      <c r="S4264" s="26"/>
      <c r="T4264" s="26"/>
      <c r="U4264" s="26"/>
      <c r="V4264" s="26"/>
      <c r="W4264" s="26"/>
      <c r="X4264" s="26"/>
      <c r="Y4264" s="26"/>
      <c r="Z4264" s="26"/>
    </row>
    <row r="4265" spans="1:26" ht="20.100000000000001" customHeight="1">
      <c r="A4265" s="31"/>
      <c r="C4265" s="16"/>
      <c r="D4265" s="28"/>
      <c r="E4265" s="7"/>
      <c r="F4265" s="36"/>
      <c r="G4265" s="36"/>
      <c r="H4265" s="36"/>
      <c r="I4265" s="36"/>
      <c r="J4265" s="36"/>
      <c r="K4265" s="36"/>
      <c r="L4265" s="36"/>
      <c r="M4265" s="36"/>
      <c r="N4265" s="36"/>
      <c r="O4265" s="36"/>
      <c r="P4265" s="36"/>
      <c r="Q4265" s="36"/>
      <c r="R4265" s="36"/>
      <c r="S4265" s="36"/>
      <c r="T4265" s="36"/>
      <c r="U4265" s="36"/>
      <c r="V4265" s="36"/>
      <c r="W4265" s="36"/>
      <c r="X4265" s="36"/>
      <c r="Y4265" s="36"/>
      <c r="Z4265" s="36"/>
    </row>
    <row r="4266" spans="1:26" ht="20.100000000000001" customHeight="1">
      <c r="A4266" s="31"/>
      <c r="C4266" s="6" t="s">
        <v>655</v>
      </c>
      <c r="D4266" s="33"/>
      <c r="E4266" s="27"/>
      <c r="F4266" s="26"/>
      <c r="G4266" s="26"/>
      <c r="H4266" s="26"/>
      <c r="I4266" s="26"/>
      <c r="J4266" s="26"/>
      <c r="K4266" s="26"/>
      <c r="L4266" s="26"/>
      <c r="M4266" s="26"/>
      <c r="N4266" s="26"/>
      <c r="O4266" s="26"/>
      <c r="P4266" s="26"/>
      <c r="Q4266" s="26"/>
      <c r="R4266" s="26"/>
      <c r="S4266" s="26"/>
      <c r="T4266" s="26"/>
      <c r="U4266" s="26"/>
      <c r="V4266" s="26"/>
      <c r="W4266" s="26"/>
      <c r="X4266" s="26"/>
      <c r="Y4266" s="26"/>
      <c r="Z4266" s="26"/>
    </row>
    <row r="4267" spans="1:26" ht="20.100000000000001" customHeight="1">
      <c r="A4267" s="31"/>
      <c r="C4267" s="16"/>
      <c r="D4267" s="28"/>
      <c r="E4267" s="7"/>
      <c r="F4267" s="36"/>
      <c r="G4267" s="36"/>
      <c r="H4267" s="36"/>
      <c r="I4267" s="36"/>
      <c r="J4267" s="36"/>
      <c r="K4267" s="36"/>
      <c r="L4267" s="36"/>
      <c r="M4267" s="36"/>
      <c r="N4267" s="36"/>
      <c r="O4267" s="36"/>
      <c r="P4267" s="36"/>
      <c r="Q4267" s="36"/>
      <c r="R4267" s="36"/>
      <c r="S4267" s="36"/>
      <c r="T4267" s="36"/>
      <c r="U4267" s="36"/>
      <c r="V4267" s="36"/>
      <c r="W4267" s="36"/>
      <c r="X4267" s="36"/>
      <c r="Y4267" s="36"/>
      <c r="Z4267" s="36"/>
    </row>
    <row r="4268" spans="1:26" ht="20.100000000000001" customHeight="1">
      <c r="A4268" s="31"/>
      <c r="C4268" s="6" t="s">
        <v>656</v>
      </c>
      <c r="D4268" s="33"/>
      <c r="E4268" s="27"/>
      <c r="F4268" s="26"/>
      <c r="G4268" s="26"/>
      <c r="H4268" s="26"/>
      <c r="I4268" s="26"/>
      <c r="J4268" s="26"/>
      <c r="K4268" s="26"/>
      <c r="L4268" s="26"/>
      <c r="M4268" s="26"/>
      <c r="N4268" s="26"/>
      <c r="O4268" s="26"/>
      <c r="P4268" s="26"/>
      <c r="Q4268" s="26"/>
      <c r="R4268" s="26"/>
      <c r="S4268" s="26"/>
      <c r="T4268" s="26"/>
      <c r="U4268" s="26"/>
      <c r="V4268" s="26"/>
      <c r="W4268" s="26"/>
      <c r="X4268" s="26"/>
      <c r="Y4268" s="26"/>
      <c r="Z4268" s="26"/>
    </row>
    <row r="4269" spans="1:26" ht="20.100000000000001" customHeight="1">
      <c r="A4269" s="31"/>
      <c r="C4269" s="16"/>
      <c r="D4269" s="28"/>
      <c r="E4269" s="7"/>
      <c r="F4269" s="36"/>
      <c r="G4269" s="36"/>
      <c r="H4269" s="36"/>
      <c r="I4269" s="36"/>
      <c r="J4269" s="36"/>
      <c r="K4269" s="36"/>
      <c r="L4269" s="36"/>
      <c r="M4269" s="36"/>
      <c r="N4269" s="36"/>
      <c r="O4269" s="36"/>
      <c r="P4269" s="36"/>
      <c r="Q4269" s="36"/>
      <c r="R4269" s="36"/>
      <c r="S4269" s="36"/>
      <c r="T4269" s="36"/>
      <c r="U4269" s="36"/>
      <c r="V4269" s="36"/>
      <c r="W4269" s="36"/>
      <c r="X4269" s="36"/>
      <c r="Y4269" s="36"/>
      <c r="Z4269" s="36"/>
    </row>
    <row r="4270" spans="1:26" ht="20.100000000000001" customHeight="1">
      <c r="A4270" s="31"/>
      <c r="C4270" s="6" t="s">
        <v>657</v>
      </c>
      <c r="D4270" s="33"/>
      <c r="E4270" s="27"/>
      <c r="F4270" s="26"/>
      <c r="G4270" s="26"/>
      <c r="H4270" s="26"/>
      <c r="I4270" s="26"/>
      <c r="J4270" s="26"/>
      <c r="K4270" s="26"/>
      <c r="L4270" s="26"/>
      <c r="M4270" s="26"/>
      <c r="N4270" s="26"/>
      <c r="O4270" s="26"/>
      <c r="P4270" s="26"/>
      <c r="Q4270" s="26"/>
      <c r="R4270" s="26"/>
      <c r="S4270" s="26"/>
      <c r="T4270" s="26"/>
      <c r="U4270" s="26"/>
      <c r="V4270" s="26"/>
      <c r="W4270" s="26"/>
      <c r="X4270" s="26"/>
      <c r="Y4270" s="26"/>
      <c r="Z4270" s="26"/>
    </row>
    <row r="4271" spans="1:26" ht="20.100000000000001" customHeight="1">
      <c r="A4271" s="31"/>
      <c r="C4271" s="16"/>
      <c r="D4271" s="28"/>
      <c r="E4271" s="7"/>
      <c r="F4271" s="36"/>
      <c r="G4271" s="36"/>
      <c r="H4271" s="36"/>
      <c r="I4271" s="36"/>
      <c r="J4271" s="36"/>
      <c r="K4271" s="36"/>
      <c r="L4271" s="36"/>
      <c r="M4271" s="36"/>
      <c r="N4271" s="36"/>
      <c r="O4271" s="36"/>
      <c r="P4271" s="36"/>
      <c r="Q4271" s="36"/>
      <c r="R4271" s="36"/>
      <c r="S4271" s="36"/>
      <c r="T4271" s="36"/>
      <c r="U4271" s="36"/>
      <c r="V4271" s="36"/>
      <c r="W4271" s="36"/>
      <c r="X4271" s="36"/>
      <c r="Y4271" s="36"/>
      <c r="Z4271" s="36"/>
    </row>
    <row r="4272" spans="1:26" ht="20.100000000000001" customHeight="1">
      <c r="A4272" s="31"/>
      <c r="C4272" s="6" t="s">
        <v>658</v>
      </c>
      <c r="D4272" s="33"/>
      <c r="E4272" s="27"/>
      <c r="F4272" s="26"/>
      <c r="G4272" s="26"/>
      <c r="H4272" s="26"/>
      <c r="I4272" s="26"/>
      <c r="J4272" s="26"/>
      <c r="K4272" s="26"/>
      <c r="L4272" s="26"/>
      <c r="M4272" s="26"/>
      <c r="N4272" s="26"/>
      <c r="O4272" s="26"/>
      <c r="P4272" s="26"/>
      <c r="Q4272" s="26"/>
      <c r="R4272" s="26"/>
      <c r="S4272" s="26"/>
      <c r="T4272" s="26"/>
      <c r="U4272" s="26"/>
      <c r="V4272" s="26"/>
      <c r="W4272" s="26"/>
      <c r="X4272" s="26"/>
      <c r="Y4272" s="26"/>
      <c r="Z4272" s="26"/>
    </row>
    <row r="4273" spans="1:107" ht="20.100000000000001" customHeight="1">
      <c r="A4273" s="31"/>
      <c r="C4273" s="16"/>
      <c r="D4273" s="28"/>
      <c r="E4273" s="7"/>
      <c r="F4273" s="36"/>
      <c r="G4273" s="36"/>
      <c r="H4273" s="36"/>
      <c r="I4273" s="36"/>
      <c r="J4273" s="36"/>
      <c r="K4273" s="36"/>
      <c r="L4273" s="36"/>
      <c r="M4273" s="36"/>
      <c r="N4273" s="36"/>
      <c r="O4273" s="36"/>
      <c r="P4273" s="36"/>
      <c r="Q4273" s="36"/>
      <c r="R4273" s="36"/>
      <c r="S4273" s="36"/>
      <c r="T4273" s="36"/>
      <c r="U4273" s="36"/>
      <c r="V4273" s="36"/>
      <c r="W4273" s="36"/>
      <c r="X4273" s="36"/>
      <c r="Y4273" s="36"/>
      <c r="Z4273" s="36"/>
    </row>
    <row r="4274" spans="1:107" ht="20.100000000000001" customHeight="1">
      <c r="A4274" s="31"/>
      <c r="C4274" s="6" t="s">
        <v>557</v>
      </c>
      <c r="D4274" s="33"/>
      <c r="E4274" s="27"/>
      <c r="F4274" s="26"/>
      <c r="G4274" s="26"/>
      <c r="H4274" s="26"/>
      <c r="I4274" s="26"/>
      <c r="J4274" s="26"/>
      <c r="K4274" s="26"/>
      <c r="L4274" s="26"/>
      <c r="M4274" s="26"/>
      <c r="N4274" s="26"/>
      <c r="O4274" s="26"/>
      <c r="P4274" s="26"/>
      <c r="Q4274" s="26"/>
      <c r="R4274" s="26"/>
      <c r="S4274" s="26"/>
      <c r="T4274" s="26"/>
      <c r="U4274" s="26"/>
      <c r="V4274" s="26"/>
      <c r="W4274" s="26"/>
      <c r="X4274" s="26"/>
      <c r="Y4274" s="26"/>
      <c r="Z4274" s="26"/>
    </row>
    <row r="4275" spans="1:107" ht="20.100000000000001" customHeight="1">
      <c r="A4275" s="31"/>
      <c r="C4275" s="16"/>
      <c r="D4275" s="28"/>
      <c r="E4275" s="7"/>
      <c r="F4275" s="36"/>
      <c r="G4275" s="36"/>
      <c r="H4275" s="36"/>
      <c r="I4275" s="36"/>
      <c r="J4275" s="36"/>
      <c r="K4275" s="36"/>
      <c r="L4275" s="36"/>
      <c r="M4275" s="36"/>
      <c r="N4275" s="36"/>
      <c r="O4275" s="36"/>
      <c r="P4275" s="36"/>
      <c r="Q4275" s="36"/>
      <c r="R4275" s="36"/>
      <c r="S4275" s="36"/>
      <c r="T4275" s="36"/>
      <c r="U4275" s="36"/>
      <c r="V4275" s="36"/>
      <c r="W4275" s="36"/>
      <c r="X4275" s="36"/>
      <c r="Y4275" s="36"/>
      <c r="Z4275" s="36"/>
    </row>
    <row r="4276" spans="1:107" ht="20.100000000000001" customHeight="1">
      <c r="A4276" s="31"/>
      <c r="C4276" s="6" t="s">
        <v>78</v>
      </c>
      <c r="D4276" s="33"/>
      <c r="E4276" s="27"/>
      <c r="F4276" s="26"/>
      <c r="G4276" s="26"/>
      <c r="H4276" s="26"/>
      <c r="I4276" s="26"/>
      <c r="J4276" s="26"/>
      <c r="K4276" s="26"/>
      <c r="L4276" s="26"/>
      <c r="M4276" s="26"/>
      <c r="N4276" s="26"/>
      <c r="O4276" s="26"/>
      <c r="P4276" s="26"/>
      <c r="Q4276" s="26"/>
      <c r="R4276" s="26"/>
      <c r="S4276" s="26"/>
      <c r="T4276" s="26"/>
      <c r="U4276" s="26"/>
      <c r="V4276" s="26"/>
      <c r="W4276" s="26"/>
      <c r="X4276" s="26"/>
      <c r="Y4276" s="26"/>
      <c r="Z4276" s="26"/>
    </row>
    <row r="4277" spans="1:107" ht="20.100000000000001" customHeight="1">
      <c r="A4277" s="31"/>
      <c r="B4277" s="25" t="s">
        <v>660</v>
      </c>
      <c r="C4277" s="16"/>
      <c r="D4277" s="28" t="s">
        <v>661</v>
      </c>
      <c r="E4277" s="7" t="s">
        <v>61</v>
      </c>
      <c r="F4277" s="36" t="e">
        <f t="shared" ref="F4277:Z4277" si="4">SUM(CA3962:CA4276)</f>
        <v>#VALUE!</v>
      </c>
      <c r="G4277" s="36" t="e">
        <f t="shared" si="4"/>
        <v>#VALUE!</v>
      </c>
      <c r="H4277" s="36" t="e">
        <f t="shared" si="4"/>
        <v>#VALUE!</v>
      </c>
      <c r="I4277" s="36" t="e">
        <f t="shared" si="4"/>
        <v>#VALUE!</v>
      </c>
      <c r="J4277" s="36" t="e">
        <f t="shared" si="4"/>
        <v>#VALUE!</v>
      </c>
      <c r="K4277" s="36" t="e">
        <f t="shared" si="4"/>
        <v>#VALUE!</v>
      </c>
      <c r="L4277" s="36" t="e">
        <f t="shared" si="4"/>
        <v>#VALUE!</v>
      </c>
      <c r="M4277" s="36" t="e">
        <f t="shared" si="4"/>
        <v>#VALUE!</v>
      </c>
      <c r="N4277" s="36" t="e">
        <f t="shared" si="4"/>
        <v>#VALUE!</v>
      </c>
      <c r="O4277" s="36" t="e">
        <f t="shared" si="4"/>
        <v>#VALUE!</v>
      </c>
      <c r="P4277" s="36" t="e">
        <f t="shared" si="4"/>
        <v>#VALUE!</v>
      </c>
      <c r="Q4277" s="36" t="e">
        <f t="shared" si="4"/>
        <v>#VALUE!</v>
      </c>
      <c r="R4277" s="36" t="e">
        <f t="shared" si="4"/>
        <v>#VALUE!</v>
      </c>
      <c r="S4277" s="36" t="e">
        <f t="shared" si="4"/>
        <v>#VALUE!</v>
      </c>
      <c r="T4277" s="36" t="e">
        <f t="shared" si="4"/>
        <v>#VALUE!</v>
      </c>
      <c r="U4277" s="36" t="e">
        <f t="shared" si="4"/>
        <v>#VALUE!</v>
      </c>
      <c r="V4277" s="36" t="e">
        <f t="shared" si="4"/>
        <v>#VALUE!</v>
      </c>
      <c r="W4277" s="36" t="e">
        <f t="shared" si="4"/>
        <v>#VALUE!</v>
      </c>
      <c r="X4277" s="36" t="e">
        <f t="shared" si="4"/>
        <v>#VALUE!</v>
      </c>
      <c r="Y4277" s="36" t="e">
        <f t="shared" si="4"/>
        <v>#VALUE!</v>
      </c>
      <c r="Z4277" s="36" t="e">
        <f t="shared" si="4"/>
        <v>#VALUE!</v>
      </c>
    </row>
    <row r="4278" spans="1:107" ht="20.100000000000001" customHeight="1">
      <c r="A4278" s="31"/>
      <c r="C4278" s="6" t="s">
        <v>659</v>
      </c>
      <c r="D4278" s="33" t="s">
        <v>662</v>
      </c>
      <c r="E4278" s="27">
        <v>1</v>
      </c>
      <c r="F4278" s="26" t="e">
        <f>E4278*F4277</f>
        <v>#VALUE!</v>
      </c>
      <c r="G4278" s="26" t="e">
        <f>E4278*G4277</f>
        <v>#VALUE!</v>
      </c>
      <c r="H4278" s="26" t="e">
        <f>E4278*H4277</f>
        <v>#VALUE!</v>
      </c>
      <c r="I4278" s="26" t="e">
        <f>E4278*I4277</f>
        <v>#VALUE!</v>
      </c>
      <c r="J4278" s="26" t="e">
        <f>E4278*J4277</f>
        <v>#VALUE!</v>
      </c>
      <c r="K4278" s="26" t="e">
        <f>E4278*K4277</f>
        <v>#VALUE!</v>
      </c>
      <c r="L4278" s="26" t="e">
        <f>E4278*L4277</f>
        <v>#VALUE!</v>
      </c>
      <c r="M4278" s="26" t="e">
        <f>E4278*M4277</f>
        <v>#VALUE!</v>
      </c>
      <c r="N4278" s="26" t="e">
        <f>E4278*N4277</f>
        <v>#VALUE!</v>
      </c>
      <c r="O4278" s="26" t="e">
        <f>E4278*O4277</f>
        <v>#VALUE!</v>
      </c>
      <c r="P4278" s="26" t="e">
        <f>E4278*P4277</f>
        <v>#VALUE!</v>
      </c>
      <c r="Q4278" s="26" t="e">
        <f>E4278*Q4277</f>
        <v>#VALUE!</v>
      </c>
      <c r="R4278" s="26" t="e">
        <f>E4278*R4277</f>
        <v>#VALUE!</v>
      </c>
      <c r="S4278" s="26" t="e">
        <f>E4278*S4277</f>
        <v>#VALUE!</v>
      </c>
      <c r="T4278" s="26" t="e">
        <f>E4278*T4277</f>
        <v>#VALUE!</v>
      </c>
      <c r="U4278" s="26" t="e">
        <f>E4278*U4277</f>
        <v>#VALUE!</v>
      </c>
      <c r="V4278" s="26" t="e">
        <f>E4278*V4277</f>
        <v>#VALUE!</v>
      </c>
      <c r="W4278" s="26" t="e">
        <f>E4278*W4277</f>
        <v>#VALUE!</v>
      </c>
      <c r="X4278" s="26" t="e">
        <f>E4278*X4277</f>
        <v>#VALUE!</v>
      </c>
      <c r="Y4278" s="26" t="e">
        <f>E4278*Y4277</f>
        <v>#VALUE!</v>
      </c>
      <c r="Z4278" s="26" t="e">
        <f>E4278*Z4277</f>
        <v>#VALUE!</v>
      </c>
    </row>
    <row r="4279" spans="1:107" ht="20.100000000000001" customHeight="1">
      <c r="D4279" s="14"/>
      <c r="E4279" s="38"/>
      <c r="F4279" s="38"/>
      <c r="G4279" s="38"/>
      <c r="H4279" s="38"/>
      <c r="I4279" s="38"/>
      <c r="J4279" s="38"/>
      <c r="K4279" s="38"/>
      <c r="L4279" s="38"/>
      <c r="M4279" s="38"/>
      <c r="N4279" s="38"/>
      <c r="O4279" s="38"/>
      <c r="P4279" s="38"/>
      <c r="Q4279" s="38"/>
      <c r="R4279" s="38"/>
      <c r="S4279" s="38"/>
      <c r="T4279" s="38"/>
      <c r="U4279" s="38"/>
      <c r="V4279" s="38"/>
      <c r="W4279" s="38"/>
      <c r="X4279" s="38"/>
      <c r="Y4279" s="38"/>
      <c r="Z4279" s="38"/>
    </row>
    <row r="4280" spans="1:107" ht="20.100000000000001" customHeight="1">
      <c r="B4280" s="30"/>
      <c r="C4280" s="20"/>
      <c r="D4280" s="37"/>
      <c r="E4280" s="37"/>
      <c r="F4280" s="18" t="s">
        <v>736</v>
      </c>
      <c r="G4280" s="18" t="s">
        <v>454</v>
      </c>
      <c r="H4280" s="16" t="s">
        <v>454</v>
      </c>
      <c r="I4280" s="16" t="s">
        <v>454</v>
      </c>
      <c r="J4280" s="16" t="s">
        <v>454</v>
      </c>
      <c r="K4280" s="16" t="s">
        <v>454</v>
      </c>
      <c r="L4280" s="16" t="s">
        <v>461</v>
      </c>
      <c r="M4280" s="16" t="s">
        <v>461</v>
      </c>
      <c r="N4280" s="16"/>
      <c r="O4280" s="16"/>
      <c r="P4280" s="16"/>
      <c r="Q4280" s="16"/>
      <c r="R4280" s="16"/>
      <c r="S4280" s="16"/>
      <c r="T4280" s="16"/>
      <c r="U4280" s="16"/>
      <c r="V4280" s="16"/>
      <c r="W4280" s="16"/>
      <c r="X4280" s="16"/>
      <c r="Y4280" s="16"/>
      <c r="Z4280" s="16"/>
    </row>
    <row r="4281" spans="1:107" ht="20.100000000000001" customHeight="1">
      <c r="A4281" s="31"/>
      <c r="B4281" s="30"/>
      <c r="C4281" s="4" t="s">
        <v>632</v>
      </c>
      <c r="D4281" s="4" t="s">
        <v>633</v>
      </c>
      <c r="E4281" s="4" t="s">
        <v>634</v>
      </c>
      <c r="F4281" s="12" t="s">
        <v>747</v>
      </c>
      <c r="G4281" s="12"/>
      <c r="H4281" s="4"/>
      <c r="I4281" s="4"/>
      <c r="J4281" s="4"/>
      <c r="K4281" s="4"/>
      <c r="L4281" s="4" t="s">
        <v>455</v>
      </c>
      <c r="M4281" s="4" t="s">
        <v>504</v>
      </c>
      <c r="N4281" s="4"/>
      <c r="O4281" s="4"/>
      <c r="P4281" s="4"/>
      <c r="Q4281" s="4"/>
      <c r="R4281" s="4"/>
      <c r="S4281" s="4"/>
      <c r="T4281" s="4"/>
      <c r="U4281" s="4"/>
      <c r="V4281" s="4"/>
      <c r="W4281" s="4"/>
      <c r="X4281" s="4"/>
      <c r="Y4281" s="4"/>
      <c r="Z4281" s="4"/>
    </row>
    <row r="4282" spans="1:107" ht="20.100000000000001" customHeight="1">
      <c r="A4282" s="31"/>
      <c r="B4282" s="30"/>
      <c r="C4282" s="21"/>
      <c r="D4282" s="21"/>
      <c r="E4282" s="21"/>
      <c r="F4282" s="19" t="s">
        <v>764</v>
      </c>
      <c r="G4282" s="19" t="s">
        <v>455</v>
      </c>
      <c r="H4282" s="17" t="s">
        <v>504</v>
      </c>
      <c r="I4282" s="17" t="s">
        <v>555</v>
      </c>
      <c r="J4282" s="17" t="s">
        <v>562</v>
      </c>
      <c r="K4282" s="17" t="s">
        <v>523</v>
      </c>
      <c r="L4282" s="17" t="s">
        <v>92</v>
      </c>
      <c r="M4282" s="17" t="s">
        <v>92</v>
      </c>
      <c r="N4282" s="17"/>
      <c r="O4282" s="17"/>
      <c r="P4282" s="17"/>
      <c r="Q4282" s="17"/>
      <c r="R4282" s="17"/>
      <c r="S4282" s="17"/>
      <c r="T4282" s="17"/>
      <c r="U4282" s="17"/>
      <c r="V4282" s="17"/>
      <c r="W4282" s="17"/>
      <c r="X4282" s="17"/>
      <c r="Y4282" s="17"/>
      <c r="Z4282" s="17"/>
    </row>
    <row r="4283" spans="1:107" ht="20.100000000000001" customHeight="1">
      <c r="A4283" s="31"/>
      <c r="C4283" s="16"/>
      <c r="D4283" s="28" t="s">
        <v>502</v>
      </c>
      <c r="E4283" s="7"/>
      <c r="F4283" s="35">
        <v>3</v>
      </c>
      <c r="G4283" s="35"/>
      <c r="H4283" s="35">
        <v>1</v>
      </c>
      <c r="I4283" s="35"/>
      <c r="J4283" s="35"/>
      <c r="K4283" s="35"/>
      <c r="L4283" s="35"/>
      <c r="M4283" s="35"/>
      <c r="N4283" s="35"/>
      <c r="O4283" s="35"/>
      <c r="P4283" s="35"/>
      <c r="Q4283" s="35"/>
      <c r="R4283" s="35"/>
      <c r="S4283" s="35"/>
      <c r="T4283" s="35"/>
      <c r="U4283" s="35"/>
      <c r="V4283" s="35"/>
      <c r="W4283" s="35"/>
      <c r="X4283" s="35"/>
      <c r="Y4283" s="35"/>
      <c r="Z4283" s="35"/>
    </row>
    <row r="4284" spans="1:107" ht="20.100000000000001" customHeight="1">
      <c r="A4284" s="31"/>
      <c r="C4284" s="6" t="s">
        <v>64</v>
      </c>
      <c r="D4284" s="53" t="e">
        <f>#REF!</f>
        <v>#REF!</v>
      </c>
      <c r="E4284" s="27" t="e">
        <f>IF(egTextCal(D4284)&lt;&gt;0, egTextCal(D4284),"")</f>
        <v>#VALUE!</v>
      </c>
      <c r="F4284" s="26" t="e">
        <f>IF(E4284*F4283&lt;&gt;0,E4284*F4283,  )</f>
        <v>#VALUE!</v>
      </c>
      <c r="G4284" s="26"/>
      <c r="H4284" s="26" t="e">
        <f>IF(E4284*H4283&lt;&gt;0,E4284*H4283,  )</f>
        <v>#VALUE!</v>
      </c>
      <c r="I4284" s="26"/>
      <c r="J4284" s="26"/>
      <c r="K4284" s="26"/>
      <c r="L4284" s="26"/>
      <c r="M4284" s="26"/>
      <c r="N4284" s="26"/>
      <c r="O4284" s="26"/>
      <c r="P4284" s="26"/>
      <c r="Q4284" s="26"/>
      <c r="R4284" s="26"/>
      <c r="S4284" s="26"/>
      <c r="T4284" s="26"/>
      <c r="U4284" s="26"/>
      <c r="V4284" s="26"/>
      <c r="W4284" s="26"/>
      <c r="X4284" s="26"/>
      <c r="Y4284" s="26"/>
      <c r="Z4284" s="26"/>
      <c r="CV4284" s="1" t="e">
        <f>F4284</f>
        <v>#VALUE!</v>
      </c>
      <c r="CX4284" s="1" t="e">
        <f>H4284</f>
        <v>#VALUE!</v>
      </c>
    </row>
    <row r="4285" spans="1:107" ht="20.100000000000001" customHeight="1">
      <c r="A4285" s="31"/>
      <c r="C4285" s="16"/>
      <c r="D4285" s="29" t="s">
        <v>514</v>
      </c>
      <c r="E4285" s="8"/>
      <c r="F4285" s="36">
        <v>3</v>
      </c>
      <c r="G4285" s="36"/>
      <c r="H4285" s="36">
        <v>1</v>
      </c>
      <c r="I4285" s="36"/>
      <c r="J4285" s="36"/>
      <c r="K4285" s="36"/>
      <c r="L4285" s="36"/>
      <c r="M4285" s="36"/>
      <c r="N4285" s="36"/>
      <c r="O4285" s="36"/>
      <c r="P4285" s="36"/>
      <c r="Q4285" s="36"/>
      <c r="R4285" s="36"/>
      <c r="S4285" s="36"/>
      <c r="T4285" s="36"/>
      <c r="U4285" s="36"/>
      <c r="V4285" s="36"/>
      <c r="W4285" s="36"/>
      <c r="X4285" s="36"/>
      <c r="Y4285" s="36"/>
      <c r="Z4285" s="36"/>
    </row>
    <row r="4286" spans="1:107" ht="20.100000000000001" customHeight="1">
      <c r="A4286" s="31"/>
      <c r="C4286" s="6" t="s">
        <v>73</v>
      </c>
      <c r="D4286" s="52" t="e">
        <f>#REF!</f>
        <v>#REF!</v>
      </c>
      <c r="E4286" s="27" t="e">
        <f>IF(egTextCal(D4286)&lt;&gt;0, egTextCal(D4286),"")</f>
        <v>#VALUE!</v>
      </c>
      <c r="F4286" s="26" t="e">
        <f>IF(E4286*F4285&lt;&gt;0,E4286*F4285,  )</f>
        <v>#VALUE!</v>
      </c>
      <c r="G4286" s="26"/>
      <c r="H4286" s="26" t="e">
        <f>IF(E4286*H4285&lt;&gt;0,E4286*H4285,  )</f>
        <v>#VALUE!</v>
      </c>
      <c r="I4286" s="26"/>
      <c r="J4286" s="26"/>
      <c r="K4286" s="26"/>
      <c r="L4286" s="26"/>
      <c r="M4286" s="26"/>
      <c r="N4286" s="26"/>
      <c r="O4286" s="26"/>
      <c r="P4286" s="26"/>
      <c r="Q4286" s="26"/>
      <c r="R4286" s="26"/>
      <c r="S4286" s="26"/>
      <c r="T4286" s="26"/>
      <c r="U4286" s="26"/>
      <c r="V4286" s="26"/>
      <c r="W4286" s="26"/>
      <c r="X4286" s="26"/>
      <c r="Y4286" s="26"/>
      <c r="Z4286" s="26"/>
      <c r="CV4286" s="1" t="e">
        <f>F4286</f>
        <v>#VALUE!</v>
      </c>
      <c r="CX4286" s="1" t="e">
        <f>H4286</f>
        <v>#VALUE!</v>
      </c>
    </row>
    <row r="4287" spans="1:107" ht="20.100000000000001" customHeight="1">
      <c r="A4287" s="31"/>
      <c r="C4287" s="16"/>
      <c r="D4287" s="29" t="s">
        <v>519</v>
      </c>
      <c r="E4287" s="8"/>
      <c r="F4287" s="36"/>
      <c r="G4287" s="36"/>
      <c r="H4287" s="36"/>
      <c r="I4287" s="36"/>
      <c r="J4287" s="36"/>
      <c r="K4287" s="36"/>
      <c r="L4287" s="36"/>
      <c r="M4287" s="36">
        <v>1</v>
      </c>
      <c r="N4287" s="36"/>
      <c r="O4287" s="36"/>
      <c r="P4287" s="36"/>
      <c r="Q4287" s="36"/>
      <c r="R4287" s="36"/>
      <c r="S4287" s="36"/>
      <c r="T4287" s="36"/>
      <c r="U4287" s="36"/>
      <c r="V4287" s="36"/>
      <c r="W4287" s="36"/>
      <c r="X4287" s="36"/>
      <c r="Y4287" s="36"/>
      <c r="Z4287" s="36"/>
    </row>
    <row r="4288" spans="1:107" ht="20.100000000000001" customHeight="1">
      <c r="A4288" s="31"/>
      <c r="C4288" s="6" t="s">
        <v>139</v>
      </c>
      <c r="D4288" s="52" t="e">
        <f>#REF!</f>
        <v>#REF!</v>
      </c>
      <c r="E4288" s="27" t="e">
        <f>IF(egTextCal(D4288)&lt;&gt;0, egTextCal(D4288),"")</f>
        <v>#VALUE!</v>
      </c>
      <c r="F4288" s="26"/>
      <c r="G4288" s="26"/>
      <c r="H4288" s="26"/>
      <c r="I4288" s="26"/>
      <c r="J4288" s="26"/>
      <c r="K4288" s="26"/>
      <c r="L4288" s="26"/>
      <c r="M4288" s="26" t="e">
        <f>IF(E4288*M4287&lt;&gt;0,E4288*M4287,  )</f>
        <v>#VALUE!</v>
      </c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DC4288" s="1" t="e">
        <f>M4288</f>
        <v>#VALUE!</v>
      </c>
    </row>
    <row r="4289" spans="1:104" ht="20.100000000000001" customHeight="1">
      <c r="A4289" s="31"/>
      <c r="C4289" s="16"/>
      <c r="D4289" s="28" t="s">
        <v>553</v>
      </c>
      <c r="E4289" s="7"/>
      <c r="F4289" s="36">
        <v>3</v>
      </c>
      <c r="G4289" s="36"/>
      <c r="H4289" s="36"/>
      <c r="I4289" s="36">
        <v>1</v>
      </c>
      <c r="J4289" s="36"/>
      <c r="K4289" s="36"/>
      <c r="L4289" s="36"/>
      <c r="M4289" s="36"/>
      <c r="N4289" s="36"/>
      <c r="O4289" s="36"/>
      <c r="P4289" s="36"/>
      <c r="Q4289" s="36"/>
      <c r="R4289" s="36"/>
      <c r="S4289" s="36"/>
      <c r="T4289" s="36"/>
      <c r="U4289" s="36"/>
      <c r="V4289" s="36"/>
      <c r="W4289" s="36"/>
      <c r="X4289" s="36"/>
      <c r="Y4289" s="36"/>
      <c r="Z4289" s="36"/>
    </row>
    <row r="4290" spans="1:104" ht="20.100000000000001" customHeight="1">
      <c r="A4290" s="31"/>
      <c r="C4290" s="6" t="s">
        <v>511</v>
      </c>
      <c r="D4290" s="53" t="e">
        <f>#REF!</f>
        <v>#REF!</v>
      </c>
      <c r="E4290" s="27" t="e">
        <f>IF(egTextCal(D4290)&lt;&gt;0, egTextCal(D4290),"")</f>
        <v>#VALUE!</v>
      </c>
      <c r="F4290" s="26" t="e">
        <f>IF(E4290*F4289&lt;&gt;0,E4290*F4289,  )</f>
        <v>#VALUE!</v>
      </c>
      <c r="G4290" s="26"/>
      <c r="H4290" s="26"/>
      <c r="I4290" s="26" t="e">
        <f>IF(E4290*I4289&lt;&gt;0,E4290*I4289,  )</f>
        <v>#VALUE!</v>
      </c>
      <c r="J4290" s="26"/>
      <c r="K4290" s="26"/>
      <c r="L4290" s="26"/>
      <c r="M4290" s="26"/>
      <c r="N4290" s="26"/>
      <c r="O4290" s="26"/>
      <c r="P4290" s="26"/>
      <c r="Q4290" s="26"/>
      <c r="R4290" s="26"/>
      <c r="S4290" s="26"/>
      <c r="T4290" s="26"/>
      <c r="U4290" s="26"/>
      <c r="V4290" s="26"/>
      <c r="W4290" s="26"/>
      <c r="X4290" s="26"/>
      <c r="Y4290" s="26"/>
      <c r="Z4290" s="26"/>
      <c r="CV4290" s="1" t="e">
        <f>F4290</f>
        <v>#VALUE!</v>
      </c>
      <c r="CY4290" s="1" t="e">
        <f>I4290</f>
        <v>#VALUE!</v>
      </c>
    </row>
    <row r="4291" spans="1:104" ht="20.100000000000001" customHeight="1">
      <c r="A4291" s="31"/>
      <c r="C4291" s="16"/>
      <c r="D4291" s="28" t="s">
        <v>556</v>
      </c>
      <c r="E4291" s="7"/>
      <c r="F4291" s="36">
        <v>3</v>
      </c>
      <c r="G4291" s="36"/>
      <c r="H4291" s="36"/>
      <c r="I4291" s="36">
        <v>1</v>
      </c>
      <c r="J4291" s="36"/>
      <c r="K4291" s="36"/>
      <c r="L4291" s="36"/>
      <c r="M4291" s="36"/>
      <c r="N4291" s="36"/>
      <c r="O4291" s="36"/>
      <c r="P4291" s="36"/>
      <c r="Q4291" s="36"/>
      <c r="R4291" s="36"/>
      <c r="S4291" s="36"/>
      <c r="T4291" s="36"/>
      <c r="U4291" s="36"/>
      <c r="V4291" s="36"/>
      <c r="W4291" s="36"/>
      <c r="X4291" s="36"/>
      <c r="Y4291" s="36"/>
      <c r="Z4291" s="36"/>
    </row>
    <row r="4292" spans="1:104" ht="20.100000000000001" customHeight="1">
      <c r="A4292" s="31"/>
      <c r="C4292" s="6" t="s">
        <v>452</v>
      </c>
      <c r="D4292" s="53" t="e">
        <f>#REF!</f>
        <v>#REF!</v>
      </c>
      <c r="E4292" s="27" t="e">
        <f>IF(egTextCal(D4292)&lt;&gt;0, egTextCal(D4292),"")</f>
        <v>#VALUE!</v>
      </c>
      <c r="F4292" s="26" t="e">
        <f>IF(E4292*F4291&lt;&gt;0,E4292*F4291,  )</f>
        <v>#VALUE!</v>
      </c>
      <c r="G4292" s="26"/>
      <c r="H4292" s="26"/>
      <c r="I4292" s="26" t="e">
        <f>IF(E4292*I4291&lt;&gt;0,E4292*I4291,  )</f>
        <v>#VALUE!</v>
      </c>
      <c r="J4292" s="26"/>
      <c r="K4292" s="26"/>
      <c r="L4292" s="26"/>
      <c r="M4292" s="26"/>
      <c r="N4292" s="26"/>
      <c r="O4292" s="26"/>
      <c r="P4292" s="26"/>
      <c r="Q4292" s="26"/>
      <c r="R4292" s="26"/>
      <c r="S4292" s="26"/>
      <c r="T4292" s="26"/>
      <c r="U4292" s="26"/>
      <c r="V4292" s="26"/>
      <c r="W4292" s="26"/>
      <c r="X4292" s="26"/>
      <c r="Y4292" s="26"/>
      <c r="Z4292" s="26"/>
      <c r="CV4292" s="1" t="e">
        <f>F4292</f>
        <v>#VALUE!</v>
      </c>
      <c r="CY4292" s="1" t="e">
        <f>I4292</f>
        <v>#VALUE!</v>
      </c>
    </row>
    <row r="4293" spans="1:104" ht="20.100000000000001" customHeight="1">
      <c r="A4293" s="31"/>
      <c r="C4293" s="16"/>
      <c r="D4293" s="28" t="s">
        <v>558</v>
      </c>
      <c r="E4293" s="7"/>
      <c r="F4293" s="36"/>
      <c r="G4293" s="36"/>
      <c r="H4293" s="36"/>
      <c r="I4293" s="36"/>
      <c r="J4293" s="36"/>
      <c r="K4293" s="36"/>
      <c r="L4293" s="36"/>
      <c r="M4293" s="36"/>
      <c r="N4293" s="36"/>
      <c r="O4293" s="36"/>
      <c r="P4293" s="36"/>
      <c r="Q4293" s="36"/>
      <c r="R4293" s="36"/>
      <c r="S4293" s="36"/>
      <c r="T4293" s="36"/>
      <c r="U4293" s="36"/>
      <c r="V4293" s="36"/>
      <c r="W4293" s="36"/>
      <c r="X4293" s="36"/>
      <c r="Y4293" s="36"/>
      <c r="Z4293" s="36"/>
    </row>
    <row r="4294" spans="1:104" ht="20.100000000000001" customHeight="1">
      <c r="A4294" s="31"/>
      <c r="C4294" s="6" t="s">
        <v>567</v>
      </c>
      <c r="D4294" s="53" t="e">
        <f>#REF!</f>
        <v>#REF!</v>
      </c>
      <c r="E4294" s="27" t="e">
        <f>IF(egTextCal(D4294)&lt;&gt;0, egTextCal(D4294),"")</f>
        <v>#VALUE!</v>
      </c>
      <c r="F4294" s="26"/>
      <c r="G4294" s="26"/>
      <c r="H4294" s="26"/>
      <c r="I4294" s="26"/>
      <c r="J4294" s="26"/>
      <c r="K4294" s="26"/>
      <c r="L4294" s="26"/>
      <c r="M4294" s="26"/>
      <c r="N4294" s="26"/>
      <c r="O4294" s="26"/>
      <c r="P4294" s="26"/>
      <c r="Q4294" s="26"/>
      <c r="R4294" s="26"/>
      <c r="S4294" s="26"/>
      <c r="T4294" s="26"/>
      <c r="U4294" s="26"/>
      <c r="V4294" s="26"/>
      <c r="W4294" s="26"/>
      <c r="X4294" s="26"/>
      <c r="Y4294" s="26"/>
      <c r="Z4294" s="26"/>
    </row>
    <row r="4295" spans="1:104" ht="20.100000000000001" customHeight="1">
      <c r="A4295" s="31"/>
      <c r="C4295" s="16"/>
      <c r="D4295" s="28" t="s">
        <v>560</v>
      </c>
      <c r="E4295" s="7"/>
      <c r="F4295" s="36">
        <v>3</v>
      </c>
      <c r="G4295" s="36"/>
      <c r="H4295" s="36"/>
      <c r="I4295" s="36"/>
      <c r="J4295" s="36">
        <v>1</v>
      </c>
      <c r="K4295" s="36"/>
      <c r="L4295" s="36"/>
      <c r="M4295" s="36"/>
      <c r="N4295" s="36"/>
      <c r="O4295" s="36"/>
      <c r="P4295" s="36"/>
      <c r="Q4295" s="36"/>
      <c r="R4295" s="36"/>
      <c r="S4295" s="36"/>
      <c r="T4295" s="36"/>
      <c r="U4295" s="36"/>
      <c r="V4295" s="36"/>
      <c r="W4295" s="36"/>
      <c r="X4295" s="36"/>
      <c r="Y4295" s="36"/>
      <c r="Z4295" s="36"/>
    </row>
    <row r="4296" spans="1:104" ht="20.100000000000001" customHeight="1">
      <c r="A4296" s="31"/>
      <c r="C4296" s="6" t="s">
        <v>568</v>
      </c>
      <c r="D4296" s="53" t="e">
        <f>#REF!</f>
        <v>#REF!</v>
      </c>
      <c r="E4296" s="27" t="e">
        <f>IF(egTextCal(D4296)&lt;&gt;0, egTextCal(D4296),"")</f>
        <v>#VALUE!</v>
      </c>
      <c r="F4296" s="26" t="e">
        <f>IF(E4296*F4295&lt;&gt;0,E4296*F4295,  )</f>
        <v>#VALUE!</v>
      </c>
      <c r="G4296" s="26"/>
      <c r="H4296" s="26"/>
      <c r="I4296" s="26"/>
      <c r="J4296" s="26" t="e">
        <f>IF(E4296*J4295&lt;&gt;0,E4296*J4295,  )</f>
        <v>#VALUE!</v>
      </c>
      <c r="K4296" s="26"/>
      <c r="L4296" s="26"/>
      <c r="M4296" s="26"/>
      <c r="N4296" s="26"/>
      <c r="O4296" s="26"/>
      <c r="P4296" s="26"/>
      <c r="Q4296" s="26"/>
      <c r="R4296" s="26"/>
      <c r="S4296" s="26"/>
      <c r="T4296" s="26"/>
      <c r="U4296" s="26"/>
      <c r="V4296" s="26"/>
      <c r="W4296" s="26"/>
      <c r="X4296" s="26"/>
      <c r="Y4296" s="26"/>
      <c r="Z4296" s="26"/>
      <c r="CV4296" s="1" t="e">
        <f>F4296</f>
        <v>#VALUE!</v>
      </c>
      <c r="CZ4296" s="1" t="e">
        <f>J4296</f>
        <v>#VALUE!</v>
      </c>
    </row>
    <row r="4297" spans="1:104" ht="20.100000000000001" customHeight="1">
      <c r="A4297" s="31"/>
      <c r="C4297" s="16"/>
      <c r="D4297" s="28" t="s">
        <v>569</v>
      </c>
      <c r="E4297" s="7"/>
      <c r="F4297" s="36">
        <v>3</v>
      </c>
      <c r="G4297" s="36"/>
      <c r="H4297" s="36"/>
      <c r="I4297" s="36"/>
      <c r="J4297" s="36">
        <v>1</v>
      </c>
      <c r="K4297" s="36"/>
      <c r="L4297" s="36"/>
      <c r="M4297" s="36"/>
      <c r="N4297" s="36"/>
      <c r="O4297" s="36"/>
      <c r="P4297" s="36"/>
      <c r="Q4297" s="36"/>
      <c r="R4297" s="36"/>
      <c r="S4297" s="36"/>
      <c r="T4297" s="36"/>
      <c r="U4297" s="36"/>
      <c r="V4297" s="36"/>
      <c r="W4297" s="36"/>
      <c r="X4297" s="36"/>
      <c r="Y4297" s="36"/>
      <c r="Z4297" s="36"/>
    </row>
    <row r="4298" spans="1:104" ht="20.100000000000001" customHeight="1">
      <c r="A4298" s="31"/>
      <c r="C4298" s="6" t="s">
        <v>434</v>
      </c>
      <c r="D4298" s="53" t="e">
        <f>#REF!</f>
        <v>#REF!</v>
      </c>
      <c r="E4298" s="27" t="e">
        <f>IF(egTextCal(D4298)&lt;&gt;0, egTextCal(D4298),"")</f>
        <v>#VALUE!</v>
      </c>
      <c r="F4298" s="26" t="e">
        <f>IF(E4298*F4297&lt;&gt;0,E4298*F4297,  )</f>
        <v>#VALUE!</v>
      </c>
      <c r="G4298" s="26"/>
      <c r="H4298" s="26"/>
      <c r="I4298" s="26"/>
      <c r="J4298" s="26" t="e">
        <f>IF(E4298*J4297&lt;&gt;0,E4298*J4297,  )</f>
        <v>#VALUE!</v>
      </c>
      <c r="K4298" s="26"/>
      <c r="L4298" s="26"/>
      <c r="M4298" s="26"/>
      <c r="N4298" s="26"/>
      <c r="O4298" s="26"/>
      <c r="P4298" s="26"/>
      <c r="Q4298" s="26"/>
      <c r="R4298" s="26"/>
      <c r="S4298" s="26"/>
      <c r="T4298" s="26"/>
      <c r="U4298" s="26"/>
      <c r="V4298" s="26"/>
      <c r="W4298" s="26"/>
      <c r="X4298" s="26"/>
      <c r="Y4298" s="26"/>
      <c r="Z4298" s="26"/>
      <c r="CV4298" s="1" t="e">
        <f>F4298</f>
        <v>#VALUE!</v>
      </c>
      <c r="CZ4298" s="1" t="e">
        <f>J4298</f>
        <v>#VALUE!</v>
      </c>
    </row>
    <row r="4299" spans="1:104" ht="20.100000000000001" customHeight="1">
      <c r="A4299" s="31"/>
      <c r="C4299" s="16"/>
      <c r="D4299" s="28" t="s">
        <v>571</v>
      </c>
      <c r="E4299" s="7"/>
      <c r="F4299" s="36"/>
      <c r="G4299" s="36"/>
      <c r="H4299" s="36"/>
      <c r="I4299" s="36"/>
      <c r="J4299" s="36"/>
      <c r="K4299" s="36"/>
      <c r="L4299" s="36"/>
      <c r="M4299" s="36"/>
      <c r="N4299" s="36"/>
      <c r="O4299" s="36"/>
      <c r="P4299" s="36"/>
      <c r="Q4299" s="36"/>
      <c r="R4299" s="36"/>
      <c r="S4299" s="36"/>
      <c r="T4299" s="36"/>
      <c r="U4299" s="36"/>
      <c r="V4299" s="36"/>
      <c r="W4299" s="36"/>
      <c r="X4299" s="36"/>
      <c r="Y4299" s="36"/>
      <c r="Z4299" s="36"/>
    </row>
    <row r="4300" spans="1:104" ht="20.100000000000001" customHeight="1">
      <c r="A4300" s="31"/>
      <c r="C4300" s="6" t="s">
        <v>650</v>
      </c>
      <c r="D4300" s="53" t="e">
        <f>#REF!</f>
        <v>#REF!</v>
      </c>
      <c r="E4300" s="27" t="e">
        <f>IF(egTextCal(D4300)&lt;&gt;0, egTextCal(D4300),"")</f>
        <v>#VALUE!</v>
      </c>
      <c r="F4300" s="26"/>
      <c r="G4300" s="26"/>
      <c r="H4300" s="26"/>
      <c r="I4300" s="26"/>
      <c r="J4300" s="26"/>
      <c r="K4300" s="26"/>
      <c r="L4300" s="26"/>
      <c r="M4300" s="26"/>
      <c r="N4300" s="26"/>
      <c r="O4300" s="26"/>
      <c r="P4300" s="26"/>
      <c r="Q4300" s="26"/>
      <c r="R4300" s="26"/>
      <c r="S4300" s="26"/>
      <c r="T4300" s="26"/>
      <c r="U4300" s="26"/>
      <c r="V4300" s="26"/>
      <c r="W4300" s="26"/>
      <c r="X4300" s="26"/>
      <c r="Y4300" s="26"/>
      <c r="Z4300" s="26"/>
    </row>
    <row r="4301" spans="1:104" ht="20.100000000000001" customHeight="1">
      <c r="A4301" s="31"/>
      <c r="C4301" s="16"/>
      <c r="D4301" s="28"/>
      <c r="E4301" s="7"/>
      <c r="F4301" s="36"/>
      <c r="G4301" s="36"/>
      <c r="H4301" s="36"/>
      <c r="I4301" s="36"/>
      <c r="J4301" s="36"/>
      <c r="K4301" s="36"/>
      <c r="L4301" s="36"/>
      <c r="M4301" s="36"/>
      <c r="N4301" s="36"/>
      <c r="O4301" s="36"/>
      <c r="P4301" s="36"/>
      <c r="Q4301" s="36"/>
      <c r="R4301" s="36"/>
      <c r="S4301" s="36"/>
      <c r="T4301" s="36"/>
      <c r="U4301" s="36"/>
      <c r="V4301" s="36"/>
      <c r="W4301" s="36"/>
      <c r="X4301" s="36"/>
      <c r="Y4301" s="36"/>
      <c r="Z4301" s="36"/>
    </row>
    <row r="4302" spans="1:104" ht="20.100000000000001" customHeight="1">
      <c r="A4302" s="31"/>
      <c r="C4302" s="6" t="s">
        <v>570</v>
      </c>
      <c r="D4302" s="33"/>
      <c r="E4302" s="27"/>
      <c r="F4302" s="26"/>
      <c r="G4302" s="26"/>
      <c r="H4302" s="26"/>
      <c r="I4302" s="26"/>
      <c r="J4302" s="26"/>
      <c r="K4302" s="26"/>
      <c r="L4302" s="26"/>
      <c r="M4302" s="26"/>
      <c r="N4302" s="26"/>
      <c r="O4302" s="26"/>
      <c r="P4302" s="26"/>
      <c r="Q4302" s="26"/>
      <c r="R4302" s="26"/>
      <c r="S4302" s="26"/>
      <c r="T4302" s="26"/>
      <c r="U4302" s="26"/>
      <c r="V4302" s="26"/>
      <c r="W4302" s="26"/>
      <c r="X4302" s="26"/>
      <c r="Y4302" s="26"/>
      <c r="Z4302" s="26"/>
    </row>
    <row r="4303" spans="1:104" ht="20.100000000000001" customHeight="1">
      <c r="A4303" s="31"/>
      <c r="C4303" s="16"/>
      <c r="D4303" s="28"/>
      <c r="E4303" s="7"/>
      <c r="F4303" s="36"/>
      <c r="G4303" s="36"/>
      <c r="H4303" s="36"/>
      <c r="I4303" s="36"/>
      <c r="J4303" s="36"/>
      <c r="K4303" s="36"/>
      <c r="L4303" s="36"/>
      <c r="M4303" s="36"/>
      <c r="N4303" s="36"/>
      <c r="O4303" s="36"/>
      <c r="P4303" s="36"/>
      <c r="Q4303" s="36"/>
      <c r="R4303" s="36"/>
      <c r="S4303" s="36"/>
      <c r="T4303" s="36"/>
      <c r="U4303" s="36"/>
      <c r="V4303" s="36"/>
      <c r="W4303" s="36"/>
      <c r="X4303" s="36"/>
      <c r="Y4303" s="36"/>
      <c r="Z4303" s="36"/>
    </row>
    <row r="4304" spans="1:104" ht="20.100000000000001" customHeight="1">
      <c r="A4304" s="31"/>
      <c r="C4304" s="6" t="s">
        <v>651</v>
      </c>
      <c r="D4304" s="33"/>
      <c r="E4304" s="27"/>
      <c r="F4304" s="26"/>
      <c r="G4304" s="26"/>
      <c r="H4304" s="26"/>
      <c r="I4304" s="26"/>
      <c r="J4304" s="26"/>
      <c r="K4304" s="26"/>
      <c r="L4304" s="26"/>
      <c r="M4304" s="26"/>
      <c r="N4304" s="26"/>
      <c r="O4304" s="26"/>
      <c r="P4304" s="26"/>
      <c r="Q4304" s="26"/>
      <c r="R4304" s="26"/>
      <c r="S4304" s="26"/>
      <c r="T4304" s="26"/>
      <c r="U4304" s="26"/>
      <c r="V4304" s="26"/>
      <c r="W4304" s="26"/>
      <c r="X4304" s="26"/>
      <c r="Y4304" s="26"/>
      <c r="Z4304" s="26"/>
    </row>
    <row r="4305" spans="1:26" ht="20.100000000000001" customHeight="1">
      <c r="A4305" s="31"/>
      <c r="C4305" s="16"/>
      <c r="D4305" s="28"/>
      <c r="E4305" s="7"/>
      <c r="F4305" s="36"/>
      <c r="G4305" s="36"/>
      <c r="H4305" s="36"/>
      <c r="I4305" s="36"/>
      <c r="J4305" s="36"/>
      <c r="K4305" s="36"/>
      <c r="L4305" s="36"/>
      <c r="M4305" s="36"/>
      <c r="N4305" s="36"/>
      <c r="O4305" s="36"/>
      <c r="P4305" s="36"/>
      <c r="Q4305" s="36"/>
      <c r="R4305" s="36"/>
      <c r="S4305" s="36"/>
      <c r="T4305" s="36"/>
      <c r="U4305" s="36"/>
      <c r="V4305" s="36"/>
      <c r="W4305" s="36"/>
      <c r="X4305" s="36"/>
      <c r="Y4305" s="36"/>
      <c r="Z4305" s="36"/>
    </row>
    <row r="4306" spans="1:26" ht="20.100000000000001" customHeight="1">
      <c r="A4306" s="31"/>
      <c r="C4306" s="6" t="s">
        <v>652</v>
      </c>
      <c r="D4306" s="33"/>
      <c r="E4306" s="27"/>
      <c r="F4306" s="26"/>
      <c r="G4306" s="26"/>
      <c r="H4306" s="26"/>
      <c r="I4306" s="26"/>
      <c r="J4306" s="26"/>
      <c r="K4306" s="26"/>
      <c r="L4306" s="26"/>
      <c r="M4306" s="26"/>
      <c r="N4306" s="26"/>
      <c r="O4306" s="26"/>
      <c r="P4306" s="26"/>
      <c r="Q4306" s="26"/>
      <c r="R4306" s="26"/>
      <c r="S4306" s="26"/>
      <c r="T4306" s="26"/>
      <c r="U4306" s="26"/>
      <c r="V4306" s="26"/>
      <c r="W4306" s="26"/>
      <c r="X4306" s="26"/>
      <c r="Y4306" s="26"/>
      <c r="Z4306" s="26"/>
    </row>
    <row r="4307" spans="1:26" ht="20.100000000000001" customHeight="1">
      <c r="A4307" s="31"/>
      <c r="C4307" s="16"/>
      <c r="D4307" s="28"/>
      <c r="E4307" s="7"/>
      <c r="F4307" s="36"/>
      <c r="G4307" s="36"/>
      <c r="H4307" s="36"/>
      <c r="I4307" s="36"/>
      <c r="J4307" s="36"/>
      <c r="K4307" s="36"/>
      <c r="L4307" s="36"/>
      <c r="M4307" s="36"/>
      <c r="N4307" s="36"/>
      <c r="O4307" s="36"/>
      <c r="P4307" s="36"/>
      <c r="Q4307" s="36"/>
      <c r="R4307" s="36"/>
      <c r="S4307" s="36"/>
      <c r="T4307" s="36"/>
      <c r="U4307" s="36"/>
      <c r="V4307" s="36"/>
      <c r="W4307" s="36"/>
      <c r="X4307" s="36"/>
      <c r="Y4307" s="36"/>
      <c r="Z4307" s="36"/>
    </row>
    <row r="4308" spans="1:26" ht="20.100000000000001" customHeight="1">
      <c r="A4308" s="31"/>
      <c r="C4308" s="6" t="s">
        <v>653</v>
      </c>
      <c r="D4308" s="33"/>
      <c r="E4308" s="27"/>
      <c r="F4308" s="26"/>
      <c r="G4308" s="26"/>
      <c r="H4308" s="26"/>
      <c r="I4308" s="26"/>
      <c r="J4308" s="26"/>
      <c r="K4308" s="26"/>
      <c r="L4308" s="26"/>
      <c r="M4308" s="26"/>
      <c r="N4308" s="26"/>
      <c r="O4308" s="26"/>
      <c r="P4308" s="26"/>
      <c r="Q4308" s="26"/>
      <c r="R4308" s="26"/>
      <c r="S4308" s="26"/>
      <c r="T4308" s="26"/>
      <c r="U4308" s="26"/>
      <c r="V4308" s="26"/>
      <c r="W4308" s="26"/>
      <c r="X4308" s="26"/>
      <c r="Y4308" s="26"/>
      <c r="Z4308" s="26"/>
    </row>
    <row r="4309" spans="1:26" ht="20.100000000000001" customHeight="1">
      <c r="A4309" s="31"/>
      <c r="C4309" s="16"/>
      <c r="D4309" s="28"/>
      <c r="E4309" s="7"/>
      <c r="F4309" s="36"/>
      <c r="G4309" s="36"/>
      <c r="H4309" s="36"/>
      <c r="I4309" s="36"/>
      <c r="J4309" s="36"/>
      <c r="K4309" s="36"/>
      <c r="L4309" s="36"/>
      <c r="M4309" s="36"/>
      <c r="N4309" s="36"/>
      <c r="O4309" s="36"/>
      <c r="P4309" s="36"/>
      <c r="Q4309" s="36"/>
      <c r="R4309" s="36"/>
      <c r="S4309" s="36"/>
      <c r="T4309" s="36"/>
      <c r="U4309" s="36"/>
      <c r="V4309" s="36"/>
      <c r="W4309" s="36"/>
      <c r="X4309" s="36"/>
      <c r="Y4309" s="36"/>
      <c r="Z4309" s="36"/>
    </row>
    <row r="4310" spans="1:26" ht="20.100000000000001" customHeight="1">
      <c r="A4310" s="31"/>
      <c r="C4310" s="6" t="s">
        <v>654</v>
      </c>
      <c r="D4310" s="33"/>
      <c r="E4310" s="27"/>
      <c r="F4310" s="26"/>
      <c r="G4310" s="26"/>
      <c r="H4310" s="26"/>
      <c r="I4310" s="26"/>
      <c r="J4310" s="26"/>
      <c r="K4310" s="26"/>
      <c r="L4310" s="26"/>
      <c r="M4310" s="26"/>
      <c r="N4310" s="26"/>
      <c r="O4310" s="26"/>
      <c r="P4310" s="26"/>
      <c r="Q4310" s="26"/>
      <c r="R4310" s="26"/>
      <c r="S4310" s="26"/>
      <c r="T4310" s="26"/>
      <c r="U4310" s="26"/>
      <c r="V4310" s="26"/>
      <c r="W4310" s="26"/>
      <c r="X4310" s="26"/>
      <c r="Y4310" s="26"/>
      <c r="Z4310" s="26"/>
    </row>
    <row r="4311" spans="1:26" ht="20.100000000000001" customHeight="1">
      <c r="A4311" s="31"/>
      <c r="C4311" s="16"/>
      <c r="D4311" s="28"/>
      <c r="E4311" s="7"/>
      <c r="F4311" s="36"/>
      <c r="G4311" s="36"/>
      <c r="H4311" s="36"/>
      <c r="I4311" s="36"/>
      <c r="J4311" s="36"/>
      <c r="K4311" s="36"/>
      <c r="L4311" s="36"/>
      <c r="M4311" s="36"/>
      <c r="N4311" s="36"/>
      <c r="O4311" s="36"/>
      <c r="P4311" s="36"/>
      <c r="Q4311" s="36"/>
      <c r="R4311" s="36"/>
      <c r="S4311" s="36"/>
      <c r="T4311" s="36"/>
      <c r="U4311" s="36"/>
      <c r="V4311" s="36"/>
      <c r="W4311" s="36"/>
      <c r="X4311" s="36"/>
      <c r="Y4311" s="36"/>
      <c r="Z4311" s="36"/>
    </row>
    <row r="4312" spans="1:26" ht="20.100000000000001" customHeight="1">
      <c r="A4312" s="31"/>
      <c r="C4312" s="6" t="s">
        <v>655</v>
      </c>
      <c r="D4312" s="33"/>
      <c r="E4312" s="27"/>
      <c r="F4312" s="26"/>
      <c r="G4312" s="26"/>
      <c r="H4312" s="26"/>
      <c r="I4312" s="26"/>
      <c r="J4312" s="26"/>
      <c r="K4312" s="26"/>
      <c r="L4312" s="26"/>
      <c r="M4312" s="26"/>
      <c r="N4312" s="26"/>
      <c r="O4312" s="26"/>
      <c r="P4312" s="26"/>
      <c r="Q4312" s="26"/>
      <c r="R4312" s="26"/>
      <c r="S4312" s="26"/>
      <c r="T4312" s="26"/>
      <c r="U4312" s="26"/>
      <c r="V4312" s="26"/>
      <c r="W4312" s="26"/>
      <c r="X4312" s="26"/>
      <c r="Y4312" s="26"/>
      <c r="Z4312" s="26"/>
    </row>
    <row r="4313" spans="1:26" ht="20.100000000000001" customHeight="1">
      <c r="A4313" s="31"/>
      <c r="C4313" s="16"/>
      <c r="D4313" s="28"/>
      <c r="E4313" s="7"/>
      <c r="F4313" s="36"/>
      <c r="G4313" s="36"/>
      <c r="H4313" s="36"/>
      <c r="I4313" s="36"/>
      <c r="J4313" s="36"/>
      <c r="K4313" s="36"/>
      <c r="L4313" s="36"/>
      <c r="M4313" s="36"/>
      <c r="N4313" s="36"/>
      <c r="O4313" s="36"/>
      <c r="P4313" s="36"/>
      <c r="Q4313" s="36"/>
      <c r="R4313" s="36"/>
      <c r="S4313" s="36"/>
      <c r="T4313" s="36"/>
      <c r="U4313" s="36"/>
      <c r="V4313" s="36"/>
      <c r="W4313" s="36"/>
      <c r="X4313" s="36"/>
      <c r="Y4313" s="36"/>
      <c r="Z4313" s="36"/>
    </row>
    <row r="4314" spans="1:26" ht="20.100000000000001" customHeight="1">
      <c r="A4314" s="31"/>
      <c r="C4314" s="6" t="s">
        <v>656</v>
      </c>
      <c r="D4314" s="33"/>
      <c r="E4314" s="27"/>
      <c r="F4314" s="26"/>
      <c r="G4314" s="26"/>
      <c r="H4314" s="26"/>
      <c r="I4314" s="26"/>
      <c r="J4314" s="26"/>
      <c r="K4314" s="26"/>
      <c r="L4314" s="26"/>
      <c r="M4314" s="26"/>
      <c r="N4314" s="26"/>
      <c r="O4314" s="26"/>
      <c r="P4314" s="26"/>
      <c r="Q4314" s="26"/>
      <c r="R4314" s="26"/>
      <c r="S4314" s="26"/>
      <c r="T4314" s="26"/>
      <c r="U4314" s="26"/>
      <c r="V4314" s="26"/>
      <c r="W4314" s="26"/>
      <c r="X4314" s="26"/>
      <c r="Y4314" s="26"/>
      <c r="Z4314" s="26"/>
    </row>
    <row r="4315" spans="1:26" ht="20.100000000000001" customHeight="1">
      <c r="A4315" s="31"/>
      <c r="C4315" s="16"/>
      <c r="D4315" s="28"/>
      <c r="E4315" s="7"/>
      <c r="F4315" s="36"/>
      <c r="G4315" s="36"/>
      <c r="H4315" s="36"/>
      <c r="I4315" s="36"/>
      <c r="J4315" s="36"/>
      <c r="K4315" s="36"/>
      <c r="L4315" s="36"/>
      <c r="M4315" s="36"/>
      <c r="N4315" s="36"/>
      <c r="O4315" s="36"/>
      <c r="P4315" s="36"/>
      <c r="Q4315" s="36"/>
      <c r="R4315" s="36"/>
      <c r="S4315" s="36"/>
      <c r="T4315" s="36"/>
      <c r="U4315" s="36"/>
      <c r="V4315" s="36"/>
      <c r="W4315" s="36"/>
      <c r="X4315" s="36"/>
      <c r="Y4315" s="36"/>
      <c r="Z4315" s="36"/>
    </row>
    <row r="4316" spans="1:26" ht="20.100000000000001" customHeight="1">
      <c r="A4316" s="31"/>
      <c r="C4316" s="6" t="s">
        <v>657</v>
      </c>
      <c r="D4316" s="33"/>
      <c r="E4316" s="27"/>
      <c r="F4316" s="26"/>
      <c r="G4316" s="26"/>
      <c r="H4316" s="26"/>
      <c r="I4316" s="26"/>
      <c r="J4316" s="26"/>
      <c r="K4316" s="26"/>
      <c r="L4316" s="26"/>
      <c r="M4316" s="26"/>
      <c r="N4316" s="26"/>
      <c r="O4316" s="26"/>
      <c r="P4316" s="26"/>
      <c r="Q4316" s="26"/>
      <c r="R4316" s="26"/>
      <c r="S4316" s="26"/>
      <c r="T4316" s="26"/>
      <c r="U4316" s="26"/>
      <c r="V4316" s="26"/>
      <c r="W4316" s="26"/>
      <c r="X4316" s="26"/>
      <c r="Y4316" s="26"/>
      <c r="Z4316" s="26"/>
    </row>
    <row r="4317" spans="1:26" ht="20.100000000000001" customHeight="1">
      <c r="A4317" s="31"/>
      <c r="C4317" s="16"/>
      <c r="D4317" s="28"/>
      <c r="E4317" s="7"/>
      <c r="F4317" s="36"/>
      <c r="G4317" s="36"/>
      <c r="H4317" s="36"/>
      <c r="I4317" s="36"/>
      <c r="J4317" s="36"/>
      <c r="K4317" s="36"/>
      <c r="L4317" s="36"/>
      <c r="M4317" s="36"/>
      <c r="N4317" s="36"/>
      <c r="O4317" s="36"/>
      <c r="P4317" s="36"/>
      <c r="Q4317" s="36"/>
      <c r="R4317" s="36"/>
      <c r="S4317" s="36"/>
      <c r="T4317" s="36"/>
      <c r="U4317" s="36"/>
      <c r="V4317" s="36"/>
      <c r="W4317" s="36"/>
      <c r="X4317" s="36"/>
      <c r="Y4317" s="36"/>
      <c r="Z4317" s="36"/>
    </row>
    <row r="4318" spans="1:26" ht="20.100000000000001" customHeight="1">
      <c r="A4318" s="31"/>
      <c r="C4318" s="6" t="s">
        <v>658</v>
      </c>
      <c r="D4318" s="33"/>
      <c r="E4318" s="27"/>
      <c r="F4318" s="26"/>
      <c r="G4318" s="26"/>
      <c r="H4318" s="26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</row>
    <row r="4319" spans="1:26" ht="20.100000000000001" customHeight="1">
      <c r="A4319" s="31"/>
      <c r="C4319" s="16"/>
      <c r="D4319" s="28"/>
      <c r="E4319" s="7"/>
      <c r="F4319" s="36"/>
      <c r="G4319" s="36"/>
      <c r="H4319" s="36"/>
      <c r="I4319" s="36"/>
      <c r="J4319" s="36"/>
      <c r="K4319" s="36"/>
      <c r="L4319" s="36"/>
      <c r="M4319" s="36"/>
      <c r="N4319" s="36"/>
      <c r="O4319" s="36"/>
      <c r="P4319" s="36"/>
      <c r="Q4319" s="36"/>
      <c r="R4319" s="36"/>
      <c r="S4319" s="36"/>
      <c r="T4319" s="36"/>
      <c r="U4319" s="36"/>
      <c r="V4319" s="36"/>
      <c r="W4319" s="36"/>
      <c r="X4319" s="36"/>
      <c r="Y4319" s="36"/>
      <c r="Z4319" s="36"/>
    </row>
    <row r="4320" spans="1:26" ht="20.100000000000001" customHeight="1">
      <c r="A4320" s="31"/>
      <c r="C4320" s="6" t="s">
        <v>557</v>
      </c>
      <c r="D4320" s="33"/>
      <c r="E4320" s="27"/>
      <c r="F4320" s="26"/>
      <c r="G4320" s="26"/>
      <c r="H4320" s="26"/>
      <c r="I4320" s="26"/>
      <c r="J4320" s="26"/>
      <c r="K4320" s="26"/>
      <c r="L4320" s="26"/>
      <c r="M4320" s="26"/>
      <c r="N4320" s="26"/>
      <c r="O4320" s="26"/>
      <c r="P4320" s="26"/>
      <c r="Q4320" s="26"/>
      <c r="R4320" s="26"/>
      <c r="S4320" s="26"/>
      <c r="T4320" s="26"/>
      <c r="U4320" s="26"/>
      <c r="V4320" s="26"/>
      <c r="W4320" s="26"/>
      <c r="X4320" s="26"/>
      <c r="Y4320" s="26"/>
      <c r="Z4320" s="26"/>
    </row>
    <row r="4321" spans="1:99" ht="20.100000000000001" customHeight="1">
      <c r="A4321" s="31"/>
      <c r="C4321" s="16"/>
      <c r="D4321" s="28"/>
      <c r="E4321" s="7"/>
      <c r="F4321" s="36"/>
      <c r="G4321" s="36"/>
      <c r="H4321" s="36"/>
      <c r="I4321" s="36"/>
      <c r="J4321" s="36"/>
      <c r="K4321" s="36"/>
      <c r="L4321" s="36"/>
      <c r="M4321" s="36"/>
      <c r="N4321" s="36"/>
      <c r="O4321" s="36"/>
      <c r="P4321" s="36"/>
      <c r="Q4321" s="36"/>
      <c r="R4321" s="36"/>
      <c r="S4321" s="36"/>
      <c r="T4321" s="36"/>
      <c r="U4321" s="36"/>
      <c r="V4321" s="36"/>
      <c r="W4321" s="36"/>
      <c r="X4321" s="36"/>
      <c r="Y4321" s="36"/>
      <c r="Z4321" s="36"/>
    </row>
    <row r="4322" spans="1:99" ht="20.100000000000001" customHeight="1">
      <c r="A4322" s="31"/>
      <c r="C4322" s="6" t="s">
        <v>78</v>
      </c>
      <c r="D4322" s="33"/>
      <c r="E4322" s="27"/>
      <c r="F4322" s="26"/>
      <c r="G4322" s="26"/>
      <c r="H4322" s="26"/>
      <c r="I4322" s="26"/>
      <c r="J4322" s="26"/>
      <c r="K4322" s="26"/>
      <c r="L4322" s="26"/>
      <c r="M4322" s="26"/>
      <c r="N4322" s="26"/>
      <c r="O4322" s="26"/>
      <c r="P4322" s="26"/>
      <c r="Q4322" s="26"/>
      <c r="R4322" s="26"/>
      <c r="S4322" s="26"/>
      <c r="T4322" s="26"/>
      <c r="U4322" s="26"/>
      <c r="V4322" s="26"/>
      <c r="W4322" s="26"/>
      <c r="X4322" s="26"/>
      <c r="Y4322" s="26"/>
      <c r="Z4322" s="26"/>
    </row>
    <row r="4323" spans="1:99" ht="20.100000000000001" customHeight="1">
      <c r="A4323" s="31"/>
      <c r="B4323" s="25" t="s">
        <v>660</v>
      </c>
      <c r="C4323" s="16"/>
      <c r="D4323" s="54" t="s">
        <v>661</v>
      </c>
      <c r="E4323" s="51" t="s">
        <v>61</v>
      </c>
      <c r="F4323" s="36" t="e">
        <f t="shared" ref="F4323:M4323" si="5">SUM(CV3962:CV4322)</f>
        <v>#VALUE!</v>
      </c>
      <c r="G4323" s="36" t="e">
        <f t="shared" si="5"/>
        <v>#VALUE!</v>
      </c>
      <c r="H4323" s="36" t="e">
        <f t="shared" si="5"/>
        <v>#VALUE!</v>
      </c>
      <c r="I4323" s="36" t="e">
        <f t="shared" si="5"/>
        <v>#VALUE!</v>
      </c>
      <c r="J4323" s="36" t="e">
        <f t="shared" si="5"/>
        <v>#VALUE!</v>
      </c>
      <c r="K4323" s="36" t="e">
        <f t="shared" si="5"/>
        <v>#VALUE!</v>
      </c>
      <c r="L4323" s="36" t="e">
        <f t="shared" si="5"/>
        <v>#VALUE!</v>
      </c>
      <c r="M4323" s="36" t="e">
        <f t="shared" si="5"/>
        <v>#VALUE!</v>
      </c>
      <c r="N4323" s="36"/>
      <c r="O4323" s="36"/>
      <c r="P4323" s="36"/>
      <c r="Q4323" s="36"/>
      <c r="R4323" s="36"/>
      <c r="S4323" s="36"/>
      <c r="T4323" s="36"/>
      <c r="U4323" s="36"/>
      <c r="V4323" s="36"/>
      <c r="W4323" s="36"/>
      <c r="X4323" s="36"/>
      <c r="Y4323" s="36"/>
      <c r="Z4323" s="36"/>
    </row>
    <row r="4324" spans="1:99" ht="20.100000000000001" customHeight="1">
      <c r="A4324" s="31"/>
      <c r="C4324" s="5" t="s">
        <v>659</v>
      </c>
      <c r="D4324" s="27" t="s">
        <v>662</v>
      </c>
      <c r="E4324" s="27">
        <v>1</v>
      </c>
      <c r="F4324" s="27" t="e">
        <f>E4324*F4323</f>
        <v>#VALUE!</v>
      </c>
      <c r="G4324" s="27" t="e">
        <f>E4324*G4323</f>
        <v>#VALUE!</v>
      </c>
      <c r="H4324" s="27" t="e">
        <f>E4324*H4323</f>
        <v>#VALUE!</v>
      </c>
      <c r="I4324" s="27" t="e">
        <f>E4324*I4323</f>
        <v>#VALUE!</v>
      </c>
      <c r="J4324" s="27" t="e">
        <f>E4324*J4323</f>
        <v>#VALUE!</v>
      </c>
      <c r="K4324" s="27" t="e">
        <f>E4324*K4323</f>
        <v>#VALUE!</v>
      </c>
      <c r="L4324" s="27" t="e">
        <f>E4324*L4323</f>
        <v>#VALUE!</v>
      </c>
      <c r="M4324" s="27" t="e">
        <f>E4324*M4323</f>
        <v>#VALUE!</v>
      </c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7"/>
      <c r="Y4324" s="27"/>
      <c r="Z4324" s="27"/>
    </row>
    <row r="4325" spans="1:99" ht="20.100000000000001" customHeight="1">
      <c r="B4325" s="25" t="s">
        <v>63</v>
      </c>
      <c r="C4325" s="370" t="s">
        <v>573</v>
      </c>
      <c r="D4325" s="354"/>
      <c r="E4325" s="354"/>
      <c r="F4325" s="354"/>
      <c r="G4325" s="354"/>
      <c r="H4325" s="354"/>
      <c r="I4325" s="354"/>
      <c r="J4325" s="354"/>
      <c r="K4325" s="354"/>
      <c r="L4325" s="354"/>
      <c r="M4325" s="354"/>
      <c r="N4325" s="354"/>
      <c r="O4325" s="354"/>
      <c r="P4325" s="354"/>
      <c r="Q4325" s="354"/>
      <c r="R4325" s="354"/>
      <c r="S4325" s="354"/>
      <c r="T4325" s="354"/>
      <c r="U4325" s="354"/>
      <c r="V4325" s="354"/>
      <c r="W4325" s="354"/>
      <c r="X4325" s="354"/>
      <c r="Y4325" s="354"/>
      <c r="Z4325" s="354"/>
    </row>
    <row r="4326" spans="1:99" ht="20.100000000000001" customHeight="1">
      <c r="B4326" s="30"/>
      <c r="C4326" s="20"/>
      <c r="D4326" s="37"/>
      <c r="E4326" s="37"/>
      <c r="F4326" s="18" t="s">
        <v>623</v>
      </c>
      <c r="G4326" s="18" t="s">
        <v>623</v>
      </c>
      <c r="H4326" s="16" t="s">
        <v>623</v>
      </c>
      <c r="I4326" s="16" t="s">
        <v>731</v>
      </c>
      <c r="J4326" s="16" t="s">
        <v>766</v>
      </c>
      <c r="K4326" s="16" t="s">
        <v>767</v>
      </c>
      <c r="L4326" s="16" t="s">
        <v>732</v>
      </c>
      <c r="M4326" s="16" t="s">
        <v>732</v>
      </c>
      <c r="N4326" s="16" t="s">
        <v>733</v>
      </c>
      <c r="O4326" s="16" t="s">
        <v>733</v>
      </c>
      <c r="P4326" s="16" t="s">
        <v>666</v>
      </c>
      <c r="Q4326" s="16" t="s">
        <v>666</v>
      </c>
      <c r="R4326" s="16" t="s">
        <v>625</v>
      </c>
      <c r="S4326" s="16" t="s">
        <v>625</v>
      </c>
      <c r="T4326" s="16" t="s">
        <v>582</v>
      </c>
      <c r="U4326" s="16" t="s">
        <v>768</v>
      </c>
      <c r="V4326" s="16" t="s">
        <v>668</v>
      </c>
      <c r="W4326" s="16" t="s">
        <v>736</v>
      </c>
      <c r="X4326" s="16" t="s">
        <v>670</v>
      </c>
      <c r="Y4326" s="16" t="s">
        <v>594</v>
      </c>
      <c r="Z4326" s="16" t="s">
        <v>602</v>
      </c>
      <c r="CA4326" s="1" t="s">
        <v>623</v>
      </c>
      <c r="CB4326" s="1" t="s">
        <v>623</v>
      </c>
      <c r="CC4326" s="1" t="s">
        <v>623</v>
      </c>
      <c r="CD4326" s="1" t="s">
        <v>731</v>
      </c>
      <c r="CE4326" s="1" t="s">
        <v>766</v>
      </c>
      <c r="CF4326" s="1" t="s">
        <v>767</v>
      </c>
      <c r="CG4326" s="1" t="s">
        <v>732</v>
      </c>
      <c r="CH4326" s="1" t="s">
        <v>732</v>
      </c>
      <c r="CI4326" s="1" t="s">
        <v>733</v>
      </c>
      <c r="CJ4326" s="1" t="s">
        <v>733</v>
      </c>
      <c r="CK4326" s="1" t="s">
        <v>666</v>
      </c>
      <c r="CL4326" s="1" t="s">
        <v>666</v>
      </c>
      <c r="CM4326" s="1" t="s">
        <v>625</v>
      </c>
      <c r="CN4326" s="1" t="s">
        <v>625</v>
      </c>
      <c r="CO4326" s="1" t="s">
        <v>582</v>
      </c>
      <c r="CP4326" s="1" t="s">
        <v>768</v>
      </c>
      <c r="CQ4326" s="1" t="s">
        <v>668</v>
      </c>
      <c r="CR4326" s="1" t="s">
        <v>736</v>
      </c>
      <c r="CS4326" s="1" t="s">
        <v>670</v>
      </c>
      <c r="CT4326" s="1" t="s">
        <v>594</v>
      </c>
      <c r="CU4326" s="1" t="s">
        <v>602</v>
      </c>
    </row>
    <row r="4327" spans="1:99" ht="20.100000000000001" customHeight="1">
      <c r="A4327" s="31"/>
      <c r="B4327" s="30"/>
      <c r="C4327" s="4" t="s">
        <v>632</v>
      </c>
      <c r="D4327" s="4" t="s">
        <v>633</v>
      </c>
      <c r="E4327" s="4" t="s">
        <v>634</v>
      </c>
      <c r="F4327" s="12" t="s">
        <v>673</v>
      </c>
      <c r="G4327" s="12" t="s">
        <v>674</v>
      </c>
      <c r="H4327" s="4" t="s">
        <v>674</v>
      </c>
      <c r="I4327" s="4" t="s">
        <v>742</v>
      </c>
      <c r="J4327" s="4" t="s">
        <v>769</v>
      </c>
      <c r="K4327" s="4"/>
      <c r="L4327" s="4" t="s">
        <v>770</v>
      </c>
      <c r="M4327" s="4" t="s">
        <v>771</v>
      </c>
      <c r="N4327" s="4" t="s">
        <v>745</v>
      </c>
      <c r="O4327" s="4" t="s">
        <v>745</v>
      </c>
      <c r="P4327" s="4" t="s">
        <v>680</v>
      </c>
      <c r="Q4327" s="4" t="s">
        <v>680</v>
      </c>
      <c r="R4327" s="4" t="s">
        <v>637</v>
      </c>
      <c r="S4327" s="4" t="s">
        <v>637</v>
      </c>
      <c r="T4327" s="4" t="s">
        <v>772</v>
      </c>
      <c r="U4327" s="4" t="s">
        <v>773</v>
      </c>
      <c r="V4327" s="4" t="s">
        <v>682</v>
      </c>
      <c r="W4327" s="4" t="s">
        <v>747</v>
      </c>
      <c r="X4327" s="4" t="s">
        <v>685</v>
      </c>
      <c r="Y4327" s="4" t="s">
        <v>595</v>
      </c>
      <c r="Z4327" s="4" t="s">
        <v>603</v>
      </c>
      <c r="CA4327" s="1" t="s">
        <v>673</v>
      </c>
      <c r="CB4327" s="1" t="s">
        <v>674</v>
      </c>
      <c r="CC4327" s="1" t="s">
        <v>674</v>
      </c>
      <c r="CD4327" s="1" t="s">
        <v>742</v>
      </c>
      <c r="CE4327" s="1" t="s">
        <v>769</v>
      </c>
      <c r="CG4327" s="1" t="s">
        <v>770</v>
      </c>
      <c r="CH4327" s="1" t="s">
        <v>771</v>
      </c>
      <c r="CI4327" s="1" t="s">
        <v>745</v>
      </c>
      <c r="CJ4327" s="1" t="s">
        <v>745</v>
      </c>
      <c r="CK4327" s="1" t="s">
        <v>680</v>
      </c>
      <c r="CL4327" s="1" t="s">
        <v>680</v>
      </c>
      <c r="CM4327" s="1" t="s">
        <v>637</v>
      </c>
      <c r="CN4327" s="1" t="s">
        <v>637</v>
      </c>
      <c r="CO4327" s="1" t="s">
        <v>772</v>
      </c>
      <c r="CP4327" s="1" t="s">
        <v>773</v>
      </c>
      <c r="CQ4327" s="1" t="s">
        <v>682</v>
      </c>
      <c r="CR4327" s="1" t="s">
        <v>747</v>
      </c>
      <c r="CS4327" s="1" t="s">
        <v>685</v>
      </c>
      <c r="CT4327" s="1" t="s">
        <v>595</v>
      </c>
      <c r="CU4327" s="1" t="s">
        <v>603</v>
      </c>
    </row>
    <row r="4328" spans="1:99" ht="20.100000000000001" customHeight="1">
      <c r="A4328" s="31"/>
      <c r="B4328" s="30"/>
      <c r="C4328" s="21"/>
      <c r="D4328" s="21"/>
      <c r="E4328" s="21"/>
      <c r="F4328" s="19" t="s">
        <v>688</v>
      </c>
      <c r="G4328" s="19" t="s">
        <v>750</v>
      </c>
      <c r="H4328" s="17" t="s">
        <v>751</v>
      </c>
      <c r="I4328" s="17" t="s">
        <v>755</v>
      </c>
      <c r="J4328" s="17" t="s">
        <v>755</v>
      </c>
      <c r="K4328" s="17" t="s">
        <v>770</v>
      </c>
      <c r="L4328" s="17" t="s">
        <v>756</v>
      </c>
      <c r="M4328" s="17" t="s">
        <v>774</v>
      </c>
      <c r="N4328" s="17" t="s">
        <v>757</v>
      </c>
      <c r="O4328" s="17" t="s">
        <v>758</v>
      </c>
      <c r="P4328" s="17" t="s">
        <v>703</v>
      </c>
      <c r="Q4328" s="17" t="s">
        <v>705</v>
      </c>
      <c r="R4328" s="17" t="s">
        <v>708</v>
      </c>
      <c r="S4328" s="17" t="s">
        <v>775</v>
      </c>
      <c r="T4328" s="17" t="s">
        <v>776</v>
      </c>
      <c r="U4328" s="17" t="s">
        <v>714</v>
      </c>
      <c r="V4328" s="17" t="s">
        <v>777</v>
      </c>
      <c r="W4328" s="17" t="s">
        <v>764</v>
      </c>
      <c r="X4328" s="17" t="s">
        <v>715</v>
      </c>
      <c r="Y4328" s="17" t="s">
        <v>92</v>
      </c>
      <c r="Z4328" s="17" t="s">
        <v>92</v>
      </c>
      <c r="CA4328" s="1" t="s">
        <v>688</v>
      </c>
      <c r="CB4328" s="1" t="s">
        <v>750</v>
      </c>
      <c r="CC4328" s="1" t="s">
        <v>751</v>
      </c>
      <c r="CD4328" s="1" t="s">
        <v>755</v>
      </c>
      <c r="CE4328" s="1" t="s">
        <v>755</v>
      </c>
      <c r="CF4328" s="1" t="s">
        <v>770</v>
      </c>
      <c r="CG4328" s="1" t="s">
        <v>756</v>
      </c>
      <c r="CH4328" s="1" t="s">
        <v>774</v>
      </c>
      <c r="CI4328" s="1" t="s">
        <v>757</v>
      </c>
      <c r="CJ4328" s="1" t="s">
        <v>758</v>
      </c>
      <c r="CK4328" s="1" t="s">
        <v>703</v>
      </c>
      <c r="CL4328" s="1" t="s">
        <v>705</v>
      </c>
      <c r="CM4328" s="1" t="s">
        <v>708</v>
      </c>
      <c r="CN4328" s="1" t="s">
        <v>775</v>
      </c>
      <c r="CO4328" s="1" t="s">
        <v>776</v>
      </c>
      <c r="CP4328" s="1" t="s">
        <v>714</v>
      </c>
      <c r="CQ4328" s="1" t="s">
        <v>777</v>
      </c>
      <c r="CR4328" s="1" t="s">
        <v>764</v>
      </c>
      <c r="CS4328" s="1" t="s">
        <v>715</v>
      </c>
      <c r="CT4328" s="1" t="s">
        <v>92</v>
      </c>
      <c r="CU4328" s="1" t="s">
        <v>92</v>
      </c>
    </row>
    <row r="4329" spans="1:99" ht="20.100000000000001" customHeight="1">
      <c r="A4329" s="31"/>
      <c r="C4329" s="16"/>
      <c r="D4329" s="28" t="s">
        <v>444</v>
      </c>
      <c r="E4329" s="7"/>
      <c r="F4329" s="35"/>
      <c r="G4329" s="35"/>
      <c r="H4329" s="35"/>
      <c r="I4329" s="35"/>
      <c r="J4329" s="35"/>
      <c r="K4329" s="35"/>
      <c r="L4329" s="35"/>
      <c r="M4329" s="35"/>
      <c r="N4329" s="35"/>
      <c r="O4329" s="35"/>
      <c r="P4329" s="35"/>
      <c r="Q4329" s="35"/>
      <c r="R4329" s="35"/>
      <c r="S4329" s="35"/>
      <c r="T4329" s="35"/>
      <c r="U4329" s="35"/>
      <c r="V4329" s="35"/>
      <c r="W4329" s="35"/>
      <c r="X4329" s="35"/>
      <c r="Y4329" s="35"/>
      <c r="Z4329" s="35"/>
    </row>
    <row r="4330" spans="1:99" ht="20.100000000000001" customHeight="1">
      <c r="A4330" s="31"/>
      <c r="C4330" s="6" t="s">
        <v>64</v>
      </c>
      <c r="D4330" s="33"/>
      <c r="E4330" s="27" t="str">
        <f>IF(egTextCal(D4330)&lt;&gt;0, egTextCal(D4330),"")</f>
        <v/>
      </c>
      <c r="F4330" s="26"/>
      <c r="G4330" s="26"/>
      <c r="H4330" s="26"/>
      <c r="I4330" s="26"/>
      <c r="J4330" s="26"/>
      <c r="K4330" s="26"/>
      <c r="L4330" s="26"/>
      <c r="M4330" s="26"/>
      <c r="N4330" s="26"/>
      <c r="O4330" s="26"/>
      <c r="P4330" s="26"/>
      <c r="Q4330" s="26"/>
      <c r="R4330" s="26"/>
      <c r="S4330" s="26"/>
      <c r="T4330" s="26"/>
      <c r="U4330" s="26"/>
      <c r="V4330" s="26"/>
      <c r="W4330" s="26"/>
      <c r="X4330" s="26"/>
      <c r="Y4330" s="26"/>
      <c r="Z4330" s="26"/>
    </row>
    <row r="4331" spans="1:99" ht="20.100000000000001" customHeight="1">
      <c r="A4331" s="31"/>
      <c r="C4331" s="16"/>
      <c r="D4331" s="29" t="s">
        <v>574</v>
      </c>
      <c r="E4331" s="8"/>
      <c r="F4331" s="36"/>
      <c r="G4331" s="36"/>
      <c r="H4331" s="36"/>
      <c r="I4331" s="36"/>
      <c r="J4331" s="36"/>
      <c r="K4331" s="36"/>
      <c r="L4331" s="36"/>
      <c r="M4331" s="36"/>
      <c r="N4331" s="36"/>
      <c r="O4331" s="36"/>
      <c r="P4331" s="36"/>
      <c r="Q4331" s="36"/>
      <c r="R4331" s="36"/>
      <c r="S4331" s="36"/>
      <c r="T4331" s="36"/>
      <c r="U4331" s="36"/>
      <c r="V4331" s="36"/>
      <c r="W4331" s="36"/>
      <c r="X4331" s="36"/>
      <c r="Y4331" s="36"/>
      <c r="Z4331" s="36"/>
    </row>
    <row r="4332" spans="1:99" ht="20.100000000000001" customHeight="1">
      <c r="A4332" s="31"/>
      <c r="C4332" s="6" t="s">
        <v>73</v>
      </c>
      <c r="D4332" s="34"/>
      <c r="E4332" s="27" t="str">
        <f>IF(egTextCal(D4332)&lt;&gt;0, egTextCal(D4332),"")</f>
        <v/>
      </c>
      <c r="F4332" s="26"/>
      <c r="G4332" s="26"/>
      <c r="H4332" s="26"/>
      <c r="I4332" s="26"/>
      <c r="J4332" s="26"/>
      <c r="K4332" s="26"/>
      <c r="L4332" s="26"/>
      <c r="M4332" s="26"/>
      <c r="N4332" s="26"/>
      <c r="O4332" s="26"/>
      <c r="P4332" s="26"/>
      <c r="Q4332" s="26"/>
      <c r="R4332" s="26"/>
      <c r="S4332" s="26"/>
      <c r="T4332" s="26"/>
      <c r="U4332" s="26"/>
      <c r="V4332" s="26"/>
      <c r="W4332" s="26"/>
      <c r="X4332" s="26"/>
      <c r="Y4332" s="26"/>
      <c r="Z4332" s="26"/>
    </row>
    <row r="4333" spans="1:99" ht="20.100000000000001" customHeight="1">
      <c r="A4333" s="31"/>
      <c r="C4333" s="16"/>
      <c r="D4333" s="29" t="s">
        <v>575</v>
      </c>
      <c r="E4333" s="8"/>
      <c r="F4333" s="36"/>
      <c r="G4333" s="36">
        <v>1</v>
      </c>
      <c r="H4333" s="36"/>
      <c r="I4333" s="36"/>
      <c r="J4333" s="36"/>
      <c r="K4333" s="36"/>
      <c r="L4333" s="36"/>
      <c r="M4333" s="36"/>
      <c r="N4333" s="36">
        <v>1</v>
      </c>
      <c r="O4333" s="36">
        <v>2</v>
      </c>
      <c r="P4333" s="36"/>
      <c r="Q4333" s="36"/>
      <c r="R4333" s="36"/>
      <c r="S4333" s="36"/>
      <c r="T4333" s="36"/>
      <c r="U4333" s="36"/>
      <c r="V4333" s="36"/>
      <c r="W4333" s="36"/>
      <c r="X4333" s="36"/>
      <c r="Y4333" s="36"/>
      <c r="Z4333" s="36"/>
    </row>
    <row r="4334" spans="1:99" ht="20.100000000000001" customHeight="1">
      <c r="A4334" s="31"/>
      <c r="C4334" s="6" t="s">
        <v>139</v>
      </c>
      <c r="D4334" s="52" t="e">
        <f>#REF!</f>
        <v>#REF!</v>
      </c>
      <c r="E4334" s="27" t="e">
        <f>IF(egTextCal(D4334)&lt;&gt;0, egTextCal(D4334),"")</f>
        <v>#VALUE!</v>
      </c>
      <c r="F4334" s="26"/>
      <c r="G4334" s="26" t="e">
        <f>IF(E4334*G4333&lt;&gt;0,E4334*G4333,  )</f>
        <v>#VALUE!</v>
      </c>
      <c r="H4334" s="26"/>
      <c r="I4334" s="26"/>
      <c r="J4334" s="26"/>
      <c r="K4334" s="26"/>
      <c r="L4334" s="26"/>
      <c r="M4334" s="26"/>
      <c r="N4334" s="26" t="e">
        <f>IF(E4334*N4333&lt;&gt;0,E4334*N4333,  )</f>
        <v>#VALUE!</v>
      </c>
      <c r="O4334" s="26" t="e">
        <f>IF(E4334*O4333&lt;&gt;0,E4334*O4333,  )</f>
        <v>#VALUE!</v>
      </c>
      <c r="P4334" s="26"/>
      <c r="Q4334" s="26"/>
      <c r="R4334" s="26"/>
      <c r="S4334" s="26"/>
      <c r="T4334" s="26"/>
      <c r="U4334" s="26"/>
      <c r="V4334" s="26"/>
      <c r="W4334" s="26"/>
      <c r="X4334" s="26"/>
      <c r="Y4334" s="26"/>
      <c r="Z4334" s="26"/>
      <c r="CB4334" s="1" t="e">
        <f>G4334</f>
        <v>#VALUE!</v>
      </c>
      <c r="CI4334" s="1" t="e">
        <f>N4334</f>
        <v>#VALUE!</v>
      </c>
      <c r="CJ4334" s="1" t="e">
        <f>O4334</f>
        <v>#VALUE!</v>
      </c>
    </row>
    <row r="4335" spans="1:99" ht="20.100000000000001" customHeight="1">
      <c r="A4335" s="31"/>
      <c r="B4335" s="25" t="s">
        <v>470</v>
      </c>
      <c r="C4335" s="16"/>
      <c r="D4335" s="28" t="s">
        <v>576</v>
      </c>
      <c r="E4335" s="7" t="s">
        <v>765</v>
      </c>
      <c r="F4335" s="36"/>
      <c r="G4335" s="36"/>
      <c r="H4335" s="36"/>
      <c r="I4335" s="36"/>
      <c r="J4335" s="36"/>
      <c r="K4335" s="36"/>
      <c r="L4335" s="36"/>
      <c r="M4335" s="36"/>
      <c r="N4335" s="36">
        <v>1</v>
      </c>
      <c r="O4335" s="36">
        <v>2</v>
      </c>
      <c r="P4335" s="36"/>
      <c r="Q4335" s="36"/>
      <c r="R4335" s="36"/>
      <c r="S4335" s="36"/>
      <c r="T4335" s="36"/>
      <c r="U4335" s="36"/>
      <c r="V4335" s="36"/>
      <c r="W4335" s="36"/>
      <c r="X4335" s="36"/>
      <c r="Y4335" s="36"/>
      <c r="Z4335" s="36"/>
    </row>
    <row r="4336" spans="1:99" ht="20.100000000000001" customHeight="1">
      <c r="A4336" s="31"/>
      <c r="C4336" s="6" t="s">
        <v>511</v>
      </c>
      <c r="D4336" s="53" t="e">
        <f>#REF!</f>
        <v>#REF!</v>
      </c>
      <c r="E4336" s="27" t="e">
        <f>IF(egTextCal(D4336)&lt;&gt;0, egTextCal(D4336),"")</f>
        <v>#VALUE!</v>
      </c>
      <c r="F4336" s="26"/>
      <c r="G4336" s="26"/>
      <c r="H4336" s="26"/>
      <c r="I4336" s="26"/>
      <c r="J4336" s="26"/>
      <c r="K4336" s="26"/>
      <c r="L4336" s="26"/>
      <c r="M4336" s="26"/>
      <c r="N4336" s="26" t="e">
        <f>IF(E4336*N4335&lt;&gt;0,E4336*N4335,  )</f>
        <v>#VALUE!</v>
      </c>
      <c r="O4336" s="26" t="e">
        <f>IF(E4336*O4335&lt;&gt;0,E4336*O4335,  )</f>
        <v>#VALUE!</v>
      </c>
      <c r="P4336" s="26"/>
      <c r="Q4336" s="26"/>
      <c r="R4336" s="26"/>
      <c r="S4336" s="26"/>
      <c r="T4336" s="26"/>
      <c r="U4336" s="26"/>
      <c r="V4336" s="26"/>
      <c r="W4336" s="26"/>
      <c r="X4336" s="26"/>
      <c r="Y4336" s="26"/>
      <c r="Z4336" s="26"/>
      <c r="CI4336" s="1" t="e">
        <f>N4336</f>
        <v>#VALUE!</v>
      </c>
      <c r="CJ4336" s="1" t="e">
        <f>O4336</f>
        <v>#VALUE!</v>
      </c>
    </row>
    <row r="4337" spans="1:98" ht="20.100000000000001" customHeight="1">
      <c r="A4337" s="31"/>
      <c r="C4337" s="16"/>
      <c r="D4337" s="28" t="s">
        <v>577</v>
      </c>
      <c r="E4337" s="7"/>
      <c r="F4337" s="36"/>
      <c r="G4337" s="36">
        <v>1.8</v>
      </c>
      <c r="H4337" s="36"/>
      <c r="I4337" s="36"/>
      <c r="J4337" s="36"/>
      <c r="K4337" s="36"/>
      <c r="L4337" s="36"/>
      <c r="M4337" s="36"/>
      <c r="N4337" s="36">
        <v>2.8</v>
      </c>
      <c r="O4337" s="36">
        <v>5.6</v>
      </c>
      <c r="P4337" s="36"/>
      <c r="Q4337" s="36"/>
      <c r="R4337" s="36"/>
      <c r="S4337" s="36"/>
      <c r="T4337" s="36"/>
      <c r="U4337" s="36"/>
      <c r="V4337" s="36"/>
      <c r="W4337" s="36"/>
      <c r="X4337" s="36"/>
      <c r="Y4337" s="36"/>
      <c r="Z4337" s="36"/>
    </row>
    <row r="4338" spans="1:98" ht="20.100000000000001" customHeight="1">
      <c r="A4338" s="31"/>
      <c r="C4338" s="6" t="s">
        <v>452</v>
      </c>
      <c r="D4338" s="53" t="e">
        <f>#REF!</f>
        <v>#REF!</v>
      </c>
      <c r="E4338" s="27" t="e">
        <f>IF(egTextCal(D4338)&lt;&gt;0, egTextCal(D4338),"")</f>
        <v>#VALUE!</v>
      </c>
      <c r="F4338" s="26"/>
      <c r="G4338" s="26" t="e">
        <f>IF(E4338*G4337&lt;&gt;0,E4338*G4337,  )</f>
        <v>#VALUE!</v>
      </c>
      <c r="H4338" s="26"/>
      <c r="I4338" s="26"/>
      <c r="J4338" s="26"/>
      <c r="K4338" s="26"/>
      <c r="L4338" s="26"/>
      <c r="M4338" s="26"/>
      <c r="N4338" s="26" t="e">
        <f>IF(E4338*N4337&lt;&gt;0,E4338*N4337,  )</f>
        <v>#VALUE!</v>
      </c>
      <c r="O4338" s="26" t="e">
        <f>IF(E4338*O4337&lt;&gt;0,E4338*O4337,  )</f>
        <v>#VALUE!</v>
      </c>
      <c r="P4338" s="26"/>
      <c r="Q4338" s="26"/>
      <c r="R4338" s="26"/>
      <c r="S4338" s="26"/>
      <c r="T4338" s="26"/>
      <c r="U4338" s="26"/>
      <c r="V4338" s="26"/>
      <c r="W4338" s="26"/>
      <c r="X4338" s="26"/>
      <c r="Y4338" s="26"/>
      <c r="Z4338" s="26"/>
      <c r="CB4338" s="1" t="e">
        <f>G4338</f>
        <v>#VALUE!</v>
      </c>
      <c r="CI4338" s="1" t="e">
        <f>N4338</f>
        <v>#VALUE!</v>
      </c>
      <c r="CJ4338" s="1" t="e">
        <f>O4338</f>
        <v>#VALUE!</v>
      </c>
    </row>
    <row r="4339" spans="1:98" ht="20.100000000000001" customHeight="1">
      <c r="A4339" s="31"/>
      <c r="C4339" s="16"/>
      <c r="D4339" s="28" t="s">
        <v>578</v>
      </c>
      <c r="E4339" s="7"/>
      <c r="F4339" s="36"/>
      <c r="G4339" s="36">
        <v>0.5</v>
      </c>
      <c r="H4339" s="36"/>
      <c r="I4339" s="36"/>
      <c r="J4339" s="36">
        <v>1</v>
      </c>
      <c r="K4339" s="36"/>
      <c r="L4339" s="36"/>
      <c r="M4339" s="36"/>
      <c r="N4339" s="36"/>
      <c r="O4339" s="36">
        <v>1.5</v>
      </c>
      <c r="P4339" s="36"/>
      <c r="Q4339" s="36"/>
      <c r="R4339" s="36"/>
      <c r="S4339" s="36"/>
      <c r="T4339" s="36">
        <v>1</v>
      </c>
      <c r="U4339" s="36"/>
      <c r="V4339" s="36"/>
      <c r="W4339" s="36"/>
      <c r="X4339" s="36"/>
      <c r="Y4339" s="36"/>
      <c r="Z4339" s="36"/>
    </row>
    <row r="4340" spans="1:98" ht="20.100000000000001" customHeight="1">
      <c r="A4340" s="31"/>
      <c r="C4340" s="6" t="s">
        <v>567</v>
      </c>
      <c r="D4340" s="53" t="e">
        <f>#REF!</f>
        <v>#REF!</v>
      </c>
      <c r="E4340" s="27" t="e">
        <f>IF(egTextCal(D4340)&lt;&gt;0, egTextCal(D4340),"")</f>
        <v>#VALUE!</v>
      </c>
      <c r="F4340" s="26"/>
      <c r="G4340" s="26" t="e">
        <f>IF(E4340*G4339&lt;&gt;0,E4340*G4339,  )</f>
        <v>#VALUE!</v>
      </c>
      <c r="H4340" s="26"/>
      <c r="I4340" s="26"/>
      <c r="J4340" s="26" t="e">
        <f>IF(E4340*J4339&lt;&gt;0,E4340*J4339,  )</f>
        <v>#VALUE!</v>
      </c>
      <c r="K4340" s="26"/>
      <c r="L4340" s="26"/>
      <c r="M4340" s="26"/>
      <c r="N4340" s="26"/>
      <c r="O4340" s="26" t="e">
        <f>IF(E4340*O4339&lt;&gt;0,E4340*O4339,  )</f>
        <v>#VALUE!</v>
      </c>
      <c r="P4340" s="26"/>
      <c r="Q4340" s="26"/>
      <c r="R4340" s="26"/>
      <c r="S4340" s="26"/>
      <c r="T4340" s="26" t="e">
        <f>IF(E4340*T4339&lt;&gt;0,E4340*T4339,  )</f>
        <v>#VALUE!</v>
      </c>
      <c r="U4340" s="26"/>
      <c r="V4340" s="26"/>
      <c r="W4340" s="26"/>
      <c r="X4340" s="26"/>
      <c r="Y4340" s="26"/>
      <c r="Z4340" s="26"/>
      <c r="CB4340" s="1" t="e">
        <f>G4340</f>
        <v>#VALUE!</v>
      </c>
      <c r="CE4340" s="1" t="e">
        <f>J4340</f>
        <v>#VALUE!</v>
      </c>
      <c r="CJ4340" s="1" t="e">
        <f>O4340</f>
        <v>#VALUE!</v>
      </c>
      <c r="CO4340" s="1" t="e">
        <f>T4340</f>
        <v>#VALUE!</v>
      </c>
    </row>
    <row r="4341" spans="1:98" ht="20.100000000000001" customHeight="1">
      <c r="A4341" s="31"/>
      <c r="C4341" s="16"/>
      <c r="D4341" s="28" t="s">
        <v>584</v>
      </c>
      <c r="E4341" s="7"/>
      <c r="F4341" s="36"/>
      <c r="G4341" s="36">
        <v>1</v>
      </c>
      <c r="H4341" s="36"/>
      <c r="I4341" s="36">
        <v>1</v>
      </c>
      <c r="J4341" s="36"/>
      <c r="K4341" s="36"/>
      <c r="L4341" s="36"/>
      <c r="M4341" s="36">
        <v>1</v>
      </c>
      <c r="N4341" s="36"/>
      <c r="O4341" s="36">
        <v>3</v>
      </c>
      <c r="P4341" s="36"/>
      <c r="Q4341" s="36"/>
      <c r="R4341" s="36"/>
      <c r="S4341" s="36"/>
      <c r="T4341" s="36">
        <v>1</v>
      </c>
      <c r="U4341" s="36"/>
      <c r="V4341" s="36"/>
      <c r="W4341" s="36">
        <v>3</v>
      </c>
      <c r="X4341" s="36"/>
      <c r="Y4341" s="36"/>
      <c r="Z4341" s="36"/>
    </row>
    <row r="4342" spans="1:98" ht="20.100000000000001" customHeight="1">
      <c r="A4342" s="31"/>
      <c r="C4342" s="6" t="s">
        <v>568</v>
      </c>
      <c r="D4342" s="53" t="e">
        <f>#REF!</f>
        <v>#REF!</v>
      </c>
      <c r="E4342" s="27" t="e">
        <f>IF(egTextCal(D4342)&lt;&gt;0, egTextCal(D4342),"")</f>
        <v>#VALUE!</v>
      </c>
      <c r="F4342" s="26"/>
      <c r="G4342" s="26" t="e">
        <f>IF(E4342*G4341&lt;&gt;0,E4342*G4341,  )</f>
        <v>#VALUE!</v>
      </c>
      <c r="H4342" s="26"/>
      <c r="I4342" s="26" t="e">
        <f>IF(E4342*I4341&lt;&gt;0,E4342*I4341,  )</f>
        <v>#VALUE!</v>
      </c>
      <c r="J4342" s="26"/>
      <c r="K4342" s="26"/>
      <c r="L4342" s="26"/>
      <c r="M4342" s="26" t="e">
        <f>IF(E4342*M4341&lt;&gt;0,E4342*M4341,  )</f>
        <v>#VALUE!</v>
      </c>
      <c r="N4342" s="26"/>
      <c r="O4342" s="26" t="e">
        <f>IF(E4342*O4341&lt;&gt;0,E4342*O4341,  )</f>
        <v>#VALUE!</v>
      </c>
      <c r="P4342" s="26"/>
      <c r="Q4342" s="26"/>
      <c r="R4342" s="26"/>
      <c r="S4342" s="26"/>
      <c r="T4342" s="26" t="e">
        <f>IF(E4342*T4341&lt;&gt;0,E4342*T4341,  )</f>
        <v>#VALUE!</v>
      </c>
      <c r="U4342" s="26"/>
      <c r="V4342" s="26"/>
      <c r="W4342" s="26" t="e">
        <f>IF(E4342*W4341&lt;&gt;0,E4342*W4341,  )</f>
        <v>#VALUE!</v>
      </c>
      <c r="X4342" s="26"/>
      <c r="Y4342" s="26"/>
      <c r="Z4342" s="26"/>
      <c r="CB4342" s="1" t="e">
        <f>G4342</f>
        <v>#VALUE!</v>
      </c>
      <c r="CD4342" s="1" t="e">
        <f>I4342</f>
        <v>#VALUE!</v>
      </c>
      <c r="CH4342" s="1" t="e">
        <f>M4342</f>
        <v>#VALUE!</v>
      </c>
      <c r="CJ4342" s="1" t="e">
        <f>O4342</f>
        <v>#VALUE!</v>
      </c>
      <c r="CO4342" s="1" t="e">
        <f>T4342</f>
        <v>#VALUE!</v>
      </c>
      <c r="CR4342" s="1" t="e">
        <f>W4342</f>
        <v>#VALUE!</v>
      </c>
    </row>
    <row r="4343" spans="1:98" ht="20.100000000000001" customHeight="1">
      <c r="A4343" s="31"/>
      <c r="C4343" s="16"/>
      <c r="D4343" s="28"/>
      <c r="E4343" s="7"/>
      <c r="F4343" s="36"/>
      <c r="G4343" s="36"/>
      <c r="H4343" s="36"/>
      <c r="I4343" s="36"/>
      <c r="J4343" s="36"/>
      <c r="K4343" s="36"/>
      <c r="L4343" s="36"/>
      <c r="M4343" s="36"/>
      <c r="N4343" s="36"/>
      <c r="O4343" s="36"/>
      <c r="P4343" s="36"/>
      <c r="Q4343" s="36"/>
      <c r="R4343" s="36"/>
      <c r="S4343" s="36"/>
      <c r="T4343" s="36"/>
      <c r="U4343" s="36"/>
      <c r="V4343" s="36"/>
      <c r="W4343" s="36"/>
      <c r="X4343" s="36"/>
      <c r="Y4343" s="36"/>
      <c r="Z4343" s="36"/>
    </row>
    <row r="4344" spans="1:98" ht="20.100000000000001" customHeight="1">
      <c r="A4344" s="31"/>
      <c r="C4344" s="6" t="s">
        <v>434</v>
      </c>
      <c r="D4344" s="33"/>
      <c r="E4344" s="27"/>
      <c r="F4344" s="26"/>
      <c r="G4344" s="26"/>
      <c r="H4344" s="26"/>
      <c r="I4344" s="26"/>
      <c r="J4344" s="26"/>
      <c r="K4344" s="26"/>
      <c r="L4344" s="26"/>
      <c r="M4344" s="26"/>
      <c r="N4344" s="26"/>
      <c r="O4344" s="26"/>
      <c r="P4344" s="26"/>
      <c r="Q4344" s="26"/>
      <c r="R4344" s="26"/>
      <c r="S4344" s="26"/>
      <c r="T4344" s="26"/>
      <c r="U4344" s="26"/>
      <c r="V4344" s="26"/>
      <c r="W4344" s="26"/>
      <c r="X4344" s="26"/>
      <c r="Y4344" s="26"/>
      <c r="Z4344" s="26"/>
    </row>
    <row r="4345" spans="1:98" ht="20.100000000000001" customHeight="1">
      <c r="A4345" s="31"/>
      <c r="C4345" s="16"/>
      <c r="D4345" s="28" t="s">
        <v>587</v>
      </c>
      <c r="E4345" s="7"/>
      <c r="F4345" s="36"/>
      <c r="G4345" s="36"/>
      <c r="H4345" s="36"/>
      <c r="I4345" s="36"/>
      <c r="J4345" s="36"/>
      <c r="K4345" s="36"/>
      <c r="L4345" s="36"/>
      <c r="M4345" s="36"/>
      <c r="N4345" s="36"/>
      <c r="O4345" s="36"/>
      <c r="P4345" s="36"/>
      <c r="Q4345" s="36"/>
      <c r="R4345" s="36"/>
      <c r="S4345" s="36"/>
      <c r="T4345" s="36"/>
      <c r="U4345" s="36"/>
      <c r="V4345" s="36"/>
      <c r="W4345" s="36"/>
      <c r="X4345" s="36"/>
      <c r="Y4345" s="36"/>
      <c r="Z4345" s="36"/>
    </row>
    <row r="4346" spans="1:98" ht="20.100000000000001" customHeight="1">
      <c r="A4346" s="31"/>
      <c r="C4346" s="6" t="s">
        <v>650</v>
      </c>
      <c r="D4346" s="33"/>
      <c r="E4346" s="27" t="str">
        <f>IF(egTextCal(D4346)&lt;&gt;0, egTextCal(D4346),"")</f>
        <v/>
      </c>
      <c r="F4346" s="26"/>
      <c r="G4346" s="26"/>
      <c r="H4346" s="26"/>
      <c r="I4346" s="26"/>
      <c r="J4346" s="26"/>
      <c r="K4346" s="26"/>
      <c r="L4346" s="26"/>
      <c r="M4346" s="26"/>
      <c r="N4346" s="26"/>
      <c r="O4346" s="26"/>
      <c r="P4346" s="26"/>
      <c r="Q4346" s="26"/>
      <c r="R4346" s="26"/>
      <c r="S4346" s="26"/>
      <c r="T4346" s="26"/>
      <c r="U4346" s="26"/>
      <c r="V4346" s="26"/>
      <c r="W4346" s="26"/>
      <c r="X4346" s="26"/>
      <c r="Y4346" s="26"/>
      <c r="Z4346" s="26"/>
    </row>
    <row r="4347" spans="1:98" ht="20.100000000000001" customHeight="1">
      <c r="A4347" s="31"/>
      <c r="C4347" s="16"/>
      <c r="D4347" s="28" t="s">
        <v>588</v>
      </c>
      <c r="E4347" s="7"/>
      <c r="F4347" s="36"/>
      <c r="G4347" s="36"/>
      <c r="H4347" s="36"/>
      <c r="I4347" s="36"/>
      <c r="J4347" s="36"/>
      <c r="K4347" s="36"/>
      <c r="L4347" s="36"/>
      <c r="M4347" s="36"/>
      <c r="N4347" s="36"/>
      <c r="O4347" s="36"/>
      <c r="P4347" s="36"/>
      <c r="Q4347" s="36">
        <v>1</v>
      </c>
      <c r="R4347" s="36"/>
      <c r="S4347" s="36">
        <v>1</v>
      </c>
      <c r="T4347" s="36"/>
      <c r="U4347" s="36"/>
      <c r="V4347" s="36"/>
      <c r="W4347" s="36"/>
      <c r="X4347" s="36"/>
      <c r="Y4347" s="36"/>
      <c r="Z4347" s="36"/>
    </row>
    <row r="4348" spans="1:98" ht="20.100000000000001" customHeight="1">
      <c r="A4348" s="31"/>
      <c r="C4348" s="6" t="s">
        <v>570</v>
      </c>
      <c r="D4348" s="53" t="e">
        <f>#REF!</f>
        <v>#REF!</v>
      </c>
      <c r="E4348" s="27" t="e">
        <f>IF(egTextCal(D4348)&lt;&gt;0, egTextCal(D4348),"")</f>
        <v>#VALUE!</v>
      </c>
      <c r="F4348" s="26"/>
      <c r="G4348" s="26"/>
      <c r="H4348" s="26"/>
      <c r="I4348" s="26"/>
      <c r="J4348" s="26"/>
      <c r="K4348" s="26"/>
      <c r="L4348" s="26"/>
      <c r="M4348" s="26"/>
      <c r="N4348" s="26"/>
      <c r="O4348" s="26"/>
      <c r="P4348" s="26"/>
      <c r="Q4348" s="26" t="e">
        <f>IF(E4348*Q4347&lt;&gt;0,E4348*Q4347,  )</f>
        <v>#VALUE!</v>
      </c>
      <c r="R4348" s="26"/>
      <c r="S4348" s="26" t="e">
        <f>IF(E4348*S4347&lt;&gt;0,E4348*S4347,  )</f>
        <v>#VALUE!</v>
      </c>
      <c r="T4348" s="26"/>
      <c r="U4348" s="26"/>
      <c r="V4348" s="26"/>
      <c r="W4348" s="26"/>
      <c r="X4348" s="26"/>
      <c r="Y4348" s="26"/>
      <c r="Z4348" s="26"/>
      <c r="CL4348" s="1" t="e">
        <f>Q4348</f>
        <v>#VALUE!</v>
      </c>
      <c r="CN4348" s="1" t="e">
        <f>S4348</f>
        <v>#VALUE!</v>
      </c>
    </row>
    <row r="4349" spans="1:98" ht="20.100000000000001" customHeight="1">
      <c r="A4349" s="31"/>
      <c r="C4349" s="16"/>
      <c r="D4349" s="28" t="s">
        <v>591</v>
      </c>
      <c r="E4349" s="7"/>
      <c r="F4349" s="36"/>
      <c r="G4349" s="36"/>
      <c r="H4349" s="36"/>
      <c r="I4349" s="36"/>
      <c r="J4349" s="36"/>
      <c r="K4349" s="36"/>
      <c r="L4349" s="36"/>
      <c r="M4349" s="36"/>
      <c r="N4349" s="36"/>
      <c r="O4349" s="36"/>
      <c r="P4349" s="36"/>
      <c r="Q4349" s="36">
        <v>1</v>
      </c>
      <c r="R4349" s="36"/>
      <c r="S4349" s="36">
        <v>1</v>
      </c>
      <c r="T4349" s="36"/>
      <c r="U4349" s="36"/>
      <c r="V4349" s="36"/>
      <c r="W4349" s="36"/>
      <c r="X4349" s="36"/>
      <c r="Y4349" s="36"/>
      <c r="Z4349" s="36"/>
    </row>
    <row r="4350" spans="1:98" ht="20.100000000000001" customHeight="1">
      <c r="A4350" s="31"/>
      <c r="C4350" s="6" t="s">
        <v>651</v>
      </c>
      <c r="D4350" s="53" t="e">
        <f>#REF!</f>
        <v>#REF!</v>
      </c>
      <c r="E4350" s="27" t="e">
        <f>IF(egTextCal(D4350)&lt;&gt;0, egTextCal(D4350),"")</f>
        <v>#VALUE!</v>
      </c>
      <c r="F4350" s="26"/>
      <c r="G4350" s="26"/>
      <c r="H4350" s="26"/>
      <c r="I4350" s="26"/>
      <c r="J4350" s="26"/>
      <c r="K4350" s="26"/>
      <c r="L4350" s="26"/>
      <c r="M4350" s="26"/>
      <c r="N4350" s="26"/>
      <c r="O4350" s="26"/>
      <c r="P4350" s="26"/>
      <c r="Q4350" s="26" t="e">
        <f>IF(E4350*Q4349&lt;&gt;0,E4350*Q4349,  )</f>
        <v>#VALUE!</v>
      </c>
      <c r="R4350" s="26"/>
      <c r="S4350" s="26" t="e">
        <f>IF(E4350*S4349&lt;&gt;0,E4350*S4349,  )</f>
        <v>#VALUE!</v>
      </c>
      <c r="T4350" s="26"/>
      <c r="U4350" s="26"/>
      <c r="V4350" s="26"/>
      <c r="W4350" s="26"/>
      <c r="X4350" s="26"/>
      <c r="Y4350" s="26"/>
      <c r="Z4350" s="26"/>
      <c r="CL4350" s="1" t="e">
        <f>Q4350</f>
        <v>#VALUE!</v>
      </c>
      <c r="CN4350" s="1" t="e">
        <f>S4350</f>
        <v>#VALUE!</v>
      </c>
    </row>
    <row r="4351" spans="1:98" ht="20.100000000000001" customHeight="1">
      <c r="A4351" s="31"/>
      <c r="C4351" s="16"/>
      <c r="D4351" s="28" t="s">
        <v>592</v>
      </c>
      <c r="E4351" s="7"/>
      <c r="F4351" s="36"/>
      <c r="G4351" s="36"/>
      <c r="H4351" s="36"/>
      <c r="I4351" s="36"/>
      <c r="J4351" s="36"/>
      <c r="K4351" s="36"/>
      <c r="L4351" s="36"/>
      <c r="M4351" s="36"/>
      <c r="N4351" s="36"/>
      <c r="O4351" s="36"/>
      <c r="P4351" s="36"/>
      <c r="Q4351" s="36"/>
      <c r="R4351" s="36"/>
      <c r="S4351" s="36"/>
      <c r="T4351" s="36"/>
      <c r="U4351" s="36"/>
      <c r="V4351" s="36"/>
      <c r="W4351" s="36"/>
      <c r="X4351" s="36"/>
      <c r="Y4351" s="36">
        <v>1</v>
      </c>
      <c r="Z4351" s="36"/>
    </row>
    <row r="4352" spans="1:98" ht="20.100000000000001" customHeight="1">
      <c r="A4352" s="31"/>
      <c r="C4352" s="6" t="s">
        <v>652</v>
      </c>
      <c r="D4352" s="53" t="e">
        <f>#REF!</f>
        <v>#REF!</v>
      </c>
      <c r="E4352" s="27" t="e">
        <f>IF(egTextCal(D4352)&lt;&gt;0, egTextCal(D4352),"")</f>
        <v>#VALUE!</v>
      </c>
      <c r="F4352" s="26"/>
      <c r="G4352" s="26"/>
      <c r="H4352" s="26"/>
      <c r="I4352" s="26"/>
      <c r="J4352" s="26"/>
      <c r="K4352" s="26"/>
      <c r="L4352" s="26"/>
      <c r="M4352" s="26"/>
      <c r="N4352" s="26"/>
      <c r="O4352" s="26"/>
      <c r="P4352" s="26"/>
      <c r="Q4352" s="26"/>
      <c r="R4352" s="26"/>
      <c r="S4352" s="26"/>
      <c r="T4352" s="26"/>
      <c r="U4352" s="26"/>
      <c r="V4352" s="26"/>
      <c r="W4352" s="26"/>
      <c r="X4352" s="26"/>
      <c r="Y4352" s="26" t="e">
        <f>IF(E4352*Y4351&lt;&gt;0,E4352*Y4351,  )</f>
        <v>#VALUE!</v>
      </c>
      <c r="Z4352" s="26"/>
      <c r="CT4352" s="1" t="e">
        <f>Y4352</f>
        <v>#VALUE!</v>
      </c>
    </row>
    <row r="4353" spans="1:99" ht="20.100000000000001" customHeight="1">
      <c r="A4353" s="31"/>
      <c r="C4353" s="16"/>
      <c r="D4353" s="28" t="s">
        <v>596</v>
      </c>
      <c r="E4353" s="7"/>
      <c r="F4353" s="36"/>
      <c r="G4353" s="36"/>
      <c r="H4353" s="36"/>
      <c r="I4353" s="36"/>
      <c r="J4353" s="36"/>
      <c r="K4353" s="36">
        <v>1</v>
      </c>
      <c r="L4353" s="36"/>
      <c r="M4353" s="36"/>
      <c r="N4353" s="36"/>
      <c r="O4353" s="36"/>
      <c r="P4353" s="36"/>
      <c r="Q4353" s="36"/>
      <c r="R4353" s="36"/>
      <c r="S4353" s="36"/>
      <c r="T4353" s="36"/>
      <c r="U4353" s="36"/>
      <c r="V4353" s="36"/>
      <c r="W4353" s="36"/>
      <c r="X4353" s="36"/>
      <c r="Y4353" s="36"/>
      <c r="Z4353" s="36"/>
    </row>
    <row r="4354" spans="1:99" ht="20.100000000000001" customHeight="1">
      <c r="A4354" s="31"/>
      <c r="C4354" s="6" t="s">
        <v>653</v>
      </c>
      <c r="D4354" s="53" t="e">
        <f>#REF!</f>
        <v>#REF!</v>
      </c>
      <c r="E4354" s="27" t="e">
        <f>IF(egTextCal(D4354)&lt;&gt;0, egTextCal(D4354),"")</f>
        <v>#VALUE!</v>
      </c>
      <c r="F4354" s="26"/>
      <c r="G4354" s="26"/>
      <c r="H4354" s="26"/>
      <c r="I4354" s="26"/>
      <c r="J4354" s="26"/>
      <c r="K4354" s="26" t="e">
        <f>IF(E4354*K4353&lt;&gt;0,E4354*K4353,  )</f>
        <v>#VALUE!</v>
      </c>
      <c r="L4354" s="26"/>
      <c r="M4354" s="26"/>
      <c r="N4354" s="26"/>
      <c r="O4354" s="26"/>
      <c r="P4354" s="26"/>
      <c r="Q4354" s="26"/>
      <c r="R4354" s="26"/>
      <c r="S4354" s="26"/>
      <c r="T4354" s="26"/>
      <c r="U4354" s="26"/>
      <c r="V4354" s="26"/>
      <c r="W4354" s="26"/>
      <c r="X4354" s="26"/>
      <c r="Y4354" s="26"/>
      <c r="Z4354" s="26"/>
      <c r="CF4354" s="1" t="e">
        <f>K4354</f>
        <v>#VALUE!</v>
      </c>
    </row>
    <row r="4355" spans="1:99" ht="20.100000000000001" customHeight="1">
      <c r="A4355" s="31"/>
      <c r="C4355" s="16"/>
      <c r="D4355" s="28" t="s">
        <v>600</v>
      </c>
      <c r="E4355" s="7"/>
      <c r="F4355" s="36"/>
      <c r="G4355" s="36"/>
      <c r="H4355" s="36"/>
      <c r="I4355" s="36"/>
      <c r="J4355" s="36"/>
      <c r="K4355" s="36"/>
      <c r="L4355" s="36"/>
      <c r="M4355" s="36"/>
      <c r="N4355" s="36"/>
      <c r="O4355" s="36"/>
      <c r="P4355" s="36"/>
      <c r="Q4355" s="36"/>
      <c r="R4355" s="36"/>
      <c r="S4355" s="36"/>
      <c r="T4355" s="36"/>
      <c r="U4355" s="36"/>
      <c r="V4355" s="36"/>
      <c r="W4355" s="36"/>
      <c r="X4355" s="36"/>
      <c r="Y4355" s="36"/>
      <c r="Z4355" s="36">
        <v>1</v>
      </c>
    </row>
    <row r="4356" spans="1:99" ht="20.100000000000001" customHeight="1">
      <c r="A4356" s="31"/>
      <c r="C4356" s="6" t="s">
        <v>654</v>
      </c>
      <c r="D4356" s="53" t="e">
        <f>#REF!</f>
        <v>#REF!</v>
      </c>
      <c r="E4356" s="27" t="e">
        <f>IF(egTextCal(D4356)&lt;&gt;0, egTextCal(D4356),"")</f>
        <v>#VALUE!</v>
      </c>
      <c r="F4356" s="26"/>
      <c r="G4356" s="26"/>
      <c r="H4356" s="26"/>
      <c r="I4356" s="26"/>
      <c r="J4356" s="26"/>
      <c r="K4356" s="26"/>
      <c r="L4356" s="26"/>
      <c r="M4356" s="26"/>
      <c r="N4356" s="26"/>
      <c r="O4356" s="26"/>
      <c r="P4356" s="26"/>
      <c r="Q4356" s="26"/>
      <c r="R4356" s="26"/>
      <c r="S4356" s="26"/>
      <c r="T4356" s="26"/>
      <c r="U4356" s="26"/>
      <c r="V4356" s="26"/>
      <c r="W4356" s="26"/>
      <c r="X4356" s="26"/>
      <c r="Y4356" s="26"/>
      <c r="Z4356" s="26" t="e">
        <f>IF(E4356*Z4355&lt;&gt;0,E4356*Z4355,  )</f>
        <v>#VALUE!</v>
      </c>
      <c r="CU4356" s="1" t="e">
        <f>Z4356</f>
        <v>#VALUE!</v>
      </c>
    </row>
    <row r="4357" spans="1:99" ht="20.100000000000001" customHeight="1">
      <c r="A4357" s="31"/>
      <c r="C4357" s="16"/>
      <c r="D4357" s="28"/>
      <c r="E4357" s="7"/>
      <c r="F4357" s="36"/>
      <c r="G4357" s="36"/>
      <c r="H4357" s="36"/>
      <c r="I4357" s="36"/>
      <c r="J4357" s="36"/>
      <c r="K4357" s="36"/>
      <c r="L4357" s="36"/>
      <c r="M4357" s="36"/>
      <c r="N4357" s="36"/>
      <c r="O4357" s="36"/>
      <c r="P4357" s="36"/>
      <c r="Q4357" s="36"/>
      <c r="R4357" s="36"/>
      <c r="S4357" s="36"/>
      <c r="T4357" s="36"/>
      <c r="U4357" s="36"/>
      <c r="V4357" s="36"/>
      <c r="W4357" s="36"/>
      <c r="X4357" s="36"/>
      <c r="Y4357" s="36"/>
      <c r="Z4357" s="36"/>
    </row>
    <row r="4358" spans="1:99" ht="20.100000000000001" customHeight="1">
      <c r="A4358" s="31"/>
      <c r="C4358" s="6" t="s">
        <v>655</v>
      </c>
      <c r="D4358" s="33"/>
      <c r="E4358" s="27"/>
      <c r="F4358" s="26"/>
      <c r="G4358" s="26"/>
      <c r="H4358" s="26"/>
      <c r="I4358" s="26"/>
      <c r="J4358" s="26"/>
      <c r="K4358" s="26"/>
      <c r="L4358" s="26"/>
      <c r="M4358" s="26"/>
      <c r="N4358" s="26"/>
      <c r="O4358" s="26"/>
      <c r="P4358" s="26"/>
      <c r="Q4358" s="26"/>
      <c r="R4358" s="26"/>
      <c r="S4358" s="26"/>
      <c r="T4358" s="26"/>
      <c r="U4358" s="26"/>
      <c r="V4358" s="26"/>
      <c r="W4358" s="26"/>
      <c r="X4358" s="26"/>
      <c r="Y4358" s="26"/>
      <c r="Z4358" s="26"/>
    </row>
    <row r="4359" spans="1:99" ht="20.100000000000001" customHeight="1">
      <c r="A4359" s="31"/>
      <c r="C4359" s="16"/>
      <c r="D4359" s="28" t="s">
        <v>604</v>
      </c>
      <c r="E4359" s="7"/>
      <c r="F4359" s="36"/>
      <c r="G4359" s="36"/>
      <c r="H4359" s="36"/>
      <c r="I4359" s="36"/>
      <c r="J4359" s="36"/>
      <c r="K4359" s="36"/>
      <c r="L4359" s="36"/>
      <c r="M4359" s="36"/>
      <c r="N4359" s="36"/>
      <c r="O4359" s="36"/>
      <c r="P4359" s="36"/>
      <c r="Q4359" s="36"/>
      <c r="R4359" s="36"/>
      <c r="S4359" s="36"/>
      <c r="T4359" s="36"/>
      <c r="U4359" s="36"/>
      <c r="V4359" s="36"/>
      <c r="W4359" s="36"/>
      <c r="X4359" s="36"/>
      <c r="Y4359" s="36"/>
      <c r="Z4359" s="36"/>
    </row>
    <row r="4360" spans="1:99" ht="20.100000000000001" customHeight="1">
      <c r="A4360" s="31"/>
      <c r="C4360" s="6" t="s">
        <v>656</v>
      </c>
      <c r="D4360" s="33"/>
      <c r="E4360" s="27" t="str">
        <f>IF(egTextCal(D4360)&lt;&gt;0, egTextCal(D4360),"")</f>
        <v/>
      </c>
      <c r="F4360" s="26"/>
      <c r="G4360" s="26"/>
      <c r="H4360" s="26"/>
      <c r="I4360" s="26"/>
      <c r="J4360" s="26"/>
      <c r="K4360" s="26"/>
      <c r="L4360" s="26"/>
      <c r="M4360" s="26"/>
      <c r="N4360" s="26"/>
      <c r="O4360" s="26"/>
      <c r="P4360" s="26"/>
      <c r="Q4360" s="26"/>
      <c r="R4360" s="26"/>
      <c r="S4360" s="26"/>
      <c r="T4360" s="26"/>
      <c r="U4360" s="26"/>
      <c r="V4360" s="26"/>
      <c r="W4360" s="26"/>
      <c r="X4360" s="26"/>
      <c r="Y4360" s="26"/>
      <c r="Z4360" s="26"/>
    </row>
    <row r="4361" spans="1:99" ht="20.100000000000001" customHeight="1">
      <c r="A4361" s="31"/>
      <c r="C4361" s="16"/>
      <c r="D4361" s="28" t="s">
        <v>588</v>
      </c>
      <c r="E4361" s="7"/>
      <c r="F4361" s="36"/>
      <c r="G4361" s="36"/>
      <c r="H4361" s="36"/>
      <c r="I4361" s="36"/>
      <c r="J4361" s="36"/>
      <c r="K4361" s="36"/>
      <c r="L4361" s="36"/>
      <c r="M4361" s="36"/>
      <c r="N4361" s="36"/>
      <c r="O4361" s="36"/>
      <c r="P4361" s="36"/>
      <c r="Q4361" s="36">
        <v>1</v>
      </c>
      <c r="R4361" s="36"/>
      <c r="S4361" s="36">
        <v>1</v>
      </c>
      <c r="T4361" s="36"/>
      <c r="U4361" s="36"/>
      <c r="V4361" s="36"/>
      <c r="W4361" s="36"/>
      <c r="X4361" s="36"/>
      <c r="Y4361" s="36"/>
      <c r="Z4361" s="36"/>
    </row>
    <row r="4362" spans="1:99" ht="20.100000000000001" customHeight="1">
      <c r="A4362" s="31"/>
      <c r="C4362" s="6" t="s">
        <v>657</v>
      </c>
      <c r="D4362" s="53" t="e">
        <f>#REF!</f>
        <v>#REF!</v>
      </c>
      <c r="E4362" s="27" t="e">
        <f>IF(egTextCal(D4362)&lt;&gt;0, egTextCal(D4362),"")</f>
        <v>#VALUE!</v>
      </c>
      <c r="F4362" s="26"/>
      <c r="G4362" s="26"/>
      <c r="H4362" s="26"/>
      <c r="I4362" s="26"/>
      <c r="J4362" s="26"/>
      <c r="K4362" s="26"/>
      <c r="L4362" s="26"/>
      <c r="M4362" s="26"/>
      <c r="N4362" s="26"/>
      <c r="O4362" s="26"/>
      <c r="P4362" s="26"/>
      <c r="Q4362" s="26" t="e">
        <f>IF(E4362*Q4361&lt;&gt;0,E4362*Q4361,  )</f>
        <v>#VALUE!</v>
      </c>
      <c r="R4362" s="26"/>
      <c r="S4362" s="26" t="e">
        <f>IF(E4362*S4361&lt;&gt;0,E4362*S4361,  )</f>
        <v>#VALUE!</v>
      </c>
      <c r="T4362" s="26"/>
      <c r="U4362" s="26"/>
      <c r="V4362" s="26"/>
      <c r="W4362" s="26"/>
      <c r="X4362" s="26"/>
      <c r="Y4362" s="26"/>
      <c r="Z4362" s="26"/>
      <c r="CL4362" s="1" t="e">
        <f>Q4362</f>
        <v>#VALUE!</v>
      </c>
      <c r="CN4362" s="1" t="e">
        <f>S4362</f>
        <v>#VALUE!</v>
      </c>
    </row>
    <row r="4363" spans="1:99" ht="20.100000000000001" customHeight="1">
      <c r="A4363" s="31"/>
      <c r="C4363" s="16"/>
      <c r="D4363" s="28" t="s">
        <v>591</v>
      </c>
      <c r="E4363" s="7"/>
      <c r="F4363" s="36"/>
      <c r="G4363" s="36"/>
      <c r="H4363" s="36"/>
      <c r="I4363" s="36"/>
      <c r="J4363" s="36"/>
      <c r="K4363" s="36"/>
      <c r="L4363" s="36"/>
      <c r="M4363" s="36"/>
      <c r="N4363" s="36"/>
      <c r="O4363" s="36"/>
      <c r="P4363" s="36"/>
      <c r="Q4363" s="36">
        <v>1</v>
      </c>
      <c r="R4363" s="36"/>
      <c r="S4363" s="36">
        <v>1</v>
      </c>
      <c r="T4363" s="36"/>
      <c r="U4363" s="36"/>
      <c r="V4363" s="36"/>
      <c r="W4363" s="36"/>
      <c r="X4363" s="36"/>
      <c r="Y4363" s="36"/>
      <c r="Z4363" s="36"/>
    </row>
    <row r="4364" spans="1:99" ht="20.100000000000001" customHeight="1">
      <c r="A4364" s="31"/>
      <c r="C4364" s="6" t="s">
        <v>658</v>
      </c>
      <c r="D4364" s="53" t="e">
        <f>#REF!</f>
        <v>#REF!</v>
      </c>
      <c r="E4364" s="27" t="e">
        <f>IF(egTextCal(D4364)&lt;&gt;0, egTextCal(D4364),"")</f>
        <v>#VALUE!</v>
      </c>
      <c r="F4364" s="26"/>
      <c r="G4364" s="26"/>
      <c r="H4364" s="26"/>
      <c r="I4364" s="26"/>
      <c r="J4364" s="26"/>
      <c r="K4364" s="26"/>
      <c r="L4364" s="26"/>
      <c r="M4364" s="26"/>
      <c r="N4364" s="26"/>
      <c r="O4364" s="26"/>
      <c r="P4364" s="26"/>
      <c r="Q4364" s="26" t="e">
        <f>IF(E4364*Q4363&lt;&gt;0,E4364*Q4363,  )</f>
        <v>#VALUE!</v>
      </c>
      <c r="R4364" s="26"/>
      <c r="S4364" s="26" t="e">
        <f>IF(E4364*S4363&lt;&gt;0,E4364*S4363,  )</f>
        <v>#VALUE!</v>
      </c>
      <c r="T4364" s="26"/>
      <c r="U4364" s="26"/>
      <c r="V4364" s="26"/>
      <c r="W4364" s="26"/>
      <c r="X4364" s="26"/>
      <c r="Y4364" s="26"/>
      <c r="Z4364" s="26"/>
      <c r="CL4364" s="1" t="e">
        <f>Q4364</f>
        <v>#VALUE!</v>
      </c>
      <c r="CN4364" s="1" t="e">
        <f>S4364</f>
        <v>#VALUE!</v>
      </c>
    </row>
    <row r="4365" spans="1:99" ht="20.100000000000001" customHeight="1">
      <c r="A4365" s="31"/>
      <c r="C4365" s="16"/>
      <c r="D4365" s="28" t="s">
        <v>592</v>
      </c>
      <c r="E4365" s="7"/>
      <c r="F4365" s="36"/>
      <c r="G4365" s="36"/>
      <c r="H4365" s="36"/>
      <c r="I4365" s="36"/>
      <c r="J4365" s="36"/>
      <c r="K4365" s="36"/>
      <c r="L4365" s="36"/>
      <c r="M4365" s="36"/>
      <c r="N4365" s="36"/>
      <c r="O4365" s="36"/>
      <c r="P4365" s="36"/>
      <c r="Q4365" s="36"/>
      <c r="R4365" s="36"/>
      <c r="S4365" s="36"/>
      <c r="T4365" s="36"/>
      <c r="U4365" s="36"/>
      <c r="V4365" s="36"/>
      <c r="W4365" s="36"/>
      <c r="X4365" s="36"/>
      <c r="Y4365" s="36">
        <v>1</v>
      </c>
      <c r="Z4365" s="36"/>
    </row>
    <row r="4366" spans="1:99" ht="20.100000000000001" customHeight="1">
      <c r="A4366" s="31"/>
      <c r="C4366" s="6" t="s">
        <v>557</v>
      </c>
      <c r="D4366" s="53" t="e">
        <f>#REF!</f>
        <v>#REF!</v>
      </c>
      <c r="E4366" s="27" t="e">
        <f>IF(egTextCal(D4366)&lt;&gt;0, egTextCal(D4366),"")</f>
        <v>#VALUE!</v>
      </c>
      <c r="F4366" s="26"/>
      <c r="G4366" s="26"/>
      <c r="H4366" s="26"/>
      <c r="I4366" s="26"/>
      <c r="J4366" s="26"/>
      <c r="K4366" s="26"/>
      <c r="L4366" s="26"/>
      <c r="M4366" s="26"/>
      <c r="N4366" s="26"/>
      <c r="O4366" s="26"/>
      <c r="P4366" s="26"/>
      <c r="Q4366" s="26"/>
      <c r="R4366" s="26"/>
      <c r="S4366" s="26"/>
      <c r="T4366" s="26"/>
      <c r="U4366" s="26"/>
      <c r="V4366" s="26"/>
      <c r="W4366" s="26"/>
      <c r="X4366" s="26"/>
      <c r="Y4366" s="26" t="e">
        <f>IF(E4366*Y4365&lt;&gt;0,E4366*Y4365,  )</f>
        <v>#VALUE!</v>
      </c>
      <c r="Z4366" s="26"/>
      <c r="CT4366" s="1" t="e">
        <f>Y4366</f>
        <v>#VALUE!</v>
      </c>
    </row>
    <row r="4367" spans="1:99" ht="20.100000000000001" customHeight="1">
      <c r="A4367" s="31"/>
      <c r="C4367" s="16"/>
      <c r="D4367" s="28" t="s">
        <v>596</v>
      </c>
      <c r="E4367" s="7"/>
      <c r="F4367" s="36"/>
      <c r="G4367" s="36"/>
      <c r="H4367" s="36"/>
      <c r="I4367" s="36"/>
      <c r="J4367" s="36"/>
      <c r="K4367" s="36">
        <v>1</v>
      </c>
      <c r="L4367" s="36"/>
      <c r="M4367" s="36"/>
      <c r="N4367" s="36"/>
      <c r="O4367" s="36"/>
      <c r="P4367" s="36"/>
      <c r="Q4367" s="36"/>
      <c r="R4367" s="36"/>
      <c r="S4367" s="36"/>
      <c r="T4367" s="36"/>
      <c r="U4367" s="36"/>
      <c r="V4367" s="36"/>
      <c r="W4367" s="36"/>
      <c r="X4367" s="36"/>
      <c r="Y4367" s="36"/>
      <c r="Z4367" s="36"/>
    </row>
    <row r="4368" spans="1:99" ht="20.100000000000001" customHeight="1">
      <c r="A4368" s="31"/>
      <c r="C4368" s="6" t="s">
        <v>78</v>
      </c>
      <c r="D4368" s="53" t="e">
        <f>#REF!</f>
        <v>#REF!</v>
      </c>
      <c r="E4368" s="27" t="e">
        <f>IF(egTextCal(D4368)&lt;&gt;0, egTextCal(D4368),"")</f>
        <v>#VALUE!</v>
      </c>
      <c r="F4368" s="26"/>
      <c r="G4368" s="26"/>
      <c r="H4368" s="26"/>
      <c r="I4368" s="26"/>
      <c r="J4368" s="26"/>
      <c r="K4368" s="26" t="e">
        <f>IF(E4368*K4367&lt;&gt;0,E4368*K4367,  )</f>
        <v>#VALUE!</v>
      </c>
      <c r="L4368" s="26"/>
      <c r="M4368" s="26"/>
      <c r="N4368" s="26"/>
      <c r="O4368" s="26"/>
      <c r="P4368" s="26"/>
      <c r="Q4368" s="26"/>
      <c r="R4368" s="26"/>
      <c r="S4368" s="26"/>
      <c r="T4368" s="26"/>
      <c r="U4368" s="26"/>
      <c r="V4368" s="26"/>
      <c r="W4368" s="26"/>
      <c r="X4368" s="26"/>
      <c r="Y4368" s="26"/>
      <c r="Z4368" s="26"/>
      <c r="CF4368" s="1" t="e">
        <f>K4368</f>
        <v>#VALUE!</v>
      </c>
    </row>
    <row r="4369" spans="1:98" ht="20.100000000000001" customHeight="1">
      <c r="A4369" s="31"/>
      <c r="C4369" s="16"/>
      <c r="D4369" s="28"/>
      <c r="E4369" s="7"/>
      <c r="F4369" s="36"/>
      <c r="G4369" s="36"/>
      <c r="H4369" s="36"/>
      <c r="I4369" s="36"/>
      <c r="J4369" s="36"/>
      <c r="K4369" s="36"/>
      <c r="L4369" s="36"/>
      <c r="M4369" s="36"/>
      <c r="N4369" s="36"/>
      <c r="O4369" s="36"/>
      <c r="P4369" s="36"/>
      <c r="Q4369" s="36"/>
      <c r="R4369" s="36"/>
      <c r="S4369" s="36"/>
      <c r="T4369" s="36"/>
      <c r="U4369" s="36"/>
      <c r="V4369" s="36"/>
      <c r="W4369" s="36"/>
      <c r="X4369" s="36"/>
      <c r="Y4369" s="36"/>
      <c r="Z4369" s="36"/>
    </row>
    <row r="4370" spans="1:98" ht="20.100000000000001" customHeight="1">
      <c r="A4370" s="31"/>
      <c r="C4370" s="6" t="s">
        <v>659</v>
      </c>
      <c r="D4370" s="33"/>
      <c r="E4370" s="27"/>
      <c r="F4370" s="26"/>
      <c r="G4370" s="26"/>
      <c r="H4370" s="26"/>
      <c r="I4370" s="26"/>
      <c r="J4370" s="26"/>
      <c r="K4370" s="26"/>
      <c r="L4370" s="26"/>
      <c r="M4370" s="26"/>
      <c r="N4370" s="26"/>
      <c r="O4370" s="26"/>
      <c r="P4370" s="26"/>
      <c r="Q4370" s="26"/>
      <c r="R4370" s="26"/>
      <c r="S4370" s="26"/>
      <c r="T4370" s="26"/>
      <c r="U4370" s="26"/>
      <c r="V4370" s="26"/>
      <c r="W4370" s="26"/>
      <c r="X4370" s="26"/>
      <c r="Y4370" s="26"/>
      <c r="Z4370" s="26"/>
    </row>
    <row r="4371" spans="1:98" ht="20.100000000000001" customHeight="1">
      <c r="D4371" s="14"/>
      <c r="E4371" s="38"/>
      <c r="F4371" s="38"/>
      <c r="G4371" s="38"/>
      <c r="H4371" s="38"/>
      <c r="I4371" s="38"/>
      <c r="J4371" s="38"/>
      <c r="K4371" s="38"/>
      <c r="L4371" s="38"/>
      <c r="M4371" s="38"/>
      <c r="N4371" s="38"/>
      <c r="O4371" s="38"/>
      <c r="P4371" s="38"/>
      <c r="Q4371" s="38"/>
      <c r="R4371" s="38"/>
      <c r="S4371" s="38"/>
      <c r="T4371" s="38"/>
      <c r="U4371" s="38"/>
      <c r="V4371" s="38"/>
      <c r="W4371" s="38"/>
      <c r="X4371" s="38"/>
      <c r="Y4371" s="38"/>
      <c r="Z4371" s="38"/>
    </row>
    <row r="4372" spans="1:98" ht="20.100000000000001" customHeight="1">
      <c r="B4372" s="30"/>
      <c r="C4372" s="20"/>
      <c r="D4372" s="37"/>
      <c r="E4372" s="37"/>
      <c r="F4372" s="18" t="s">
        <v>623</v>
      </c>
      <c r="G4372" s="18" t="s">
        <v>623</v>
      </c>
      <c r="H4372" s="16" t="s">
        <v>623</v>
      </c>
      <c r="I4372" s="16" t="s">
        <v>731</v>
      </c>
      <c r="J4372" s="16" t="s">
        <v>766</v>
      </c>
      <c r="K4372" s="16" t="s">
        <v>767</v>
      </c>
      <c r="L4372" s="16" t="s">
        <v>732</v>
      </c>
      <c r="M4372" s="16" t="s">
        <v>732</v>
      </c>
      <c r="N4372" s="16" t="s">
        <v>733</v>
      </c>
      <c r="O4372" s="16" t="s">
        <v>733</v>
      </c>
      <c r="P4372" s="16" t="s">
        <v>666</v>
      </c>
      <c r="Q4372" s="16" t="s">
        <v>666</v>
      </c>
      <c r="R4372" s="16" t="s">
        <v>625</v>
      </c>
      <c r="S4372" s="16" t="s">
        <v>625</v>
      </c>
      <c r="T4372" s="16" t="s">
        <v>582</v>
      </c>
      <c r="U4372" s="16" t="s">
        <v>768</v>
      </c>
      <c r="V4372" s="16" t="s">
        <v>668</v>
      </c>
      <c r="W4372" s="16" t="s">
        <v>736</v>
      </c>
      <c r="X4372" s="16" t="s">
        <v>670</v>
      </c>
      <c r="Y4372" s="16" t="s">
        <v>594</v>
      </c>
      <c r="Z4372" s="16" t="s">
        <v>602</v>
      </c>
    </row>
    <row r="4373" spans="1:98" ht="20.100000000000001" customHeight="1">
      <c r="A4373" s="31"/>
      <c r="B4373" s="30"/>
      <c r="C4373" s="4" t="s">
        <v>632</v>
      </c>
      <c r="D4373" s="4" t="s">
        <v>633</v>
      </c>
      <c r="E4373" s="4" t="s">
        <v>634</v>
      </c>
      <c r="F4373" s="12" t="s">
        <v>673</v>
      </c>
      <c r="G4373" s="12" t="s">
        <v>674</v>
      </c>
      <c r="H4373" s="4" t="s">
        <v>674</v>
      </c>
      <c r="I4373" s="4" t="s">
        <v>742</v>
      </c>
      <c r="J4373" s="4" t="s">
        <v>769</v>
      </c>
      <c r="K4373" s="4"/>
      <c r="L4373" s="4" t="s">
        <v>770</v>
      </c>
      <c r="M4373" s="4" t="s">
        <v>771</v>
      </c>
      <c r="N4373" s="4" t="s">
        <v>745</v>
      </c>
      <c r="O4373" s="4" t="s">
        <v>745</v>
      </c>
      <c r="P4373" s="4" t="s">
        <v>680</v>
      </c>
      <c r="Q4373" s="4" t="s">
        <v>680</v>
      </c>
      <c r="R4373" s="4" t="s">
        <v>637</v>
      </c>
      <c r="S4373" s="4" t="s">
        <v>637</v>
      </c>
      <c r="T4373" s="4" t="s">
        <v>772</v>
      </c>
      <c r="U4373" s="4" t="s">
        <v>773</v>
      </c>
      <c r="V4373" s="4" t="s">
        <v>682</v>
      </c>
      <c r="W4373" s="4" t="s">
        <v>747</v>
      </c>
      <c r="X4373" s="4" t="s">
        <v>685</v>
      </c>
      <c r="Y4373" s="4" t="s">
        <v>595</v>
      </c>
      <c r="Z4373" s="4" t="s">
        <v>603</v>
      </c>
    </row>
    <row r="4374" spans="1:98" ht="20.100000000000001" customHeight="1">
      <c r="A4374" s="31"/>
      <c r="B4374" s="30"/>
      <c r="C4374" s="21"/>
      <c r="D4374" s="21"/>
      <c r="E4374" s="21"/>
      <c r="F4374" s="19" t="s">
        <v>688</v>
      </c>
      <c r="G4374" s="19" t="s">
        <v>750</v>
      </c>
      <c r="H4374" s="17" t="s">
        <v>751</v>
      </c>
      <c r="I4374" s="17" t="s">
        <v>755</v>
      </c>
      <c r="J4374" s="17" t="s">
        <v>755</v>
      </c>
      <c r="K4374" s="17" t="s">
        <v>770</v>
      </c>
      <c r="L4374" s="17" t="s">
        <v>756</v>
      </c>
      <c r="M4374" s="17" t="s">
        <v>774</v>
      </c>
      <c r="N4374" s="17" t="s">
        <v>757</v>
      </c>
      <c r="O4374" s="17" t="s">
        <v>758</v>
      </c>
      <c r="P4374" s="17" t="s">
        <v>703</v>
      </c>
      <c r="Q4374" s="17" t="s">
        <v>705</v>
      </c>
      <c r="R4374" s="17" t="s">
        <v>708</v>
      </c>
      <c r="S4374" s="17" t="s">
        <v>775</v>
      </c>
      <c r="T4374" s="17" t="s">
        <v>776</v>
      </c>
      <c r="U4374" s="17" t="s">
        <v>714</v>
      </c>
      <c r="V4374" s="17" t="s">
        <v>777</v>
      </c>
      <c r="W4374" s="17" t="s">
        <v>764</v>
      </c>
      <c r="X4374" s="17" t="s">
        <v>715</v>
      </c>
      <c r="Y4374" s="17" t="s">
        <v>92</v>
      </c>
      <c r="Z4374" s="17" t="s">
        <v>92</v>
      </c>
    </row>
    <row r="4375" spans="1:98" ht="20.100000000000001" customHeight="1">
      <c r="A4375" s="31"/>
      <c r="C4375" s="16"/>
      <c r="D4375" s="28" t="s">
        <v>605</v>
      </c>
      <c r="E4375" s="7"/>
      <c r="F4375" s="35"/>
      <c r="G4375" s="35"/>
      <c r="H4375" s="35"/>
      <c r="I4375" s="35"/>
      <c r="J4375" s="35"/>
      <c r="K4375" s="35"/>
      <c r="L4375" s="35"/>
      <c r="M4375" s="35"/>
      <c r="N4375" s="35"/>
      <c r="O4375" s="35"/>
      <c r="P4375" s="35"/>
      <c r="Q4375" s="35"/>
      <c r="R4375" s="35"/>
      <c r="S4375" s="35"/>
      <c r="T4375" s="35"/>
      <c r="U4375" s="35"/>
      <c r="V4375" s="35"/>
      <c r="W4375" s="35"/>
      <c r="X4375" s="35"/>
      <c r="Y4375" s="35"/>
      <c r="Z4375" s="35"/>
    </row>
    <row r="4376" spans="1:98" ht="20.100000000000001" customHeight="1">
      <c r="A4376" s="31"/>
      <c r="C4376" s="6" t="s">
        <v>64</v>
      </c>
      <c r="D4376" s="33"/>
      <c r="E4376" s="27" t="str">
        <f>IF(egTextCal(D4376)&lt;&gt;0, egTextCal(D4376),"")</f>
        <v/>
      </c>
      <c r="F4376" s="26"/>
      <c r="G4376" s="26"/>
      <c r="H4376" s="26"/>
      <c r="I4376" s="26"/>
      <c r="J4376" s="26"/>
      <c r="K4376" s="26"/>
      <c r="L4376" s="26"/>
      <c r="M4376" s="26"/>
      <c r="N4376" s="26"/>
      <c r="O4376" s="26"/>
      <c r="P4376" s="26"/>
      <c r="Q4376" s="26"/>
      <c r="R4376" s="26"/>
      <c r="S4376" s="26"/>
      <c r="T4376" s="26"/>
      <c r="U4376" s="26"/>
      <c r="V4376" s="26"/>
      <c r="W4376" s="26"/>
      <c r="X4376" s="26"/>
      <c r="Y4376" s="26"/>
      <c r="Z4376" s="26"/>
    </row>
    <row r="4377" spans="1:98" ht="20.100000000000001" customHeight="1">
      <c r="A4377" s="31"/>
      <c r="C4377" s="16"/>
      <c r="D4377" s="29" t="s">
        <v>588</v>
      </c>
      <c r="E4377" s="8"/>
      <c r="F4377" s="36"/>
      <c r="G4377" s="36"/>
      <c r="H4377" s="36"/>
      <c r="I4377" s="36"/>
      <c r="J4377" s="36"/>
      <c r="K4377" s="36"/>
      <c r="L4377" s="36"/>
      <c r="M4377" s="36"/>
      <c r="N4377" s="36"/>
      <c r="O4377" s="36"/>
      <c r="P4377" s="36"/>
      <c r="Q4377" s="36">
        <v>1</v>
      </c>
      <c r="R4377" s="36"/>
      <c r="S4377" s="36">
        <v>1</v>
      </c>
      <c r="T4377" s="36"/>
      <c r="U4377" s="36"/>
      <c r="V4377" s="36"/>
      <c r="W4377" s="36"/>
      <c r="X4377" s="36"/>
      <c r="Y4377" s="36"/>
      <c r="Z4377" s="36"/>
    </row>
    <row r="4378" spans="1:98" ht="20.100000000000001" customHeight="1">
      <c r="A4378" s="31"/>
      <c r="C4378" s="6" t="s">
        <v>73</v>
      </c>
      <c r="D4378" s="52" t="e">
        <f>#REF!</f>
        <v>#REF!</v>
      </c>
      <c r="E4378" s="27" t="e">
        <f>IF(egTextCal(D4378)&lt;&gt;0, egTextCal(D4378),"")</f>
        <v>#VALUE!</v>
      </c>
      <c r="F4378" s="26"/>
      <c r="G4378" s="26"/>
      <c r="H4378" s="26"/>
      <c r="I4378" s="26"/>
      <c r="J4378" s="26"/>
      <c r="K4378" s="26"/>
      <c r="L4378" s="26"/>
      <c r="M4378" s="26"/>
      <c r="N4378" s="26"/>
      <c r="O4378" s="26"/>
      <c r="P4378" s="26"/>
      <c r="Q4378" s="26" t="e">
        <f>IF(E4378*Q4377&lt;&gt;0,E4378*Q4377,  )</f>
        <v>#VALUE!</v>
      </c>
      <c r="R4378" s="26"/>
      <c r="S4378" s="26" t="e">
        <f>IF(E4378*S4377&lt;&gt;0,E4378*S4377,  )</f>
        <v>#VALUE!</v>
      </c>
      <c r="T4378" s="26"/>
      <c r="U4378" s="26"/>
      <c r="V4378" s="26"/>
      <c r="W4378" s="26"/>
      <c r="X4378" s="26"/>
      <c r="Y4378" s="26"/>
      <c r="Z4378" s="26"/>
      <c r="CL4378" s="1" t="e">
        <f>Q4378</f>
        <v>#VALUE!</v>
      </c>
      <c r="CN4378" s="1" t="e">
        <f>S4378</f>
        <v>#VALUE!</v>
      </c>
    </row>
    <row r="4379" spans="1:98" ht="20.100000000000001" customHeight="1">
      <c r="A4379" s="31"/>
      <c r="C4379" s="16"/>
      <c r="D4379" s="29" t="s">
        <v>591</v>
      </c>
      <c r="E4379" s="8"/>
      <c r="F4379" s="36"/>
      <c r="G4379" s="36"/>
      <c r="H4379" s="36"/>
      <c r="I4379" s="36"/>
      <c r="J4379" s="36"/>
      <c r="K4379" s="36"/>
      <c r="L4379" s="36"/>
      <c r="M4379" s="36"/>
      <c r="N4379" s="36"/>
      <c r="O4379" s="36"/>
      <c r="P4379" s="36"/>
      <c r="Q4379" s="36">
        <v>1</v>
      </c>
      <c r="R4379" s="36"/>
      <c r="S4379" s="36">
        <v>1</v>
      </c>
      <c r="T4379" s="36"/>
      <c r="U4379" s="36"/>
      <c r="V4379" s="36"/>
      <c r="W4379" s="36"/>
      <c r="X4379" s="36"/>
      <c r="Y4379" s="36"/>
      <c r="Z4379" s="36"/>
    </row>
    <row r="4380" spans="1:98" ht="20.100000000000001" customHeight="1">
      <c r="A4380" s="31"/>
      <c r="C4380" s="6" t="s">
        <v>139</v>
      </c>
      <c r="D4380" s="52" t="e">
        <f>#REF!</f>
        <v>#REF!</v>
      </c>
      <c r="E4380" s="27" t="e">
        <f>IF(egTextCal(D4380)&lt;&gt;0, egTextCal(D4380),"")</f>
        <v>#VALUE!</v>
      </c>
      <c r="F4380" s="26"/>
      <c r="G4380" s="26"/>
      <c r="H4380" s="26"/>
      <c r="I4380" s="26"/>
      <c r="J4380" s="26"/>
      <c r="K4380" s="26"/>
      <c r="L4380" s="26"/>
      <c r="M4380" s="26"/>
      <c r="N4380" s="26"/>
      <c r="O4380" s="26"/>
      <c r="P4380" s="26"/>
      <c r="Q4380" s="26" t="e">
        <f>IF(E4380*Q4379&lt;&gt;0,E4380*Q4379,  )</f>
        <v>#VALUE!</v>
      </c>
      <c r="R4380" s="26"/>
      <c r="S4380" s="26" t="e">
        <f>IF(E4380*S4379&lt;&gt;0,E4380*S4379,  )</f>
        <v>#VALUE!</v>
      </c>
      <c r="T4380" s="26"/>
      <c r="U4380" s="26"/>
      <c r="V4380" s="26"/>
      <c r="W4380" s="26"/>
      <c r="X4380" s="26"/>
      <c r="Y4380" s="26"/>
      <c r="Z4380" s="26"/>
      <c r="CL4380" s="1" t="e">
        <f>Q4380</f>
        <v>#VALUE!</v>
      </c>
      <c r="CN4380" s="1" t="e">
        <f>S4380</f>
        <v>#VALUE!</v>
      </c>
    </row>
    <row r="4381" spans="1:98" ht="20.100000000000001" customHeight="1">
      <c r="A4381" s="31"/>
      <c r="C4381" s="16"/>
      <c r="D4381" s="28" t="s">
        <v>592</v>
      </c>
      <c r="E4381" s="7"/>
      <c r="F4381" s="36"/>
      <c r="G4381" s="36"/>
      <c r="H4381" s="36"/>
      <c r="I4381" s="36"/>
      <c r="J4381" s="36"/>
      <c r="K4381" s="36"/>
      <c r="L4381" s="36"/>
      <c r="M4381" s="36"/>
      <c r="N4381" s="36"/>
      <c r="O4381" s="36"/>
      <c r="P4381" s="36"/>
      <c r="Q4381" s="36"/>
      <c r="R4381" s="36"/>
      <c r="S4381" s="36"/>
      <c r="T4381" s="36"/>
      <c r="U4381" s="36"/>
      <c r="V4381" s="36"/>
      <c r="W4381" s="36"/>
      <c r="X4381" s="36"/>
      <c r="Y4381" s="36">
        <v>1</v>
      </c>
      <c r="Z4381" s="36"/>
    </row>
    <row r="4382" spans="1:98" ht="20.100000000000001" customHeight="1">
      <c r="A4382" s="31"/>
      <c r="C4382" s="6" t="s">
        <v>511</v>
      </c>
      <c r="D4382" s="53" t="e">
        <f>#REF!</f>
        <v>#REF!</v>
      </c>
      <c r="E4382" s="27" t="e">
        <f>IF(egTextCal(D4382)&lt;&gt;0, egTextCal(D4382),"")</f>
        <v>#VALUE!</v>
      </c>
      <c r="F4382" s="26"/>
      <c r="G4382" s="26"/>
      <c r="H4382" s="26"/>
      <c r="I4382" s="26"/>
      <c r="J4382" s="26"/>
      <c r="K4382" s="26"/>
      <c r="L4382" s="26"/>
      <c r="M4382" s="26"/>
      <c r="N4382" s="26"/>
      <c r="O4382" s="26"/>
      <c r="P4382" s="26"/>
      <c r="Q4382" s="26"/>
      <c r="R4382" s="26"/>
      <c r="S4382" s="26"/>
      <c r="T4382" s="26"/>
      <c r="U4382" s="26"/>
      <c r="V4382" s="26"/>
      <c r="W4382" s="26"/>
      <c r="X4382" s="26"/>
      <c r="Y4382" s="26" t="e">
        <f>IF(E4382*Y4381&lt;&gt;0,E4382*Y4381,  )</f>
        <v>#VALUE!</v>
      </c>
      <c r="Z4382" s="26"/>
      <c r="CT4382" s="1" t="e">
        <f>Y4382</f>
        <v>#VALUE!</v>
      </c>
    </row>
    <row r="4383" spans="1:98" ht="20.100000000000001" customHeight="1">
      <c r="A4383" s="31"/>
      <c r="C4383" s="16"/>
      <c r="D4383" s="28" t="s">
        <v>596</v>
      </c>
      <c r="E4383" s="7"/>
      <c r="F4383" s="36"/>
      <c r="G4383" s="36"/>
      <c r="H4383" s="36"/>
      <c r="I4383" s="36"/>
      <c r="J4383" s="36"/>
      <c r="K4383" s="36">
        <v>1</v>
      </c>
      <c r="L4383" s="36"/>
      <c r="M4383" s="36"/>
      <c r="N4383" s="36"/>
      <c r="O4383" s="36"/>
      <c r="P4383" s="36"/>
      <c r="Q4383" s="36"/>
      <c r="R4383" s="36"/>
      <c r="S4383" s="36"/>
      <c r="T4383" s="36"/>
      <c r="U4383" s="36"/>
      <c r="V4383" s="36"/>
      <c r="W4383" s="36"/>
      <c r="X4383" s="36"/>
      <c r="Y4383" s="36"/>
      <c r="Z4383" s="36"/>
    </row>
    <row r="4384" spans="1:98" ht="20.100000000000001" customHeight="1">
      <c r="A4384" s="31"/>
      <c r="C4384" s="6" t="s">
        <v>452</v>
      </c>
      <c r="D4384" s="53" t="e">
        <f>#REF!</f>
        <v>#REF!</v>
      </c>
      <c r="E4384" s="27" t="e">
        <f>IF(egTextCal(D4384)&lt;&gt;0, egTextCal(D4384),"")</f>
        <v>#VALUE!</v>
      </c>
      <c r="F4384" s="26"/>
      <c r="G4384" s="26"/>
      <c r="H4384" s="26"/>
      <c r="I4384" s="26"/>
      <c r="J4384" s="26"/>
      <c r="K4384" s="26" t="e">
        <f>IF(E4384*K4383&lt;&gt;0,E4384*K4383,  )</f>
        <v>#VALUE!</v>
      </c>
      <c r="L4384" s="26"/>
      <c r="M4384" s="26"/>
      <c r="N4384" s="26"/>
      <c r="O4384" s="26"/>
      <c r="P4384" s="26"/>
      <c r="Q4384" s="26"/>
      <c r="R4384" s="26"/>
      <c r="S4384" s="26"/>
      <c r="T4384" s="26"/>
      <c r="U4384" s="26"/>
      <c r="V4384" s="26"/>
      <c r="W4384" s="26"/>
      <c r="X4384" s="26"/>
      <c r="Y4384" s="26"/>
      <c r="Z4384" s="26"/>
      <c r="CF4384" s="1" t="e">
        <f>K4384</f>
        <v>#VALUE!</v>
      </c>
    </row>
    <row r="4385" spans="1:98" ht="20.100000000000001" customHeight="1">
      <c r="A4385" s="31"/>
      <c r="C4385" s="16"/>
      <c r="D4385" s="28"/>
      <c r="E4385" s="7"/>
      <c r="F4385" s="36"/>
      <c r="G4385" s="36"/>
      <c r="H4385" s="36"/>
      <c r="I4385" s="36"/>
      <c r="J4385" s="36"/>
      <c r="K4385" s="36"/>
      <c r="L4385" s="36"/>
      <c r="M4385" s="36"/>
      <c r="N4385" s="36"/>
      <c r="O4385" s="36"/>
      <c r="P4385" s="36"/>
      <c r="Q4385" s="36"/>
      <c r="R4385" s="36"/>
      <c r="S4385" s="36"/>
      <c r="T4385" s="36"/>
      <c r="U4385" s="36"/>
      <c r="V4385" s="36"/>
      <c r="W4385" s="36"/>
      <c r="X4385" s="36"/>
      <c r="Y4385" s="36"/>
      <c r="Z4385" s="36"/>
    </row>
    <row r="4386" spans="1:98" ht="20.100000000000001" customHeight="1">
      <c r="A4386" s="31"/>
      <c r="C4386" s="6" t="s">
        <v>567</v>
      </c>
      <c r="D4386" s="33"/>
      <c r="E4386" s="27"/>
      <c r="F4386" s="26"/>
      <c r="G4386" s="26"/>
      <c r="H4386" s="26"/>
      <c r="I4386" s="26"/>
      <c r="J4386" s="26"/>
      <c r="K4386" s="26"/>
      <c r="L4386" s="26"/>
      <c r="M4386" s="26"/>
      <c r="N4386" s="26"/>
      <c r="O4386" s="26"/>
      <c r="P4386" s="26"/>
      <c r="Q4386" s="26"/>
      <c r="R4386" s="26"/>
      <c r="S4386" s="26"/>
      <c r="T4386" s="26"/>
      <c r="U4386" s="26"/>
      <c r="V4386" s="26"/>
      <c r="W4386" s="26"/>
      <c r="X4386" s="26"/>
      <c r="Y4386" s="26"/>
      <c r="Z4386" s="26"/>
    </row>
    <row r="4387" spans="1:98" ht="20.100000000000001" customHeight="1">
      <c r="A4387" s="31"/>
      <c r="C4387" s="16"/>
      <c r="D4387" s="28" t="s">
        <v>606</v>
      </c>
      <c r="E4387" s="7"/>
      <c r="F4387" s="36"/>
      <c r="G4387" s="36"/>
      <c r="H4387" s="36"/>
      <c r="I4387" s="36"/>
      <c r="J4387" s="36"/>
      <c r="K4387" s="36"/>
      <c r="L4387" s="36"/>
      <c r="M4387" s="36"/>
      <c r="N4387" s="36"/>
      <c r="O4387" s="36"/>
      <c r="P4387" s="36"/>
      <c r="Q4387" s="36"/>
      <c r="R4387" s="36"/>
      <c r="S4387" s="36"/>
      <c r="T4387" s="36"/>
      <c r="U4387" s="36"/>
      <c r="V4387" s="36"/>
      <c r="W4387" s="36"/>
      <c r="X4387" s="36"/>
      <c r="Y4387" s="36"/>
      <c r="Z4387" s="36"/>
    </row>
    <row r="4388" spans="1:98" ht="20.100000000000001" customHeight="1">
      <c r="A4388" s="31"/>
      <c r="C4388" s="6" t="s">
        <v>568</v>
      </c>
      <c r="D4388" s="33"/>
      <c r="E4388" s="27" t="str">
        <f>IF(egTextCal(D4388)&lt;&gt;0, egTextCal(D4388),"")</f>
        <v/>
      </c>
      <c r="F4388" s="26"/>
      <c r="G4388" s="26"/>
      <c r="H4388" s="26"/>
      <c r="I4388" s="26"/>
      <c r="J4388" s="26"/>
      <c r="K4388" s="26"/>
      <c r="L4388" s="26"/>
      <c r="M4388" s="26"/>
      <c r="N4388" s="26"/>
      <c r="O4388" s="26"/>
      <c r="P4388" s="26"/>
      <c r="Q4388" s="26"/>
      <c r="R4388" s="26"/>
      <c r="S4388" s="26"/>
      <c r="T4388" s="26"/>
      <c r="U4388" s="26"/>
      <c r="V4388" s="26"/>
      <c r="W4388" s="26"/>
      <c r="X4388" s="26"/>
      <c r="Y4388" s="26"/>
      <c r="Z4388" s="26"/>
    </row>
    <row r="4389" spans="1:98" ht="20.100000000000001" customHeight="1">
      <c r="A4389" s="31"/>
      <c r="C4389" s="16"/>
      <c r="D4389" s="28" t="s">
        <v>588</v>
      </c>
      <c r="E4389" s="7"/>
      <c r="F4389" s="36"/>
      <c r="G4389" s="36"/>
      <c r="H4389" s="36"/>
      <c r="I4389" s="36"/>
      <c r="J4389" s="36"/>
      <c r="K4389" s="36"/>
      <c r="L4389" s="36"/>
      <c r="M4389" s="36"/>
      <c r="N4389" s="36"/>
      <c r="O4389" s="36"/>
      <c r="P4389" s="36"/>
      <c r="Q4389" s="36">
        <v>1</v>
      </c>
      <c r="R4389" s="36"/>
      <c r="S4389" s="36">
        <v>1</v>
      </c>
      <c r="T4389" s="36"/>
      <c r="U4389" s="36"/>
      <c r="V4389" s="36"/>
      <c r="W4389" s="36"/>
      <c r="X4389" s="36"/>
      <c r="Y4389" s="36"/>
      <c r="Z4389" s="36"/>
    </row>
    <row r="4390" spans="1:98" ht="20.100000000000001" customHeight="1">
      <c r="A4390" s="31"/>
      <c r="C4390" s="6" t="s">
        <v>434</v>
      </c>
      <c r="D4390" s="53" t="e">
        <f>#REF!</f>
        <v>#REF!</v>
      </c>
      <c r="E4390" s="27" t="e">
        <f>IF(egTextCal(D4390)&lt;&gt;0, egTextCal(D4390),"")</f>
        <v>#VALUE!</v>
      </c>
      <c r="F4390" s="26"/>
      <c r="G4390" s="26"/>
      <c r="H4390" s="26"/>
      <c r="I4390" s="26"/>
      <c r="J4390" s="26"/>
      <c r="K4390" s="26"/>
      <c r="L4390" s="26"/>
      <c r="M4390" s="26"/>
      <c r="N4390" s="26"/>
      <c r="O4390" s="26"/>
      <c r="P4390" s="26"/>
      <c r="Q4390" s="26" t="e">
        <f>IF(E4390*Q4389&lt;&gt;0,E4390*Q4389,  )</f>
        <v>#VALUE!</v>
      </c>
      <c r="R4390" s="26"/>
      <c r="S4390" s="26" t="e">
        <f>IF(E4390*S4389&lt;&gt;0,E4390*S4389,  )</f>
        <v>#VALUE!</v>
      </c>
      <c r="T4390" s="26"/>
      <c r="U4390" s="26"/>
      <c r="V4390" s="26"/>
      <c r="W4390" s="26"/>
      <c r="X4390" s="26"/>
      <c r="Y4390" s="26"/>
      <c r="Z4390" s="26"/>
      <c r="CL4390" s="1" t="e">
        <f>Q4390</f>
        <v>#VALUE!</v>
      </c>
      <c r="CN4390" s="1" t="e">
        <f>S4390</f>
        <v>#VALUE!</v>
      </c>
    </row>
    <row r="4391" spans="1:98" ht="20.100000000000001" customHeight="1">
      <c r="A4391" s="31"/>
      <c r="C4391" s="16"/>
      <c r="D4391" s="28" t="s">
        <v>591</v>
      </c>
      <c r="E4391" s="7"/>
      <c r="F4391" s="36"/>
      <c r="G4391" s="36"/>
      <c r="H4391" s="36"/>
      <c r="I4391" s="36"/>
      <c r="J4391" s="36"/>
      <c r="K4391" s="36"/>
      <c r="L4391" s="36"/>
      <c r="M4391" s="36"/>
      <c r="N4391" s="36"/>
      <c r="O4391" s="36"/>
      <c r="P4391" s="36"/>
      <c r="Q4391" s="36">
        <v>1</v>
      </c>
      <c r="R4391" s="36"/>
      <c r="S4391" s="36">
        <v>1</v>
      </c>
      <c r="T4391" s="36"/>
      <c r="U4391" s="36"/>
      <c r="V4391" s="36"/>
      <c r="W4391" s="36"/>
      <c r="X4391" s="36"/>
      <c r="Y4391" s="36"/>
      <c r="Z4391" s="36"/>
    </row>
    <row r="4392" spans="1:98" ht="20.100000000000001" customHeight="1">
      <c r="A4392" s="31"/>
      <c r="C4392" s="6" t="s">
        <v>650</v>
      </c>
      <c r="D4392" s="53" t="e">
        <f>#REF!</f>
        <v>#REF!</v>
      </c>
      <c r="E4392" s="27" t="e">
        <f>IF(egTextCal(D4392)&lt;&gt;0, egTextCal(D4392),"")</f>
        <v>#VALUE!</v>
      </c>
      <c r="F4392" s="26"/>
      <c r="G4392" s="26"/>
      <c r="H4392" s="26"/>
      <c r="I4392" s="26"/>
      <c r="J4392" s="26"/>
      <c r="K4392" s="26"/>
      <c r="L4392" s="26"/>
      <c r="M4392" s="26"/>
      <c r="N4392" s="26"/>
      <c r="O4392" s="26"/>
      <c r="P4392" s="26"/>
      <c r="Q4392" s="26" t="e">
        <f>IF(E4392*Q4391&lt;&gt;0,E4392*Q4391,  )</f>
        <v>#VALUE!</v>
      </c>
      <c r="R4392" s="26"/>
      <c r="S4392" s="26" t="e">
        <f>IF(E4392*S4391&lt;&gt;0,E4392*S4391,  )</f>
        <v>#VALUE!</v>
      </c>
      <c r="T4392" s="26"/>
      <c r="U4392" s="26"/>
      <c r="V4392" s="26"/>
      <c r="W4392" s="26"/>
      <c r="X4392" s="26"/>
      <c r="Y4392" s="26"/>
      <c r="Z4392" s="26"/>
      <c r="CL4392" s="1" t="e">
        <f>Q4392</f>
        <v>#VALUE!</v>
      </c>
      <c r="CN4392" s="1" t="e">
        <f>S4392</f>
        <v>#VALUE!</v>
      </c>
    </row>
    <row r="4393" spans="1:98" ht="20.100000000000001" customHeight="1">
      <c r="A4393" s="31"/>
      <c r="C4393" s="16"/>
      <c r="D4393" s="28" t="s">
        <v>592</v>
      </c>
      <c r="E4393" s="7"/>
      <c r="F4393" s="36"/>
      <c r="G4393" s="36"/>
      <c r="H4393" s="36"/>
      <c r="I4393" s="36"/>
      <c r="J4393" s="36"/>
      <c r="K4393" s="36"/>
      <c r="L4393" s="36"/>
      <c r="M4393" s="36"/>
      <c r="N4393" s="36"/>
      <c r="O4393" s="36"/>
      <c r="P4393" s="36"/>
      <c r="Q4393" s="36"/>
      <c r="R4393" s="36"/>
      <c r="S4393" s="36"/>
      <c r="T4393" s="36"/>
      <c r="U4393" s="36"/>
      <c r="V4393" s="36"/>
      <c r="W4393" s="36"/>
      <c r="X4393" s="36"/>
      <c r="Y4393" s="36">
        <v>1</v>
      </c>
      <c r="Z4393" s="36"/>
    </row>
    <row r="4394" spans="1:98" ht="20.100000000000001" customHeight="1">
      <c r="A4394" s="31"/>
      <c r="C4394" s="6" t="s">
        <v>570</v>
      </c>
      <c r="D4394" s="53" t="e">
        <f>#REF!</f>
        <v>#REF!</v>
      </c>
      <c r="E4394" s="27" t="e">
        <f>IF(egTextCal(D4394)&lt;&gt;0, egTextCal(D4394),"")</f>
        <v>#VALUE!</v>
      </c>
      <c r="F4394" s="26"/>
      <c r="G4394" s="26"/>
      <c r="H4394" s="26"/>
      <c r="I4394" s="26"/>
      <c r="J4394" s="26"/>
      <c r="K4394" s="26"/>
      <c r="L4394" s="26"/>
      <c r="M4394" s="26"/>
      <c r="N4394" s="26"/>
      <c r="O4394" s="26"/>
      <c r="P4394" s="26"/>
      <c r="Q4394" s="26"/>
      <c r="R4394" s="26"/>
      <c r="S4394" s="26"/>
      <c r="T4394" s="26"/>
      <c r="U4394" s="26"/>
      <c r="V4394" s="26"/>
      <c r="W4394" s="26"/>
      <c r="X4394" s="26"/>
      <c r="Y4394" s="26" t="e">
        <f>IF(E4394*Y4393&lt;&gt;0,E4394*Y4393,  )</f>
        <v>#VALUE!</v>
      </c>
      <c r="Z4394" s="26"/>
      <c r="CT4394" s="1" t="e">
        <f>Y4394</f>
        <v>#VALUE!</v>
      </c>
    </row>
    <row r="4395" spans="1:98" ht="20.100000000000001" customHeight="1">
      <c r="A4395" s="31"/>
      <c r="C4395" s="16"/>
      <c r="D4395" s="28" t="s">
        <v>596</v>
      </c>
      <c r="E4395" s="7"/>
      <c r="F4395" s="36"/>
      <c r="G4395" s="36"/>
      <c r="H4395" s="36"/>
      <c r="I4395" s="36"/>
      <c r="J4395" s="36"/>
      <c r="K4395" s="36">
        <v>1</v>
      </c>
      <c r="L4395" s="36"/>
      <c r="M4395" s="36"/>
      <c r="N4395" s="36"/>
      <c r="O4395" s="36"/>
      <c r="P4395" s="36"/>
      <c r="Q4395" s="36"/>
      <c r="R4395" s="36"/>
      <c r="S4395" s="36"/>
      <c r="T4395" s="36"/>
      <c r="U4395" s="36"/>
      <c r="V4395" s="36"/>
      <c r="W4395" s="36"/>
      <c r="X4395" s="36"/>
      <c r="Y4395" s="36"/>
      <c r="Z4395" s="36"/>
    </row>
    <row r="4396" spans="1:98" ht="20.100000000000001" customHeight="1">
      <c r="A4396" s="31"/>
      <c r="C4396" s="6" t="s">
        <v>651</v>
      </c>
      <c r="D4396" s="53" t="e">
        <f>#REF!</f>
        <v>#REF!</v>
      </c>
      <c r="E4396" s="27" t="e">
        <f>IF(egTextCal(D4396)&lt;&gt;0, egTextCal(D4396),"")</f>
        <v>#VALUE!</v>
      </c>
      <c r="F4396" s="26"/>
      <c r="G4396" s="26"/>
      <c r="H4396" s="26"/>
      <c r="I4396" s="26"/>
      <c r="J4396" s="26"/>
      <c r="K4396" s="26" t="e">
        <f>IF(E4396*K4395&lt;&gt;0,E4396*K4395,  )</f>
        <v>#VALUE!</v>
      </c>
      <c r="L4396" s="26"/>
      <c r="M4396" s="26"/>
      <c r="N4396" s="26"/>
      <c r="O4396" s="26"/>
      <c r="P4396" s="26"/>
      <c r="Q4396" s="26"/>
      <c r="R4396" s="26"/>
      <c r="S4396" s="26"/>
      <c r="T4396" s="26"/>
      <c r="U4396" s="26"/>
      <c r="V4396" s="26"/>
      <c r="W4396" s="26"/>
      <c r="X4396" s="26"/>
      <c r="Y4396" s="26"/>
      <c r="Z4396" s="26"/>
      <c r="CF4396" s="1" t="e">
        <f>K4396</f>
        <v>#VALUE!</v>
      </c>
    </row>
    <row r="4397" spans="1:98" ht="20.100000000000001" customHeight="1">
      <c r="A4397" s="31"/>
      <c r="C4397" s="16"/>
      <c r="D4397" s="28"/>
      <c r="E4397" s="7"/>
      <c r="F4397" s="36"/>
      <c r="G4397" s="36"/>
      <c r="H4397" s="36"/>
      <c r="I4397" s="36"/>
      <c r="J4397" s="36"/>
      <c r="K4397" s="36"/>
      <c r="L4397" s="36"/>
      <c r="M4397" s="36"/>
      <c r="N4397" s="36"/>
      <c r="O4397" s="36"/>
      <c r="P4397" s="36"/>
      <c r="Q4397" s="36"/>
      <c r="R4397" s="36"/>
      <c r="S4397" s="36"/>
      <c r="T4397" s="36"/>
      <c r="U4397" s="36"/>
      <c r="V4397" s="36"/>
      <c r="W4397" s="36"/>
      <c r="X4397" s="36"/>
      <c r="Y4397" s="36"/>
      <c r="Z4397" s="36"/>
    </row>
    <row r="4398" spans="1:98" ht="20.100000000000001" customHeight="1">
      <c r="A4398" s="31"/>
      <c r="C4398" s="6" t="s">
        <v>652</v>
      </c>
      <c r="D4398" s="33"/>
      <c r="E4398" s="27"/>
      <c r="F4398" s="26"/>
      <c r="G4398" s="26"/>
      <c r="H4398" s="26"/>
      <c r="I4398" s="26"/>
      <c r="J4398" s="26"/>
      <c r="K4398" s="26"/>
      <c r="L4398" s="26"/>
      <c r="M4398" s="26"/>
      <c r="N4398" s="26"/>
      <c r="O4398" s="26"/>
      <c r="P4398" s="26"/>
      <c r="Q4398" s="26"/>
      <c r="R4398" s="26"/>
      <c r="S4398" s="26"/>
      <c r="T4398" s="26"/>
      <c r="U4398" s="26"/>
      <c r="V4398" s="26"/>
      <c r="W4398" s="26"/>
      <c r="X4398" s="26"/>
      <c r="Y4398" s="26"/>
      <c r="Z4398" s="26"/>
    </row>
    <row r="4399" spans="1:98" ht="20.100000000000001" customHeight="1">
      <c r="A4399" s="31"/>
      <c r="C4399" s="16"/>
      <c r="D4399" s="28" t="s">
        <v>531</v>
      </c>
      <c r="E4399" s="7"/>
      <c r="F4399" s="36"/>
      <c r="G4399" s="36"/>
      <c r="H4399" s="36"/>
      <c r="I4399" s="36"/>
      <c r="J4399" s="36"/>
      <c r="K4399" s="36"/>
      <c r="L4399" s="36"/>
      <c r="M4399" s="36"/>
      <c r="N4399" s="36"/>
      <c r="O4399" s="36"/>
      <c r="P4399" s="36"/>
      <c r="Q4399" s="36"/>
      <c r="R4399" s="36"/>
      <c r="S4399" s="36"/>
      <c r="T4399" s="36"/>
      <c r="U4399" s="36"/>
      <c r="V4399" s="36"/>
      <c r="W4399" s="36"/>
      <c r="X4399" s="36"/>
      <c r="Y4399" s="36"/>
      <c r="Z4399" s="36"/>
    </row>
    <row r="4400" spans="1:98" ht="20.100000000000001" customHeight="1">
      <c r="A4400" s="31"/>
      <c r="C4400" s="6" t="s">
        <v>653</v>
      </c>
      <c r="D4400" s="33"/>
      <c r="E4400" s="27" t="str">
        <f>IF(egTextCal(D4400)&lt;&gt;0, egTextCal(D4400),"")</f>
        <v/>
      </c>
      <c r="F4400" s="26"/>
      <c r="G4400" s="26"/>
      <c r="H4400" s="26"/>
      <c r="I4400" s="26"/>
      <c r="J4400" s="26"/>
      <c r="K4400" s="26"/>
      <c r="L4400" s="26"/>
      <c r="M4400" s="26"/>
      <c r="N4400" s="26"/>
      <c r="O4400" s="26"/>
      <c r="P4400" s="26"/>
      <c r="Q4400" s="26"/>
      <c r="R4400" s="26"/>
      <c r="S4400" s="26"/>
      <c r="T4400" s="26"/>
      <c r="U4400" s="26"/>
      <c r="V4400" s="26"/>
      <c r="W4400" s="26"/>
      <c r="X4400" s="26"/>
      <c r="Y4400" s="26"/>
      <c r="Z4400" s="26"/>
    </row>
    <row r="4401" spans="1:96" ht="20.100000000000001" customHeight="1">
      <c r="A4401" s="31"/>
      <c r="C4401" s="16"/>
      <c r="D4401" s="28" t="s">
        <v>607</v>
      </c>
      <c r="E4401" s="7"/>
      <c r="F4401" s="36"/>
      <c r="G4401" s="36"/>
      <c r="H4401" s="36"/>
      <c r="I4401" s="36"/>
      <c r="J4401" s="36"/>
      <c r="K4401" s="36"/>
      <c r="L4401" s="36"/>
      <c r="M4401" s="36"/>
      <c r="N4401" s="36"/>
      <c r="O4401" s="36"/>
      <c r="P4401" s="36"/>
      <c r="Q4401" s="36"/>
      <c r="R4401" s="36"/>
      <c r="S4401" s="36"/>
      <c r="T4401" s="36"/>
      <c r="U4401" s="36"/>
      <c r="V4401" s="36"/>
      <c r="W4401" s="36"/>
      <c r="X4401" s="36"/>
      <c r="Y4401" s="36"/>
      <c r="Z4401" s="36"/>
    </row>
    <row r="4402" spans="1:96" ht="20.100000000000001" customHeight="1">
      <c r="A4402" s="31"/>
      <c r="C4402" s="6" t="s">
        <v>654</v>
      </c>
      <c r="D4402" s="33"/>
      <c r="E4402" s="27" t="str">
        <f>IF(egTextCal(D4402)&lt;&gt;0, egTextCal(D4402),"")</f>
        <v/>
      </c>
      <c r="F4402" s="26"/>
      <c r="G4402" s="26"/>
      <c r="H4402" s="26"/>
      <c r="I4402" s="26"/>
      <c r="J4402" s="26"/>
      <c r="K4402" s="26"/>
      <c r="L4402" s="26"/>
      <c r="M4402" s="26"/>
      <c r="N4402" s="26"/>
      <c r="O4402" s="26"/>
      <c r="P4402" s="26"/>
      <c r="Q4402" s="26"/>
      <c r="R4402" s="26"/>
      <c r="S4402" s="26"/>
      <c r="T4402" s="26"/>
      <c r="U4402" s="26"/>
      <c r="V4402" s="26"/>
      <c r="W4402" s="26"/>
      <c r="X4402" s="26"/>
      <c r="Y4402" s="26"/>
      <c r="Z4402" s="26"/>
    </row>
    <row r="4403" spans="1:96" ht="20.100000000000001" customHeight="1">
      <c r="A4403" s="31"/>
      <c r="C4403" s="16"/>
      <c r="D4403" s="28" t="s">
        <v>577</v>
      </c>
      <c r="E4403" s="7"/>
      <c r="F4403" s="36"/>
      <c r="G4403" s="36">
        <v>1.8</v>
      </c>
      <c r="H4403" s="36"/>
      <c r="I4403" s="36"/>
      <c r="J4403" s="36"/>
      <c r="K4403" s="36"/>
      <c r="L4403" s="36"/>
      <c r="M4403" s="36"/>
      <c r="N4403" s="36">
        <v>2.8</v>
      </c>
      <c r="O4403" s="36">
        <v>5.6</v>
      </c>
      <c r="P4403" s="36"/>
      <c r="Q4403" s="36"/>
      <c r="R4403" s="36"/>
      <c r="S4403" s="36"/>
      <c r="T4403" s="36"/>
      <c r="U4403" s="36"/>
      <c r="V4403" s="36"/>
      <c r="W4403" s="36"/>
      <c r="X4403" s="36"/>
      <c r="Y4403" s="36"/>
      <c r="Z4403" s="36"/>
    </row>
    <row r="4404" spans="1:96" ht="20.100000000000001" customHeight="1">
      <c r="A4404" s="31"/>
      <c r="C4404" s="6" t="s">
        <v>655</v>
      </c>
      <c r="D4404" s="53" t="e">
        <f>#REF!</f>
        <v>#REF!</v>
      </c>
      <c r="E4404" s="27" t="e">
        <f>IF(egTextCal(D4404)&lt;&gt;0, egTextCal(D4404),"")</f>
        <v>#VALUE!</v>
      </c>
      <c r="F4404" s="26"/>
      <c r="G4404" s="26" t="e">
        <f>IF(E4404*G4403&lt;&gt;0,E4404*G4403,  )</f>
        <v>#VALUE!</v>
      </c>
      <c r="H4404" s="26"/>
      <c r="I4404" s="26"/>
      <c r="J4404" s="26"/>
      <c r="K4404" s="26"/>
      <c r="L4404" s="26"/>
      <c r="M4404" s="26"/>
      <c r="N4404" s="26" t="e">
        <f>IF(E4404*N4403&lt;&gt;0,E4404*N4403,  )</f>
        <v>#VALUE!</v>
      </c>
      <c r="O4404" s="26" t="e">
        <f>IF(E4404*O4403&lt;&gt;0,E4404*O4403,  )</f>
        <v>#VALUE!</v>
      </c>
      <c r="P4404" s="26"/>
      <c r="Q4404" s="26"/>
      <c r="R4404" s="26"/>
      <c r="S4404" s="26"/>
      <c r="T4404" s="26"/>
      <c r="U4404" s="26"/>
      <c r="V4404" s="26"/>
      <c r="W4404" s="26"/>
      <c r="X4404" s="26"/>
      <c r="Y4404" s="26"/>
      <c r="Z4404" s="26"/>
      <c r="CB4404" s="1" t="e">
        <f>G4404</f>
        <v>#VALUE!</v>
      </c>
      <c r="CI4404" s="1" t="e">
        <f>N4404</f>
        <v>#VALUE!</v>
      </c>
      <c r="CJ4404" s="1" t="e">
        <f>O4404</f>
        <v>#VALUE!</v>
      </c>
    </row>
    <row r="4405" spans="1:96" ht="20.100000000000001" customHeight="1">
      <c r="A4405" s="31"/>
      <c r="C4405" s="16"/>
      <c r="D4405" s="28" t="s">
        <v>575</v>
      </c>
      <c r="E4405" s="7"/>
      <c r="F4405" s="36"/>
      <c r="G4405" s="36">
        <v>1</v>
      </c>
      <c r="H4405" s="36"/>
      <c r="I4405" s="36"/>
      <c r="J4405" s="36"/>
      <c r="K4405" s="36"/>
      <c r="L4405" s="36"/>
      <c r="M4405" s="36"/>
      <c r="N4405" s="36">
        <v>1</v>
      </c>
      <c r="O4405" s="36">
        <v>2</v>
      </c>
      <c r="P4405" s="36"/>
      <c r="Q4405" s="36"/>
      <c r="R4405" s="36"/>
      <c r="S4405" s="36"/>
      <c r="T4405" s="36"/>
      <c r="U4405" s="36"/>
      <c r="V4405" s="36"/>
      <c r="W4405" s="36"/>
      <c r="X4405" s="36"/>
      <c r="Y4405" s="36"/>
      <c r="Z4405" s="36"/>
    </row>
    <row r="4406" spans="1:96" ht="20.100000000000001" customHeight="1">
      <c r="A4406" s="31"/>
      <c r="C4406" s="6" t="s">
        <v>656</v>
      </c>
      <c r="D4406" s="53" t="e">
        <f>#REF!</f>
        <v>#REF!</v>
      </c>
      <c r="E4406" s="27" t="e">
        <f>IF(egTextCal(D4406)&lt;&gt;0, egTextCal(D4406),"")</f>
        <v>#VALUE!</v>
      </c>
      <c r="F4406" s="26"/>
      <c r="G4406" s="26" t="e">
        <f>IF(E4406*G4405&lt;&gt;0,E4406*G4405,  )</f>
        <v>#VALUE!</v>
      </c>
      <c r="H4406" s="26"/>
      <c r="I4406" s="26"/>
      <c r="J4406" s="26"/>
      <c r="K4406" s="26"/>
      <c r="L4406" s="26"/>
      <c r="M4406" s="26"/>
      <c r="N4406" s="26" t="e">
        <f>IF(E4406*N4405&lt;&gt;0,E4406*N4405,  )</f>
        <v>#VALUE!</v>
      </c>
      <c r="O4406" s="26" t="e">
        <f>IF(E4406*O4405&lt;&gt;0,E4406*O4405,  )</f>
        <v>#VALUE!</v>
      </c>
      <c r="P4406" s="26"/>
      <c r="Q4406" s="26"/>
      <c r="R4406" s="26"/>
      <c r="S4406" s="26"/>
      <c r="T4406" s="26"/>
      <c r="U4406" s="26"/>
      <c r="V4406" s="26"/>
      <c r="W4406" s="26"/>
      <c r="X4406" s="26"/>
      <c r="Y4406" s="26"/>
      <c r="Z4406" s="26"/>
      <c r="CB4406" s="1" t="e">
        <f>G4406</f>
        <v>#VALUE!</v>
      </c>
      <c r="CI4406" s="1" t="e">
        <f>N4406</f>
        <v>#VALUE!</v>
      </c>
      <c r="CJ4406" s="1" t="e">
        <f>O4406</f>
        <v>#VALUE!</v>
      </c>
    </row>
    <row r="4407" spans="1:96" ht="20.100000000000001" customHeight="1">
      <c r="A4407" s="31"/>
      <c r="B4407" s="25" t="s">
        <v>470</v>
      </c>
      <c r="C4407" s="16"/>
      <c r="D4407" s="28" t="s">
        <v>576</v>
      </c>
      <c r="E4407" s="7" t="s">
        <v>765</v>
      </c>
      <c r="F4407" s="36"/>
      <c r="G4407" s="36"/>
      <c r="H4407" s="36"/>
      <c r="I4407" s="36"/>
      <c r="J4407" s="36"/>
      <c r="K4407" s="36"/>
      <c r="L4407" s="36"/>
      <c r="M4407" s="36"/>
      <c r="N4407" s="36">
        <v>1</v>
      </c>
      <c r="O4407" s="36">
        <v>2</v>
      </c>
      <c r="P4407" s="36"/>
      <c r="Q4407" s="36"/>
      <c r="R4407" s="36"/>
      <c r="S4407" s="36"/>
      <c r="T4407" s="36"/>
      <c r="U4407" s="36"/>
      <c r="V4407" s="36"/>
      <c r="W4407" s="36"/>
      <c r="X4407" s="36"/>
      <c r="Y4407" s="36"/>
      <c r="Z4407" s="36"/>
    </row>
    <row r="4408" spans="1:96" ht="20.100000000000001" customHeight="1">
      <c r="A4408" s="31"/>
      <c r="C4408" s="6" t="s">
        <v>657</v>
      </c>
      <c r="D4408" s="53" t="e">
        <f>#REF!</f>
        <v>#REF!</v>
      </c>
      <c r="E4408" s="27" t="e">
        <f>IF(egTextCal(D4408)&lt;&gt;0, egTextCal(D4408),"")</f>
        <v>#VALUE!</v>
      </c>
      <c r="F4408" s="26"/>
      <c r="G4408" s="26"/>
      <c r="H4408" s="26"/>
      <c r="I4408" s="26"/>
      <c r="J4408" s="26"/>
      <c r="K4408" s="26"/>
      <c r="L4408" s="26"/>
      <c r="M4408" s="26"/>
      <c r="N4408" s="26" t="e">
        <f>IF(E4408*N4407&lt;&gt;0,E4408*N4407,  )</f>
        <v>#VALUE!</v>
      </c>
      <c r="O4408" s="26" t="e">
        <f>IF(E4408*O4407&lt;&gt;0,E4408*O4407,  )</f>
        <v>#VALUE!</v>
      </c>
      <c r="P4408" s="26"/>
      <c r="Q4408" s="26"/>
      <c r="R4408" s="26"/>
      <c r="S4408" s="26"/>
      <c r="T4408" s="26"/>
      <c r="U4408" s="26"/>
      <c r="V4408" s="26"/>
      <c r="W4408" s="26"/>
      <c r="X4408" s="26"/>
      <c r="Y4408" s="26"/>
      <c r="Z4408" s="26"/>
      <c r="CI4408" s="1" t="e">
        <f>N4408</f>
        <v>#VALUE!</v>
      </c>
      <c r="CJ4408" s="1" t="e">
        <f>O4408</f>
        <v>#VALUE!</v>
      </c>
    </row>
    <row r="4409" spans="1:96" ht="20.100000000000001" customHeight="1">
      <c r="A4409" s="31"/>
      <c r="C4409" s="16"/>
      <c r="D4409" s="28" t="s">
        <v>608</v>
      </c>
      <c r="E4409" s="7"/>
      <c r="F4409" s="36"/>
      <c r="G4409" s="36">
        <v>0.5</v>
      </c>
      <c r="H4409" s="36"/>
      <c r="I4409" s="36"/>
      <c r="J4409" s="36">
        <v>1</v>
      </c>
      <c r="K4409" s="36"/>
      <c r="L4409" s="36"/>
      <c r="M4409" s="36"/>
      <c r="N4409" s="36">
        <v>0.5</v>
      </c>
      <c r="O4409" s="36">
        <v>1</v>
      </c>
      <c r="P4409" s="36"/>
      <c r="Q4409" s="36"/>
      <c r="R4409" s="36"/>
      <c r="S4409" s="36"/>
      <c r="T4409" s="36"/>
      <c r="U4409" s="36"/>
      <c r="V4409" s="36">
        <v>1</v>
      </c>
      <c r="W4409" s="36"/>
      <c r="X4409" s="36"/>
      <c r="Y4409" s="36"/>
      <c r="Z4409" s="36"/>
    </row>
    <row r="4410" spans="1:96" ht="20.100000000000001" customHeight="1">
      <c r="A4410" s="31"/>
      <c r="C4410" s="6" t="s">
        <v>658</v>
      </c>
      <c r="D4410" s="53" t="e">
        <f>#REF!</f>
        <v>#REF!</v>
      </c>
      <c r="E4410" s="27" t="e">
        <f>IF(egTextCal(D4410)&lt;&gt;0, egTextCal(D4410),"")</f>
        <v>#VALUE!</v>
      </c>
      <c r="F4410" s="26"/>
      <c r="G4410" s="26" t="e">
        <f>IF(E4410*G4409&lt;&gt;0,E4410*G4409,  )</f>
        <v>#VALUE!</v>
      </c>
      <c r="H4410" s="26"/>
      <c r="I4410" s="26"/>
      <c r="J4410" s="26" t="e">
        <f>IF(E4410*J4409&lt;&gt;0,E4410*J4409,  )</f>
        <v>#VALUE!</v>
      </c>
      <c r="K4410" s="26"/>
      <c r="L4410" s="26"/>
      <c r="M4410" s="26"/>
      <c r="N4410" s="26" t="e">
        <f>IF(E4410*N4409&lt;&gt;0,E4410*N4409,  )</f>
        <v>#VALUE!</v>
      </c>
      <c r="O4410" s="26" t="e">
        <f>IF(E4410*O4409&lt;&gt;0,E4410*O4409,  )</f>
        <v>#VALUE!</v>
      </c>
      <c r="P4410" s="26"/>
      <c r="Q4410" s="26"/>
      <c r="R4410" s="26"/>
      <c r="S4410" s="26"/>
      <c r="T4410" s="26"/>
      <c r="U4410" s="26"/>
      <c r="V4410" s="26" t="e">
        <f>IF(E4410*V4409&lt;&gt;0,E4410*V4409,  )</f>
        <v>#VALUE!</v>
      </c>
      <c r="W4410" s="26"/>
      <c r="X4410" s="26"/>
      <c r="Y4410" s="26"/>
      <c r="Z4410" s="26"/>
      <c r="CB4410" s="1" t="e">
        <f>G4410</f>
        <v>#VALUE!</v>
      </c>
      <c r="CE4410" s="1" t="e">
        <f>J4410</f>
        <v>#VALUE!</v>
      </c>
      <c r="CI4410" s="1" t="e">
        <f>N4410</f>
        <v>#VALUE!</v>
      </c>
      <c r="CJ4410" s="1" t="e">
        <f>O4410</f>
        <v>#VALUE!</v>
      </c>
      <c r="CQ4410" s="1" t="e">
        <f>V4410</f>
        <v>#VALUE!</v>
      </c>
    </row>
    <row r="4411" spans="1:96" ht="20.100000000000001" customHeight="1">
      <c r="A4411" s="31"/>
      <c r="C4411" s="16"/>
      <c r="D4411" s="28" t="s">
        <v>610</v>
      </c>
      <c r="E4411" s="7"/>
      <c r="F4411" s="36"/>
      <c r="G4411" s="36">
        <v>1</v>
      </c>
      <c r="H4411" s="36"/>
      <c r="I4411" s="36">
        <v>1</v>
      </c>
      <c r="J4411" s="36"/>
      <c r="K4411" s="36"/>
      <c r="L4411" s="36"/>
      <c r="M4411" s="36">
        <v>1</v>
      </c>
      <c r="N4411" s="36">
        <v>1</v>
      </c>
      <c r="O4411" s="36">
        <v>2</v>
      </c>
      <c r="P4411" s="36"/>
      <c r="Q4411" s="36"/>
      <c r="R4411" s="36"/>
      <c r="S4411" s="36"/>
      <c r="T4411" s="36"/>
      <c r="U4411" s="36"/>
      <c r="V4411" s="36">
        <v>1</v>
      </c>
      <c r="W4411" s="36">
        <v>3</v>
      </c>
      <c r="X4411" s="36"/>
      <c r="Y4411" s="36"/>
      <c r="Z4411" s="36"/>
    </row>
    <row r="4412" spans="1:96" ht="20.100000000000001" customHeight="1">
      <c r="A4412" s="31"/>
      <c r="C4412" s="6" t="s">
        <v>557</v>
      </c>
      <c r="D4412" s="53" t="e">
        <f>#REF!</f>
        <v>#REF!</v>
      </c>
      <c r="E4412" s="27" t="e">
        <f>IF(egTextCal(D4412)&lt;&gt;0, egTextCal(D4412),"")</f>
        <v>#VALUE!</v>
      </c>
      <c r="F4412" s="26"/>
      <c r="G4412" s="26" t="e">
        <f>IF(E4412*G4411&lt;&gt;0,E4412*G4411,  )</f>
        <v>#VALUE!</v>
      </c>
      <c r="H4412" s="26"/>
      <c r="I4412" s="26" t="e">
        <f>IF(E4412*I4411&lt;&gt;0,E4412*I4411,  )</f>
        <v>#VALUE!</v>
      </c>
      <c r="J4412" s="26"/>
      <c r="K4412" s="26"/>
      <c r="L4412" s="26"/>
      <c r="M4412" s="26" t="e">
        <f>IF(E4412*M4411&lt;&gt;0,E4412*M4411,  )</f>
        <v>#VALUE!</v>
      </c>
      <c r="N4412" s="26" t="e">
        <f>IF(E4412*N4411&lt;&gt;0,E4412*N4411,  )</f>
        <v>#VALUE!</v>
      </c>
      <c r="O4412" s="26" t="e">
        <f>IF(E4412*O4411&lt;&gt;0,E4412*O4411,  )</f>
        <v>#VALUE!</v>
      </c>
      <c r="P4412" s="26"/>
      <c r="Q4412" s="26"/>
      <c r="R4412" s="26"/>
      <c r="S4412" s="26"/>
      <c r="T4412" s="26"/>
      <c r="U4412" s="26"/>
      <c r="V4412" s="26" t="e">
        <f>IF(E4412*V4411&lt;&gt;0,E4412*V4411,  )</f>
        <v>#VALUE!</v>
      </c>
      <c r="W4412" s="26" t="e">
        <f>IF(E4412*W4411&lt;&gt;0,E4412*W4411,  )</f>
        <v>#VALUE!</v>
      </c>
      <c r="X4412" s="26"/>
      <c r="Y4412" s="26"/>
      <c r="Z4412" s="26"/>
      <c r="CB4412" s="1" t="e">
        <f>G4412</f>
        <v>#VALUE!</v>
      </c>
      <c r="CD4412" s="1" t="e">
        <f>I4412</f>
        <v>#VALUE!</v>
      </c>
      <c r="CH4412" s="1" t="e">
        <f>M4412</f>
        <v>#VALUE!</v>
      </c>
      <c r="CI4412" s="1" t="e">
        <f>N4412</f>
        <v>#VALUE!</v>
      </c>
      <c r="CJ4412" s="1" t="e">
        <f>O4412</f>
        <v>#VALUE!</v>
      </c>
      <c r="CQ4412" s="1" t="e">
        <f>V4412</f>
        <v>#VALUE!</v>
      </c>
      <c r="CR4412" s="1" t="e">
        <f>W4412</f>
        <v>#VALUE!</v>
      </c>
    </row>
    <row r="4413" spans="1:96" ht="20.100000000000001" customHeight="1">
      <c r="A4413" s="31"/>
      <c r="C4413" s="16"/>
      <c r="D4413" s="28" t="s">
        <v>611</v>
      </c>
      <c r="E4413" s="7"/>
      <c r="F4413" s="36"/>
      <c r="G4413" s="36">
        <v>1</v>
      </c>
      <c r="H4413" s="36"/>
      <c r="I4413" s="36">
        <v>1</v>
      </c>
      <c r="J4413" s="36"/>
      <c r="K4413" s="36"/>
      <c r="L4413" s="36"/>
      <c r="M4413" s="36">
        <v>1</v>
      </c>
      <c r="N4413" s="36">
        <v>1</v>
      </c>
      <c r="O4413" s="36">
        <v>2</v>
      </c>
      <c r="P4413" s="36"/>
      <c r="Q4413" s="36"/>
      <c r="R4413" s="36"/>
      <c r="S4413" s="36"/>
      <c r="T4413" s="36">
        <v>1</v>
      </c>
      <c r="U4413" s="36"/>
      <c r="V4413" s="36"/>
      <c r="W4413" s="36">
        <v>3</v>
      </c>
      <c r="X4413" s="36"/>
      <c r="Y4413" s="36"/>
      <c r="Z4413" s="36"/>
    </row>
    <row r="4414" spans="1:96" ht="20.100000000000001" customHeight="1">
      <c r="A4414" s="31"/>
      <c r="C4414" s="6" t="s">
        <v>78</v>
      </c>
      <c r="D4414" s="53" t="e">
        <f>#REF!</f>
        <v>#REF!</v>
      </c>
      <c r="E4414" s="27" t="e">
        <f>IF(egTextCal(D4414)&lt;&gt;0, egTextCal(D4414),"")</f>
        <v>#VALUE!</v>
      </c>
      <c r="F4414" s="26"/>
      <c r="G4414" s="26" t="e">
        <f>IF(E4414*G4413&lt;&gt;0,E4414*G4413,  )</f>
        <v>#VALUE!</v>
      </c>
      <c r="H4414" s="26"/>
      <c r="I4414" s="26" t="e">
        <f>IF(E4414*I4413&lt;&gt;0,E4414*I4413,  )</f>
        <v>#VALUE!</v>
      </c>
      <c r="J4414" s="26"/>
      <c r="K4414" s="26"/>
      <c r="L4414" s="26"/>
      <c r="M4414" s="26" t="e">
        <f>IF(E4414*M4413&lt;&gt;0,E4414*M4413,  )</f>
        <v>#VALUE!</v>
      </c>
      <c r="N4414" s="26" t="e">
        <f>IF(E4414*N4413&lt;&gt;0,E4414*N4413,  )</f>
        <v>#VALUE!</v>
      </c>
      <c r="O4414" s="26" t="e">
        <f>IF(E4414*O4413&lt;&gt;0,E4414*O4413,  )</f>
        <v>#VALUE!</v>
      </c>
      <c r="P4414" s="26"/>
      <c r="Q4414" s="26"/>
      <c r="R4414" s="26"/>
      <c r="S4414" s="26"/>
      <c r="T4414" s="26" t="e">
        <f>IF(E4414*T4413&lt;&gt;0,E4414*T4413,  )</f>
        <v>#VALUE!</v>
      </c>
      <c r="U4414" s="26"/>
      <c r="V4414" s="26"/>
      <c r="W4414" s="26" t="e">
        <f>IF(E4414*W4413&lt;&gt;0,E4414*W4413,  )</f>
        <v>#VALUE!</v>
      </c>
      <c r="X4414" s="26"/>
      <c r="Y4414" s="26"/>
      <c r="Z4414" s="26"/>
      <c r="CB4414" s="1" t="e">
        <f>G4414</f>
        <v>#VALUE!</v>
      </c>
      <c r="CD4414" s="1" t="e">
        <f>I4414</f>
        <v>#VALUE!</v>
      </c>
      <c r="CH4414" s="1" t="e">
        <f>M4414</f>
        <v>#VALUE!</v>
      </c>
      <c r="CI4414" s="1" t="e">
        <f>N4414</f>
        <v>#VALUE!</v>
      </c>
      <c r="CJ4414" s="1" t="e">
        <f>O4414</f>
        <v>#VALUE!</v>
      </c>
      <c r="CO4414" s="1" t="e">
        <f>T4414</f>
        <v>#VALUE!</v>
      </c>
      <c r="CR4414" s="1" t="e">
        <f>W4414</f>
        <v>#VALUE!</v>
      </c>
    </row>
    <row r="4415" spans="1:96" ht="20.100000000000001" customHeight="1">
      <c r="A4415" s="31"/>
      <c r="C4415" s="16"/>
      <c r="D4415" s="28"/>
      <c r="E4415" s="7"/>
      <c r="F4415" s="36"/>
      <c r="G4415" s="36"/>
      <c r="H4415" s="36"/>
      <c r="I4415" s="36"/>
      <c r="J4415" s="36"/>
      <c r="K4415" s="36"/>
      <c r="L4415" s="36"/>
      <c r="M4415" s="36"/>
      <c r="N4415" s="36"/>
      <c r="O4415" s="36"/>
      <c r="P4415" s="36"/>
      <c r="Q4415" s="36"/>
      <c r="R4415" s="36"/>
      <c r="S4415" s="36"/>
      <c r="T4415" s="36"/>
      <c r="U4415" s="36"/>
      <c r="V4415" s="36"/>
      <c r="W4415" s="36"/>
      <c r="X4415" s="36"/>
      <c r="Y4415" s="36"/>
      <c r="Z4415" s="36"/>
    </row>
    <row r="4416" spans="1:96" ht="20.100000000000001" customHeight="1">
      <c r="A4416" s="31"/>
      <c r="C4416" s="6" t="s">
        <v>659</v>
      </c>
      <c r="D4416" s="33"/>
      <c r="E4416" s="27"/>
      <c r="F4416" s="26"/>
      <c r="G4416" s="26"/>
      <c r="H4416" s="26"/>
      <c r="I4416" s="26"/>
      <c r="J4416" s="26"/>
      <c r="K4416" s="26"/>
      <c r="L4416" s="26"/>
      <c r="M4416" s="26"/>
      <c r="N4416" s="26"/>
      <c r="O4416" s="26"/>
      <c r="P4416" s="26"/>
      <c r="Q4416" s="26"/>
      <c r="R4416" s="26"/>
      <c r="S4416" s="26"/>
      <c r="T4416" s="26"/>
      <c r="U4416" s="26"/>
      <c r="V4416" s="26"/>
      <c r="W4416" s="26"/>
      <c r="X4416" s="26"/>
      <c r="Y4416" s="26"/>
      <c r="Z4416" s="26"/>
    </row>
    <row r="4417" spans="1:88" ht="20.100000000000001" customHeight="1">
      <c r="D4417" s="14"/>
      <c r="E4417" s="38"/>
      <c r="F4417" s="38"/>
      <c r="G4417" s="38"/>
      <c r="H4417" s="38"/>
      <c r="I4417" s="38"/>
      <c r="J4417" s="38"/>
      <c r="K4417" s="38"/>
      <c r="L4417" s="38"/>
      <c r="M4417" s="38"/>
      <c r="N4417" s="38"/>
      <c r="O4417" s="38"/>
      <c r="P4417" s="38"/>
      <c r="Q4417" s="38"/>
      <c r="R4417" s="38"/>
      <c r="S4417" s="38"/>
      <c r="T4417" s="38"/>
      <c r="U4417" s="38"/>
      <c r="V4417" s="38"/>
      <c r="W4417" s="38"/>
      <c r="X4417" s="38"/>
      <c r="Y4417" s="38"/>
      <c r="Z4417" s="38"/>
    </row>
    <row r="4418" spans="1:88" ht="20.100000000000001" customHeight="1">
      <c r="B4418" s="30"/>
      <c r="C4418" s="20"/>
      <c r="D4418" s="37"/>
      <c r="E4418" s="37"/>
      <c r="F4418" s="18" t="s">
        <v>623</v>
      </c>
      <c r="G4418" s="18" t="s">
        <v>623</v>
      </c>
      <c r="H4418" s="16" t="s">
        <v>623</v>
      </c>
      <c r="I4418" s="16" t="s">
        <v>731</v>
      </c>
      <c r="J4418" s="16" t="s">
        <v>766</v>
      </c>
      <c r="K4418" s="16" t="s">
        <v>767</v>
      </c>
      <c r="L4418" s="16" t="s">
        <v>732</v>
      </c>
      <c r="M4418" s="16" t="s">
        <v>732</v>
      </c>
      <c r="N4418" s="16" t="s">
        <v>733</v>
      </c>
      <c r="O4418" s="16" t="s">
        <v>733</v>
      </c>
      <c r="P4418" s="16" t="s">
        <v>666</v>
      </c>
      <c r="Q4418" s="16" t="s">
        <v>666</v>
      </c>
      <c r="R4418" s="16" t="s">
        <v>625</v>
      </c>
      <c r="S4418" s="16" t="s">
        <v>625</v>
      </c>
      <c r="T4418" s="16" t="s">
        <v>582</v>
      </c>
      <c r="U4418" s="16" t="s">
        <v>768</v>
      </c>
      <c r="V4418" s="16" t="s">
        <v>668</v>
      </c>
      <c r="W4418" s="16" t="s">
        <v>736</v>
      </c>
      <c r="X4418" s="16" t="s">
        <v>670</v>
      </c>
      <c r="Y4418" s="16" t="s">
        <v>594</v>
      </c>
      <c r="Z4418" s="16" t="s">
        <v>602</v>
      </c>
    </row>
    <row r="4419" spans="1:88" ht="20.100000000000001" customHeight="1">
      <c r="A4419" s="31"/>
      <c r="B4419" s="30"/>
      <c r="C4419" s="4" t="s">
        <v>632</v>
      </c>
      <c r="D4419" s="4" t="s">
        <v>633</v>
      </c>
      <c r="E4419" s="4" t="s">
        <v>634</v>
      </c>
      <c r="F4419" s="12" t="s">
        <v>673</v>
      </c>
      <c r="G4419" s="12" t="s">
        <v>674</v>
      </c>
      <c r="H4419" s="4" t="s">
        <v>674</v>
      </c>
      <c r="I4419" s="4" t="s">
        <v>742</v>
      </c>
      <c r="J4419" s="4" t="s">
        <v>769</v>
      </c>
      <c r="K4419" s="4"/>
      <c r="L4419" s="4" t="s">
        <v>770</v>
      </c>
      <c r="M4419" s="4" t="s">
        <v>771</v>
      </c>
      <c r="N4419" s="4" t="s">
        <v>745</v>
      </c>
      <c r="O4419" s="4" t="s">
        <v>745</v>
      </c>
      <c r="P4419" s="4" t="s">
        <v>680</v>
      </c>
      <c r="Q4419" s="4" t="s">
        <v>680</v>
      </c>
      <c r="R4419" s="4" t="s">
        <v>637</v>
      </c>
      <c r="S4419" s="4" t="s">
        <v>637</v>
      </c>
      <c r="T4419" s="4" t="s">
        <v>772</v>
      </c>
      <c r="U4419" s="4" t="s">
        <v>773</v>
      </c>
      <c r="V4419" s="4" t="s">
        <v>682</v>
      </c>
      <c r="W4419" s="4" t="s">
        <v>747</v>
      </c>
      <c r="X4419" s="4" t="s">
        <v>685</v>
      </c>
      <c r="Y4419" s="4" t="s">
        <v>595</v>
      </c>
      <c r="Z4419" s="4" t="s">
        <v>603</v>
      </c>
    </row>
    <row r="4420" spans="1:88" ht="20.100000000000001" customHeight="1">
      <c r="A4420" s="31"/>
      <c r="B4420" s="30"/>
      <c r="C4420" s="21"/>
      <c r="D4420" s="21"/>
      <c r="E4420" s="21"/>
      <c r="F4420" s="19" t="s">
        <v>688</v>
      </c>
      <c r="G4420" s="19" t="s">
        <v>750</v>
      </c>
      <c r="H4420" s="17" t="s">
        <v>751</v>
      </c>
      <c r="I4420" s="17" t="s">
        <v>755</v>
      </c>
      <c r="J4420" s="17" t="s">
        <v>755</v>
      </c>
      <c r="K4420" s="17" t="s">
        <v>770</v>
      </c>
      <c r="L4420" s="17" t="s">
        <v>756</v>
      </c>
      <c r="M4420" s="17" t="s">
        <v>774</v>
      </c>
      <c r="N4420" s="17" t="s">
        <v>757</v>
      </c>
      <c r="O4420" s="17" t="s">
        <v>758</v>
      </c>
      <c r="P4420" s="17" t="s">
        <v>703</v>
      </c>
      <c r="Q4420" s="17" t="s">
        <v>705</v>
      </c>
      <c r="R4420" s="17" t="s">
        <v>708</v>
      </c>
      <c r="S4420" s="17" t="s">
        <v>775</v>
      </c>
      <c r="T4420" s="17" t="s">
        <v>776</v>
      </c>
      <c r="U4420" s="17" t="s">
        <v>714</v>
      </c>
      <c r="V4420" s="17" t="s">
        <v>777</v>
      </c>
      <c r="W4420" s="17" t="s">
        <v>764</v>
      </c>
      <c r="X4420" s="17" t="s">
        <v>715</v>
      </c>
      <c r="Y4420" s="17" t="s">
        <v>92</v>
      </c>
      <c r="Z4420" s="17" t="s">
        <v>92</v>
      </c>
    </row>
    <row r="4421" spans="1:88" ht="20.100000000000001" customHeight="1">
      <c r="A4421" s="31"/>
      <c r="C4421" s="16"/>
      <c r="D4421" s="28" t="s">
        <v>612</v>
      </c>
      <c r="E4421" s="7"/>
      <c r="F4421" s="35"/>
      <c r="G4421" s="35"/>
      <c r="H4421" s="35"/>
      <c r="I4421" s="35"/>
      <c r="J4421" s="35"/>
      <c r="K4421" s="35"/>
      <c r="L4421" s="35"/>
      <c r="M4421" s="35"/>
      <c r="N4421" s="35"/>
      <c r="O4421" s="35"/>
      <c r="P4421" s="35"/>
      <c r="Q4421" s="35"/>
      <c r="R4421" s="35"/>
      <c r="S4421" s="35"/>
      <c r="T4421" s="35"/>
      <c r="U4421" s="35"/>
      <c r="V4421" s="35"/>
      <c r="W4421" s="35"/>
      <c r="X4421" s="35"/>
      <c r="Y4421" s="35"/>
      <c r="Z4421" s="35"/>
    </row>
    <row r="4422" spans="1:88" ht="20.100000000000001" customHeight="1">
      <c r="A4422" s="31"/>
      <c r="C4422" s="6" t="s">
        <v>64</v>
      </c>
      <c r="D4422" s="33"/>
      <c r="E4422" s="27" t="str">
        <f>IF(egTextCal(D4422)&lt;&gt;0, egTextCal(D4422),"")</f>
        <v/>
      </c>
      <c r="F4422" s="26"/>
      <c r="G4422" s="26"/>
      <c r="H4422" s="26"/>
      <c r="I4422" s="26"/>
      <c r="J4422" s="26"/>
      <c r="K4422" s="26"/>
      <c r="L4422" s="26"/>
      <c r="M4422" s="26"/>
      <c r="N4422" s="26"/>
      <c r="O4422" s="26"/>
      <c r="P4422" s="26"/>
      <c r="Q4422" s="26"/>
      <c r="R4422" s="26"/>
      <c r="S4422" s="26"/>
      <c r="T4422" s="26"/>
      <c r="U4422" s="26"/>
      <c r="V4422" s="26"/>
      <c r="W4422" s="26"/>
      <c r="X4422" s="26"/>
      <c r="Y4422" s="26"/>
      <c r="Z4422" s="26"/>
    </row>
    <row r="4423" spans="1:88" ht="20.100000000000001" customHeight="1">
      <c r="A4423" s="31"/>
      <c r="C4423" s="16"/>
      <c r="D4423" s="29" t="s">
        <v>575</v>
      </c>
      <c r="E4423" s="8"/>
      <c r="F4423" s="36"/>
      <c r="G4423" s="36">
        <v>1</v>
      </c>
      <c r="H4423" s="36"/>
      <c r="I4423" s="36"/>
      <c r="J4423" s="36"/>
      <c r="K4423" s="36"/>
      <c r="L4423" s="36"/>
      <c r="M4423" s="36"/>
      <c r="N4423" s="36">
        <v>1</v>
      </c>
      <c r="O4423" s="36">
        <v>2</v>
      </c>
      <c r="P4423" s="36"/>
      <c r="Q4423" s="36"/>
      <c r="R4423" s="36"/>
      <c r="S4423" s="36"/>
      <c r="T4423" s="36"/>
      <c r="U4423" s="36"/>
      <c r="V4423" s="36"/>
      <c r="W4423" s="36"/>
      <c r="X4423" s="36"/>
      <c r="Y4423" s="36"/>
      <c r="Z4423" s="36"/>
    </row>
    <row r="4424" spans="1:88" ht="20.100000000000001" customHeight="1">
      <c r="A4424" s="31"/>
      <c r="C4424" s="6" t="s">
        <v>73</v>
      </c>
      <c r="D4424" s="52" t="e">
        <f>#REF!</f>
        <v>#REF!</v>
      </c>
      <c r="E4424" s="27" t="e">
        <f>IF(egTextCal(D4424)&lt;&gt;0, egTextCal(D4424),"")</f>
        <v>#VALUE!</v>
      </c>
      <c r="F4424" s="26"/>
      <c r="G4424" s="26" t="e">
        <f>IF(E4424*G4423&lt;&gt;0,E4424*G4423,  )</f>
        <v>#VALUE!</v>
      </c>
      <c r="H4424" s="26"/>
      <c r="I4424" s="26"/>
      <c r="J4424" s="26"/>
      <c r="K4424" s="26"/>
      <c r="L4424" s="26"/>
      <c r="M4424" s="26"/>
      <c r="N4424" s="26" t="e">
        <f>IF(E4424*N4423&lt;&gt;0,E4424*N4423,  )</f>
        <v>#VALUE!</v>
      </c>
      <c r="O4424" s="26" t="e">
        <f>IF(E4424*O4423&lt;&gt;0,E4424*O4423,  )</f>
        <v>#VALUE!</v>
      </c>
      <c r="P4424" s="26"/>
      <c r="Q4424" s="26"/>
      <c r="R4424" s="26"/>
      <c r="S4424" s="26"/>
      <c r="T4424" s="26"/>
      <c r="U4424" s="26"/>
      <c r="V4424" s="26"/>
      <c r="W4424" s="26"/>
      <c r="X4424" s="26"/>
      <c r="Y4424" s="26"/>
      <c r="Z4424" s="26"/>
      <c r="CB4424" s="1" t="e">
        <f>G4424</f>
        <v>#VALUE!</v>
      </c>
      <c r="CI4424" s="1" t="e">
        <f>N4424</f>
        <v>#VALUE!</v>
      </c>
      <c r="CJ4424" s="1" t="e">
        <f>O4424</f>
        <v>#VALUE!</v>
      </c>
    </row>
    <row r="4425" spans="1:88" ht="20.100000000000001" customHeight="1">
      <c r="A4425" s="31"/>
      <c r="B4425" s="25" t="s">
        <v>470</v>
      </c>
      <c r="C4425" s="16"/>
      <c r="D4425" s="29" t="s">
        <v>576</v>
      </c>
      <c r="E4425" s="8" t="s">
        <v>765</v>
      </c>
      <c r="F4425" s="36"/>
      <c r="G4425" s="36"/>
      <c r="H4425" s="36"/>
      <c r="I4425" s="36"/>
      <c r="J4425" s="36"/>
      <c r="K4425" s="36"/>
      <c r="L4425" s="36"/>
      <c r="M4425" s="36"/>
      <c r="N4425" s="36">
        <v>1</v>
      </c>
      <c r="O4425" s="36">
        <v>2</v>
      </c>
      <c r="P4425" s="36"/>
      <c r="Q4425" s="36"/>
      <c r="R4425" s="36"/>
      <c r="S4425" s="36"/>
      <c r="T4425" s="36"/>
      <c r="U4425" s="36"/>
      <c r="V4425" s="36"/>
      <c r="W4425" s="36"/>
      <c r="X4425" s="36"/>
      <c r="Y4425" s="36"/>
      <c r="Z4425" s="36"/>
    </row>
    <row r="4426" spans="1:88" ht="20.100000000000001" customHeight="1">
      <c r="A4426" s="31"/>
      <c r="C4426" s="6" t="s">
        <v>139</v>
      </c>
      <c r="D4426" s="52" t="e">
        <f>#REF!</f>
        <v>#REF!</v>
      </c>
      <c r="E4426" s="27" t="e">
        <f>IF(egTextCal(D4426)&lt;&gt;0, egTextCal(D4426),"")</f>
        <v>#VALUE!</v>
      </c>
      <c r="F4426" s="26"/>
      <c r="G4426" s="26"/>
      <c r="H4426" s="26"/>
      <c r="I4426" s="26"/>
      <c r="J4426" s="26"/>
      <c r="K4426" s="26"/>
      <c r="L4426" s="26"/>
      <c r="M4426" s="26"/>
      <c r="N4426" s="26" t="e">
        <f>IF(E4426*N4425&lt;&gt;0,E4426*N4425,  )</f>
        <v>#VALUE!</v>
      </c>
      <c r="O4426" s="26" t="e">
        <f>IF(E4426*O4425&lt;&gt;0,E4426*O4425,  )</f>
        <v>#VALUE!</v>
      </c>
      <c r="P4426" s="26"/>
      <c r="Q4426" s="26"/>
      <c r="R4426" s="26"/>
      <c r="S4426" s="26"/>
      <c r="T4426" s="26"/>
      <c r="U4426" s="26"/>
      <c r="V4426" s="26"/>
      <c r="W4426" s="26"/>
      <c r="X4426" s="26"/>
      <c r="Y4426" s="26"/>
      <c r="Z4426" s="26"/>
      <c r="CI4426" s="1" t="e">
        <f>N4426</f>
        <v>#VALUE!</v>
      </c>
      <c r="CJ4426" s="1" t="e">
        <f>O4426</f>
        <v>#VALUE!</v>
      </c>
    </row>
    <row r="4427" spans="1:88" ht="20.100000000000001" customHeight="1">
      <c r="A4427" s="31"/>
      <c r="C4427" s="16"/>
      <c r="D4427" s="28" t="s">
        <v>577</v>
      </c>
      <c r="E4427" s="7"/>
      <c r="F4427" s="36"/>
      <c r="G4427" s="36">
        <v>1.8</v>
      </c>
      <c r="H4427" s="36"/>
      <c r="I4427" s="36"/>
      <c r="J4427" s="36"/>
      <c r="K4427" s="36"/>
      <c r="L4427" s="36"/>
      <c r="M4427" s="36"/>
      <c r="N4427" s="36">
        <v>2.8</v>
      </c>
      <c r="O4427" s="36">
        <v>5.6</v>
      </c>
      <c r="P4427" s="36"/>
      <c r="Q4427" s="36"/>
      <c r="R4427" s="36"/>
      <c r="S4427" s="36"/>
      <c r="T4427" s="36"/>
      <c r="U4427" s="36"/>
      <c r="V4427" s="36"/>
      <c r="W4427" s="36"/>
      <c r="X4427" s="36"/>
      <c r="Y4427" s="36"/>
      <c r="Z4427" s="36"/>
    </row>
    <row r="4428" spans="1:88" ht="20.100000000000001" customHeight="1">
      <c r="A4428" s="31"/>
      <c r="C4428" s="6" t="s">
        <v>511</v>
      </c>
      <c r="D4428" s="53" t="e">
        <f>#REF!</f>
        <v>#REF!</v>
      </c>
      <c r="E4428" s="27" t="e">
        <f>IF(egTextCal(D4428)&lt;&gt;0, egTextCal(D4428),"")</f>
        <v>#VALUE!</v>
      </c>
      <c r="F4428" s="26"/>
      <c r="G4428" s="26" t="e">
        <f>IF(E4428*G4427&lt;&gt;0,E4428*G4427,  )</f>
        <v>#VALUE!</v>
      </c>
      <c r="H4428" s="26"/>
      <c r="I4428" s="26"/>
      <c r="J4428" s="26"/>
      <c r="K4428" s="26"/>
      <c r="L4428" s="26"/>
      <c r="M4428" s="26"/>
      <c r="N4428" s="26" t="e">
        <f>IF(E4428*N4427&lt;&gt;0,E4428*N4427,  )</f>
        <v>#VALUE!</v>
      </c>
      <c r="O4428" s="26" t="e">
        <f>IF(E4428*O4427&lt;&gt;0,E4428*O4427,  )</f>
        <v>#VALUE!</v>
      </c>
      <c r="P4428" s="26"/>
      <c r="Q4428" s="26"/>
      <c r="R4428" s="26"/>
      <c r="S4428" s="26"/>
      <c r="T4428" s="26"/>
      <c r="U4428" s="26"/>
      <c r="V4428" s="26"/>
      <c r="W4428" s="26"/>
      <c r="X4428" s="26"/>
      <c r="Y4428" s="26"/>
      <c r="Z4428" s="26"/>
      <c r="CB4428" s="1" t="e">
        <f>G4428</f>
        <v>#VALUE!</v>
      </c>
      <c r="CI4428" s="1" t="e">
        <f>N4428</f>
        <v>#VALUE!</v>
      </c>
      <c r="CJ4428" s="1" t="e">
        <f>O4428</f>
        <v>#VALUE!</v>
      </c>
    </row>
    <row r="4429" spans="1:88" ht="20.100000000000001" customHeight="1">
      <c r="A4429" s="31"/>
      <c r="C4429" s="16"/>
      <c r="D4429" s="28" t="s">
        <v>613</v>
      </c>
      <c r="E4429" s="7"/>
      <c r="F4429" s="36"/>
      <c r="G4429" s="36"/>
      <c r="H4429" s="36"/>
      <c r="I4429" s="36"/>
      <c r="J4429" s="36">
        <v>1</v>
      </c>
      <c r="K4429" s="36"/>
      <c r="L4429" s="36"/>
      <c r="M4429" s="36"/>
      <c r="N4429" s="36"/>
      <c r="O4429" s="36"/>
      <c r="P4429" s="36"/>
      <c r="Q4429" s="36"/>
      <c r="R4429" s="36"/>
      <c r="S4429" s="36"/>
      <c r="T4429" s="36"/>
      <c r="U4429" s="36"/>
      <c r="V4429" s="36"/>
      <c r="W4429" s="36"/>
      <c r="X4429" s="36"/>
      <c r="Y4429" s="36"/>
      <c r="Z4429" s="36"/>
    </row>
    <row r="4430" spans="1:88" ht="20.100000000000001" customHeight="1">
      <c r="A4430" s="31"/>
      <c r="C4430" s="6" t="s">
        <v>452</v>
      </c>
      <c r="D4430" s="53" t="e">
        <f>#REF!</f>
        <v>#REF!</v>
      </c>
      <c r="E4430" s="27" t="e">
        <f>IF(egTextCal(D4430)&lt;&gt;0, egTextCal(D4430),"")</f>
        <v>#VALUE!</v>
      </c>
      <c r="F4430" s="26"/>
      <c r="G4430" s="26"/>
      <c r="H4430" s="26"/>
      <c r="I4430" s="26"/>
      <c r="J4430" s="26" t="e">
        <f>IF(E4430*J4429&lt;&gt;0,E4430*J4429,  )</f>
        <v>#VALUE!</v>
      </c>
      <c r="K4430" s="26"/>
      <c r="L4430" s="26"/>
      <c r="M4430" s="26"/>
      <c r="N4430" s="26"/>
      <c r="O4430" s="26"/>
      <c r="P4430" s="26"/>
      <c r="Q4430" s="26"/>
      <c r="R4430" s="26"/>
      <c r="S4430" s="26"/>
      <c r="T4430" s="26"/>
      <c r="U4430" s="26"/>
      <c r="V4430" s="26"/>
      <c r="W4430" s="26"/>
      <c r="X4430" s="26"/>
      <c r="Y4430" s="26"/>
      <c r="Z4430" s="26"/>
      <c r="CE4430" s="1" t="e">
        <f>J4430</f>
        <v>#VALUE!</v>
      </c>
    </row>
    <row r="4431" spans="1:88" ht="20.100000000000001" customHeight="1">
      <c r="A4431" s="31"/>
      <c r="C4431" s="16"/>
      <c r="D4431" s="28" t="s">
        <v>614</v>
      </c>
      <c r="E4431" s="7"/>
      <c r="F4431" s="36"/>
      <c r="G4431" s="36"/>
      <c r="H4431" s="36"/>
      <c r="I4431" s="36"/>
      <c r="J4431" s="36"/>
      <c r="K4431" s="36"/>
      <c r="L4431" s="36">
        <v>1</v>
      </c>
      <c r="M4431" s="36"/>
      <c r="N4431" s="36"/>
      <c r="O4431" s="36"/>
      <c r="P4431" s="36"/>
      <c r="Q4431" s="36"/>
      <c r="R4431" s="36"/>
      <c r="S4431" s="36"/>
      <c r="T4431" s="36"/>
      <c r="U4431" s="36"/>
      <c r="V4431" s="36"/>
      <c r="W4431" s="36"/>
      <c r="X4431" s="36"/>
      <c r="Y4431" s="36"/>
      <c r="Z4431" s="36"/>
    </row>
    <row r="4432" spans="1:88" ht="20.100000000000001" customHeight="1">
      <c r="A4432" s="31"/>
      <c r="C4432" s="6" t="s">
        <v>567</v>
      </c>
      <c r="D4432" s="53" t="e">
        <f>#REF!</f>
        <v>#REF!</v>
      </c>
      <c r="E4432" s="27" t="e">
        <f>IF(egTextCal(D4432)&lt;&gt;0, egTextCal(D4432),"")</f>
        <v>#VALUE!</v>
      </c>
      <c r="F4432" s="26"/>
      <c r="G4432" s="26"/>
      <c r="H4432" s="26"/>
      <c r="I4432" s="26"/>
      <c r="J4432" s="26"/>
      <c r="K4432" s="26"/>
      <c r="L4432" s="26" t="e">
        <f>IF(E4432*L4431&lt;&gt;0,E4432*L4431,  )</f>
        <v>#VALUE!</v>
      </c>
      <c r="M4432" s="26"/>
      <c r="N4432" s="26"/>
      <c r="O4432" s="26"/>
      <c r="P4432" s="26"/>
      <c r="Q4432" s="26"/>
      <c r="R4432" s="26"/>
      <c r="S4432" s="26"/>
      <c r="T4432" s="26"/>
      <c r="U4432" s="26"/>
      <c r="V4432" s="26"/>
      <c r="W4432" s="26"/>
      <c r="X4432" s="26"/>
      <c r="Y4432" s="26"/>
      <c r="Z4432" s="26"/>
      <c r="CG4432" s="1" t="e">
        <f>L4432</f>
        <v>#VALUE!</v>
      </c>
    </row>
    <row r="4433" spans="1:88" ht="20.100000000000001" customHeight="1">
      <c r="A4433" s="31"/>
      <c r="C4433" s="16"/>
      <c r="D4433" s="28"/>
      <c r="E4433" s="7"/>
      <c r="F4433" s="36"/>
      <c r="G4433" s="36"/>
      <c r="H4433" s="36"/>
      <c r="I4433" s="36"/>
      <c r="J4433" s="36"/>
      <c r="K4433" s="36"/>
      <c r="L4433" s="36"/>
      <c r="M4433" s="36"/>
      <c r="N4433" s="36"/>
      <c r="O4433" s="36"/>
      <c r="P4433" s="36"/>
      <c r="Q4433" s="36"/>
      <c r="R4433" s="36"/>
      <c r="S4433" s="36"/>
      <c r="T4433" s="36"/>
      <c r="U4433" s="36"/>
      <c r="V4433" s="36"/>
      <c r="W4433" s="36"/>
      <c r="X4433" s="36"/>
      <c r="Y4433" s="36"/>
      <c r="Z4433" s="36"/>
    </row>
    <row r="4434" spans="1:88" ht="20.100000000000001" customHeight="1">
      <c r="A4434" s="31"/>
      <c r="C4434" s="6" t="s">
        <v>568</v>
      </c>
      <c r="D4434" s="33"/>
      <c r="E4434" s="27"/>
      <c r="F4434" s="26"/>
      <c r="G4434" s="26"/>
      <c r="H4434" s="26"/>
      <c r="I4434" s="26"/>
      <c r="J4434" s="26"/>
      <c r="K4434" s="26"/>
      <c r="L4434" s="26"/>
      <c r="M4434" s="26"/>
      <c r="N4434" s="26"/>
      <c r="O4434" s="26"/>
      <c r="P4434" s="26"/>
      <c r="Q4434" s="26"/>
      <c r="R4434" s="26"/>
      <c r="S4434" s="26"/>
      <c r="T4434" s="26"/>
      <c r="U4434" s="26"/>
      <c r="V4434" s="26"/>
      <c r="W4434" s="26"/>
      <c r="X4434" s="26"/>
      <c r="Y4434" s="26"/>
      <c r="Z4434" s="26"/>
    </row>
    <row r="4435" spans="1:88" ht="20.100000000000001" customHeight="1">
      <c r="A4435" s="31"/>
      <c r="C4435" s="16"/>
      <c r="D4435" s="28" t="s">
        <v>617</v>
      </c>
      <c r="E4435" s="7"/>
      <c r="F4435" s="36"/>
      <c r="G4435" s="36"/>
      <c r="H4435" s="36"/>
      <c r="I4435" s="36"/>
      <c r="J4435" s="36"/>
      <c r="K4435" s="36"/>
      <c r="L4435" s="36"/>
      <c r="M4435" s="36"/>
      <c r="N4435" s="36"/>
      <c r="O4435" s="36"/>
      <c r="P4435" s="36"/>
      <c r="Q4435" s="36"/>
      <c r="R4435" s="36"/>
      <c r="S4435" s="36"/>
      <c r="T4435" s="36"/>
      <c r="U4435" s="36"/>
      <c r="V4435" s="36"/>
      <c r="W4435" s="36"/>
      <c r="X4435" s="36"/>
      <c r="Y4435" s="36"/>
      <c r="Z4435" s="36"/>
    </row>
    <row r="4436" spans="1:88" ht="20.100000000000001" customHeight="1">
      <c r="A4436" s="31"/>
      <c r="C4436" s="6" t="s">
        <v>434</v>
      </c>
      <c r="D4436" s="33"/>
      <c r="E4436" s="27" t="str">
        <f>IF(egTextCal(D4436)&lt;&gt;0, egTextCal(D4436),"")</f>
        <v/>
      </c>
      <c r="F4436" s="26"/>
      <c r="G4436" s="26"/>
      <c r="H4436" s="26"/>
      <c r="I4436" s="26"/>
      <c r="J4436" s="26"/>
      <c r="K4436" s="26"/>
      <c r="L4436" s="26"/>
      <c r="M4436" s="26"/>
      <c r="N4436" s="26"/>
      <c r="O4436" s="26"/>
      <c r="P4436" s="26"/>
      <c r="Q4436" s="26"/>
      <c r="R4436" s="26"/>
      <c r="S4436" s="26"/>
      <c r="T4436" s="26"/>
      <c r="U4436" s="26"/>
      <c r="V4436" s="26"/>
      <c r="W4436" s="26"/>
      <c r="X4436" s="26"/>
      <c r="Y4436" s="26"/>
      <c r="Z4436" s="26"/>
    </row>
    <row r="4437" spans="1:88" ht="20.100000000000001" customHeight="1">
      <c r="A4437" s="31"/>
      <c r="C4437" s="16"/>
      <c r="D4437" s="28" t="s">
        <v>575</v>
      </c>
      <c r="E4437" s="7"/>
      <c r="F4437" s="36"/>
      <c r="G4437" s="36">
        <v>1</v>
      </c>
      <c r="H4437" s="36"/>
      <c r="I4437" s="36"/>
      <c r="J4437" s="36"/>
      <c r="K4437" s="36"/>
      <c r="L4437" s="36"/>
      <c r="M4437" s="36"/>
      <c r="N4437" s="36">
        <v>1</v>
      </c>
      <c r="O4437" s="36">
        <v>2</v>
      </c>
      <c r="P4437" s="36"/>
      <c r="Q4437" s="36"/>
      <c r="R4437" s="36"/>
      <c r="S4437" s="36"/>
      <c r="T4437" s="36"/>
      <c r="U4437" s="36"/>
      <c r="V4437" s="36"/>
      <c r="W4437" s="36"/>
      <c r="X4437" s="36"/>
      <c r="Y4437" s="36"/>
      <c r="Z4437" s="36"/>
    </row>
    <row r="4438" spans="1:88" ht="20.100000000000001" customHeight="1">
      <c r="A4438" s="31"/>
      <c r="C4438" s="6" t="s">
        <v>650</v>
      </c>
      <c r="D4438" s="53" t="e">
        <f>#REF!</f>
        <v>#REF!</v>
      </c>
      <c r="E4438" s="27" t="e">
        <f>IF(egTextCal(D4438)&lt;&gt;0, egTextCal(D4438),"")</f>
        <v>#VALUE!</v>
      </c>
      <c r="F4438" s="26"/>
      <c r="G4438" s="26" t="e">
        <f>IF(E4438*G4437&lt;&gt;0,E4438*G4437,  )</f>
        <v>#VALUE!</v>
      </c>
      <c r="H4438" s="26"/>
      <c r="I4438" s="26"/>
      <c r="J4438" s="26"/>
      <c r="K4438" s="26"/>
      <c r="L4438" s="26"/>
      <c r="M4438" s="26"/>
      <c r="N4438" s="26" t="e">
        <f>IF(E4438*N4437&lt;&gt;0,E4438*N4437,  )</f>
        <v>#VALUE!</v>
      </c>
      <c r="O4438" s="26" t="e">
        <f>IF(E4438*O4437&lt;&gt;0,E4438*O4437,  )</f>
        <v>#VALUE!</v>
      </c>
      <c r="P4438" s="26"/>
      <c r="Q4438" s="26"/>
      <c r="R4438" s="26"/>
      <c r="S4438" s="26"/>
      <c r="T4438" s="26"/>
      <c r="U4438" s="26"/>
      <c r="V4438" s="26"/>
      <c r="W4438" s="26"/>
      <c r="X4438" s="26"/>
      <c r="Y4438" s="26"/>
      <c r="Z4438" s="26"/>
      <c r="CB4438" s="1" t="e">
        <f>G4438</f>
        <v>#VALUE!</v>
      </c>
      <c r="CI4438" s="1" t="e">
        <f>N4438</f>
        <v>#VALUE!</v>
      </c>
      <c r="CJ4438" s="1" t="e">
        <f>O4438</f>
        <v>#VALUE!</v>
      </c>
    </row>
    <row r="4439" spans="1:88" ht="20.100000000000001" customHeight="1">
      <c r="A4439" s="31"/>
      <c r="B4439" s="25" t="s">
        <v>470</v>
      </c>
      <c r="C4439" s="16"/>
      <c r="D4439" s="28" t="s">
        <v>576</v>
      </c>
      <c r="E4439" s="7" t="s">
        <v>765</v>
      </c>
      <c r="F4439" s="36"/>
      <c r="G4439" s="36"/>
      <c r="H4439" s="36"/>
      <c r="I4439" s="36"/>
      <c r="J4439" s="36"/>
      <c r="K4439" s="36"/>
      <c r="L4439" s="36"/>
      <c r="M4439" s="36"/>
      <c r="N4439" s="36">
        <v>1</v>
      </c>
      <c r="O4439" s="36">
        <v>2</v>
      </c>
      <c r="P4439" s="36"/>
      <c r="Q4439" s="36"/>
      <c r="R4439" s="36"/>
      <c r="S4439" s="36"/>
      <c r="T4439" s="36"/>
      <c r="U4439" s="36"/>
      <c r="V4439" s="36"/>
      <c r="W4439" s="36"/>
      <c r="X4439" s="36"/>
      <c r="Y4439" s="36"/>
      <c r="Z4439" s="36"/>
    </row>
    <row r="4440" spans="1:88" ht="20.100000000000001" customHeight="1">
      <c r="A4440" s="31"/>
      <c r="C4440" s="6" t="s">
        <v>570</v>
      </c>
      <c r="D4440" s="53" t="e">
        <f>#REF!</f>
        <v>#REF!</v>
      </c>
      <c r="E4440" s="27" t="e">
        <f>IF(egTextCal(D4440)&lt;&gt;0, egTextCal(D4440),"")</f>
        <v>#VALUE!</v>
      </c>
      <c r="F4440" s="26"/>
      <c r="G4440" s="26"/>
      <c r="H4440" s="26"/>
      <c r="I4440" s="26"/>
      <c r="J4440" s="26"/>
      <c r="K4440" s="26"/>
      <c r="L4440" s="26"/>
      <c r="M4440" s="26"/>
      <c r="N4440" s="26" t="e">
        <f>IF(E4440*N4439&lt;&gt;0,E4440*N4439,  )</f>
        <v>#VALUE!</v>
      </c>
      <c r="O4440" s="26" t="e">
        <f>IF(E4440*O4439&lt;&gt;0,E4440*O4439,  )</f>
        <v>#VALUE!</v>
      </c>
      <c r="P4440" s="26"/>
      <c r="Q4440" s="26"/>
      <c r="R4440" s="26"/>
      <c r="S4440" s="26"/>
      <c r="T4440" s="26"/>
      <c r="U4440" s="26"/>
      <c r="V4440" s="26"/>
      <c r="W4440" s="26"/>
      <c r="X4440" s="26"/>
      <c r="Y4440" s="26"/>
      <c r="Z4440" s="26"/>
      <c r="CI4440" s="1" t="e">
        <f>N4440</f>
        <v>#VALUE!</v>
      </c>
      <c r="CJ4440" s="1" t="e">
        <f>O4440</f>
        <v>#VALUE!</v>
      </c>
    </row>
    <row r="4441" spans="1:88" ht="20.100000000000001" customHeight="1">
      <c r="A4441" s="31"/>
      <c r="C4441" s="16"/>
      <c r="D4441" s="28" t="s">
        <v>613</v>
      </c>
      <c r="E4441" s="7"/>
      <c r="F4441" s="36"/>
      <c r="G4441" s="36"/>
      <c r="H4441" s="36"/>
      <c r="I4441" s="36"/>
      <c r="J4441" s="36">
        <v>1</v>
      </c>
      <c r="K4441" s="36"/>
      <c r="L4441" s="36"/>
      <c r="M4441" s="36"/>
      <c r="N4441" s="36"/>
      <c r="O4441" s="36"/>
      <c r="P4441" s="36"/>
      <c r="Q4441" s="36"/>
      <c r="R4441" s="36"/>
      <c r="S4441" s="36"/>
      <c r="T4441" s="36"/>
      <c r="U4441" s="36"/>
      <c r="V4441" s="36"/>
      <c r="W4441" s="36"/>
      <c r="X4441" s="36"/>
      <c r="Y4441" s="36"/>
      <c r="Z4441" s="36"/>
    </row>
    <row r="4442" spans="1:88" ht="20.100000000000001" customHeight="1">
      <c r="A4442" s="31"/>
      <c r="C4442" s="6" t="s">
        <v>651</v>
      </c>
      <c r="D4442" s="53" t="e">
        <f>#REF!</f>
        <v>#REF!</v>
      </c>
      <c r="E4442" s="27" t="e">
        <f>IF(egTextCal(D4442)&lt;&gt;0, egTextCal(D4442),"")</f>
        <v>#VALUE!</v>
      </c>
      <c r="F4442" s="26"/>
      <c r="G4442" s="26"/>
      <c r="H4442" s="26"/>
      <c r="I4442" s="26"/>
      <c r="J4442" s="26" t="e">
        <f>IF(E4442*J4441&lt;&gt;0,E4442*J4441,  )</f>
        <v>#VALUE!</v>
      </c>
      <c r="K4442" s="26"/>
      <c r="L4442" s="26"/>
      <c r="M4442" s="26"/>
      <c r="N4442" s="26"/>
      <c r="O4442" s="26"/>
      <c r="P4442" s="26"/>
      <c r="Q4442" s="26"/>
      <c r="R4442" s="26"/>
      <c r="S4442" s="26"/>
      <c r="T4442" s="26"/>
      <c r="U4442" s="26"/>
      <c r="V4442" s="26"/>
      <c r="W4442" s="26"/>
      <c r="X4442" s="26"/>
      <c r="Y4442" s="26"/>
      <c r="Z4442" s="26"/>
      <c r="CE4442" s="1" t="e">
        <f>J4442</f>
        <v>#VALUE!</v>
      </c>
    </row>
    <row r="4443" spans="1:88" ht="20.100000000000001" customHeight="1">
      <c r="A4443" s="31"/>
      <c r="C4443" s="16"/>
      <c r="D4443" s="28" t="s">
        <v>614</v>
      </c>
      <c r="E4443" s="7"/>
      <c r="F4443" s="36"/>
      <c r="G4443" s="36"/>
      <c r="H4443" s="36"/>
      <c r="I4443" s="36"/>
      <c r="J4443" s="36"/>
      <c r="K4443" s="36"/>
      <c r="L4443" s="36">
        <v>1</v>
      </c>
      <c r="M4443" s="36"/>
      <c r="N4443" s="36"/>
      <c r="O4443" s="36"/>
      <c r="P4443" s="36"/>
      <c r="Q4443" s="36"/>
      <c r="R4443" s="36"/>
      <c r="S4443" s="36"/>
      <c r="T4443" s="36"/>
      <c r="U4443" s="36"/>
      <c r="V4443" s="36"/>
      <c r="W4443" s="36"/>
      <c r="X4443" s="36"/>
      <c r="Y4443" s="36"/>
      <c r="Z4443" s="36"/>
    </row>
    <row r="4444" spans="1:88" ht="20.100000000000001" customHeight="1">
      <c r="A4444" s="31"/>
      <c r="C4444" s="6" t="s">
        <v>652</v>
      </c>
      <c r="D4444" s="53" t="e">
        <f>#REF!</f>
        <v>#REF!</v>
      </c>
      <c r="E4444" s="27" t="e">
        <f>IF(egTextCal(D4444)&lt;&gt;0, egTextCal(D4444),"")</f>
        <v>#VALUE!</v>
      </c>
      <c r="F4444" s="26"/>
      <c r="G4444" s="26"/>
      <c r="H4444" s="26"/>
      <c r="I4444" s="26"/>
      <c r="J4444" s="26"/>
      <c r="K4444" s="26"/>
      <c r="L4444" s="26" t="e">
        <f>IF(E4444*L4443&lt;&gt;0,E4444*L4443,  )</f>
        <v>#VALUE!</v>
      </c>
      <c r="M4444" s="26"/>
      <c r="N4444" s="26"/>
      <c r="O4444" s="26"/>
      <c r="P4444" s="26"/>
      <c r="Q4444" s="26"/>
      <c r="R4444" s="26"/>
      <c r="S4444" s="26"/>
      <c r="T4444" s="26"/>
      <c r="U4444" s="26"/>
      <c r="V4444" s="26"/>
      <c r="W4444" s="26"/>
      <c r="X4444" s="26"/>
      <c r="Y4444" s="26"/>
      <c r="Z4444" s="26"/>
      <c r="CG4444" s="1" t="e">
        <f>L4444</f>
        <v>#VALUE!</v>
      </c>
    </row>
    <row r="4445" spans="1:88" ht="20.100000000000001" customHeight="1">
      <c r="A4445" s="31"/>
      <c r="C4445" s="16"/>
      <c r="D4445" s="28"/>
      <c r="E4445" s="7"/>
      <c r="F4445" s="36"/>
      <c r="G4445" s="36"/>
      <c r="H4445" s="36"/>
      <c r="I4445" s="36"/>
      <c r="J4445" s="36"/>
      <c r="K4445" s="36"/>
      <c r="L4445" s="36"/>
      <c r="M4445" s="36"/>
      <c r="N4445" s="36"/>
      <c r="O4445" s="36"/>
      <c r="P4445" s="36"/>
      <c r="Q4445" s="36"/>
      <c r="R4445" s="36"/>
      <c r="S4445" s="36"/>
      <c r="T4445" s="36"/>
      <c r="U4445" s="36"/>
      <c r="V4445" s="36"/>
      <c r="W4445" s="36"/>
      <c r="X4445" s="36"/>
      <c r="Y4445" s="36"/>
      <c r="Z4445" s="36"/>
    </row>
    <row r="4446" spans="1:88" ht="20.100000000000001" customHeight="1">
      <c r="A4446" s="31"/>
      <c r="C4446" s="6" t="s">
        <v>653</v>
      </c>
      <c r="D4446" s="33"/>
      <c r="E4446" s="27"/>
      <c r="F4446" s="26"/>
      <c r="G4446" s="26"/>
      <c r="H4446" s="26"/>
      <c r="I4446" s="26"/>
      <c r="J4446" s="26"/>
      <c r="K4446" s="26"/>
      <c r="L4446" s="26"/>
      <c r="M4446" s="26"/>
      <c r="N4446" s="26"/>
      <c r="O4446" s="26"/>
      <c r="P4446" s="26"/>
      <c r="Q4446" s="26"/>
      <c r="R4446" s="26"/>
      <c r="S4446" s="26"/>
      <c r="T4446" s="26"/>
      <c r="U4446" s="26"/>
      <c r="V4446" s="26"/>
      <c r="W4446" s="26"/>
      <c r="X4446" s="26"/>
      <c r="Y4446" s="26"/>
      <c r="Z4446" s="26"/>
    </row>
    <row r="4447" spans="1:88" ht="20.100000000000001" customHeight="1">
      <c r="A4447" s="31"/>
      <c r="C4447" s="16"/>
      <c r="D4447" s="28" t="s">
        <v>618</v>
      </c>
      <c r="E4447" s="7"/>
      <c r="F4447" s="36"/>
      <c r="G4447" s="36"/>
      <c r="H4447" s="36"/>
      <c r="I4447" s="36"/>
      <c r="J4447" s="36"/>
      <c r="K4447" s="36"/>
      <c r="L4447" s="36"/>
      <c r="M4447" s="36"/>
      <c r="N4447" s="36"/>
      <c r="O4447" s="36"/>
      <c r="P4447" s="36"/>
      <c r="Q4447" s="36"/>
      <c r="R4447" s="36"/>
      <c r="S4447" s="36"/>
      <c r="T4447" s="36"/>
      <c r="U4447" s="36"/>
      <c r="V4447" s="36"/>
      <c r="W4447" s="36"/>
      <c r="X4447" s="36"/>
      <c r="Y4447" s="36"/>
      <c r="Z4447" s="36"/>
    </row>
    <row r="4448" spans="1:88" ht="20.100000000000001" customHeight="1">
      <c r="A4448" s="31"/>
      <c r="C4448" s="6" t="s">
        <v>654</v>
      </c>
      <c r="D4448" s="33"/>
      <c r="E4448" s="27" t="str">
        <f>IF(egTextCal(D4448)&lt;&gt;0, egTextCal(D4448),"")</f>
        <v/>
      </c>
      <c r="F4448" s="26"/>
      <c r="G4448" s="26"/>
      <c r="H4448" s="26"/>
      <c r="I4448" s="26"/>
      <c r="J4448" s="26"/>
      <c r="K4448" s="26"/>
      <c r="L4448" s="26"/>
      <c r="M4448" s="26"/>
      <c r="N4448" s="26"/>
      <c r="O4448" s="26"/>
      <c r="P4448" s="26"/>
      <c r="Q4448" s="26"/>
      <c r="R4448" s="26"/>
      <c r="S4448" s="26"/>
      <c r="T4448" s="26"/>
      <c r="U4448" s="26"/>
      <c r="V4448" s="26"/>
      <c r="W4448" s="26"/>
      <c r="X4448" s="26"/>
      <c r="Y4448" s="26"/>
      <c r="Z4448" s="26"/>
    </row>
    <row r="4449" spans="1:97" ht="20.100000000000001" customHeight="1">
      <c r="A4449" s="31"/>
      <c r="C4449" s="16"/>
      <c r="D4449" s="28" t="s">
        <v>371</v>
      </c>
      <c r="E4449" s="7"/>
      <c r="F4449" s="36"/>
      <c r="G4449" s="36"/>
      <c r="H4449" s="36"/>
      <c r="I4449" s="36"/>
      <c r="J4449" s="36"/>
      <c r="K4449" s="36"/>
      <c r="L4449" s="36"/>
      <c r="M4449" s="36"/>
      <c r="N4449" s="36"/>
      <c r="O4449" s="36"/>
      <c r="P4449" s="36">
        <v>1</v>
      </c>
      <c r="Q4449" s="36"/>
      <c r="R4449" s="36">
        <v>1</v>
      </c>
      <c r="S4449" s="36"/>
      <c r="T4449" s="36"/>
      <c r="U4449" s="36"/>
      <c r="V4449" s="36"/>
      <c r="W4449" s="36"/>
      <c r="X4449" s="36"/>
      <c r="Y4449" s="36"/>
      <c r="Z4449" s="36"/>
    </row>
    <row r="4450" spans="1:97" ht="20.100000000000001" customHeight="1">
      <c r="A4450" s="31"/>
      <c r="C4450" s="6" t="s">
        <v>655</v>
      </c>
      <c r="D4450" s="53" t="e">
        <f>#REF!</f>
        <v>#REF!</v>
      </c>
      <c r="E4450" s="27" t="e">
        <f>IF(egTextCal(D4450)&lt;&gt;0, egTextCal(D4450),"")</f>
        <v>#VALUE!</v>
      </c>
      <c r="F4450" s="26"/>
      <c r="G4450" s="26"/>
      <c r="H4450" s="26"/>
      <c r="I4450" s="26"/>
      <c r="J4450" s="26"/>
      <c r="K4450" s="26"/>
      <c r="L4450" s="26"/>
      <c r="M4450" s="26"/>
      <c r="N4450" s="26"/>
      <c r="O4450" s="26"/>
      <c r="P4450" s="26" t="e">
        <f>IF(E4450*P4449&lt;&gt;0,E4450*P4449,  )</f>
        <v>#VALUE!</v>
      </c>
      <c r="Q4450" s="26"/>
      <c r="R4450" s="26" t="e">
        <f>IF(E4450*R4449&lt;&gt;0,E4450*R4449,  )</f>
        <v>#VALUE!</v>
      </c>
      <c r="S4450" s="26"/>
      <c r="T4450" s="26"/>
      <c r="U4450" s="26"/>
      <c r="V4450" s="26"/>
      <c r="W4450" s="26"/>
      <c r="X4450" s="26"/>
      <c r="Y4450" s="26"/>
      <c r="Z4450" s="26"/>
      <c r="CK4450" s="1" t="e">
        <f>P4450</f>
        <v>#VALUE!</v>
      </c>
      <c r="CM4450" s="1" t="e">
        <f>R4450</f>
        <v>#VALUE!</v>
      </c>
    </row>
    <row r="4451" spans="1:97" ht="20.100000000000001" customHeight="1">
      <c r="A4451" s="31"/>
      <c r="C4451" s="16"/>
      <c r="D4451" s="28" t="s">
        <v>377</v>
      </c>
      <c r="E4451" s="7"/>
      <c r="F4451" s="36">
        <v>1</v>
      </c>
      <c r="G4451" s="36"/>
      <c r="H4451" s="36"/>
      <c r="I4451" s="36"/>
      <c r="J4451" s="36"/>
      <c r="K4451" s="36"/>
      <c r="L4451" s="36"/>
      <c r="M4451" s="36"/>
      <c r="N4451" s="36"/>
      <c r="O4451" s="36"/>
      <c r="P4451" s="36">
        <v>1</v>
      </c>
      <c r="Q4451" s="36"/>
      <c r="R4451" s="36">
        <v>1</v>
      </c>
      <c r="S4451" s="36"/>
      <c r="T4451" s="36"/>
      <c r="U4451" s="36"/>
      <c r="V4451" s="36"/>
      <c r="W4451" s="36"/>
      <c r="X4451" s="36"/>
      <c r="Y4451" s="36"/>
      <c r="Z4451" s="36"/>
    </row>
    <row r="4452" spans="1:97" ht="20.100000000000001" customHeight="1">
      <c r="A4452" s="31"/>
      <c r="C4452" s="6" t="s">
        <v>656</v>
      </c>
      <c r="D4452" s="53" t="e">
        <f>#REF!</f>
        <v>#REF!</v>
      </c>
      <c r="E4452" s="27" t="e">
        <f>IF(egTextCal(D4452)&lt;&gt;0, egTextCal(D4452),"")</f>
        <v>#VALUE!</v>
      </c>
      <c r="F4452" s="26" t="e">
        <f>IF(E4452*F4451&lt;&gt;0,E4452*F4451,  )</f>
        <v>#VALUE!</v>
      </c>
      <c r="G4452" s="26"/>
      <c r="H4452" s="26"/>
      <c r="I4452" s="26"/>
      <c r="J4452" s="26"/>
      <c r="K4452" s="26"/>
      <c r="L4452" s="26"/>
      <c r="M4452" s="26"/>
      <c r="N4452" s="26"/>
      <c r="O4452" s="26"/>
      <c r="P4452" s="26" t="e">
        <f>IF(E4452*P4451&lt;&gt;0,E4452*P4451,  )</f>
        <v>#VALUE!</v>
      </c>
      <c r="Q4452" s="26"/>
      <c r="R4452" s="26" t="e">
        <f>IF(E4452*R4451&lt;&gt;0,E4452*R4451,  )</f>
        <v>#VALUE!</v>
      </c>
      <c r="S4452" s="26"/>
      <c r="T4452" s="26"/>
      <c r="U4452" s="26"/>
      <c r="V4452" s="26"/>
      <c r="W4452" s="26"/>
      <c r="X4452" s="26"/>
      <c r="Y4452" s="26"/>
      <c r="Z4452" s="26"/>
      <c r="CA4452" s="1" t="e">
        <f>F4452</f>
        <v>#VALUE!</v>
      </c>
      <c r="CK4452" s="1" t="e">
        <f>P4452</f>
        <v>#VALUE!</v>
      </c>
      <c r="CM4452" s="1" t="e">
        <f>R4452</f>
        <v>#VALUE!</v>
      </c>
    </row>
    <row r="4453" spans="1:97" ht="20.100000000000001" customHeight="1">
      <c r="A4453" s="31"/>
      <c r="C4453" s="16"/>
      <c r="D4453" s="28" t="s">
        <v>619</v>
      </c>
      <c r="E4453" s="7"/>
      <c r="F4453" s="36"/>
      <c r="G4453" s="36"/>
      <c r="H4453" s="36">
        <v>1</v>
      </c>
      <c r="I4453" s="36"/>
      <c r="J4453" s="36"/>
      <c r="K4453" s="36"/>
      <c r="L4453" s="36"/>
      <c r="M4453" s="36"/>
      <c r="N4453" s="36"/>
      <c r="O4453" s="36"/>
      <c r="P4453" s="36">
        <v>1</v>
      </c>
      <c r="Q4453" s="36"/>
      <c r="R4453" s="36">
        <v>1</v>
      </c>
      <c r="S4453" s="36"/>
      <c r="T4453" s="36"/>
      <c r="U4453" s="36"/>
      <c r="V4453" s="36"/>
      <c r="W4453" s="36"/>
      <c r="X4453" s="36"/>
      <c r="Y4453" s="36"/>
      <c r="Z4453" s="36"/>
    </row>
    <row r="4454" spans="1:97" ht="20.100000000000001" customHeight="1">
      <c r="A4454" s="31"/>
      <c r="C4454" s="6" t="s">
        <v>657</v>
      </c>
      <c r="D4454" s="53" t="e">
        <f>#REF!</f>
        <v>#REF!</v>
      </c>
      <c r="E4454" s="27" t="e">
        <f>IF(egTextCal(D4454)&lt;&gt;0, egTextCal(D4454),"")</f>
        <v>#VALUE!</v>
      </c>
      <c r="F4454" s="26"/>
      <c r="G4454" s="26"/>
      <c r="H4454" s="26" t="e">
        <f>IF(E4454*H4453&lt;&gt;0,E4454*H4453,  )</f>
        <v>#VALUE!</v>
      </c>
      <c r="I4454" s="26"/>
      <c r="J4454" s="26"/>
      <c r="K4454" s="26"/>
      <c r="L4454" s="26"/>
      <c r="M4454" s="26"/>
      <c r="N4454" s="26"/>
      <c r="O4454" s="26"/>
      <c r="P4454" s="26" t="e">
        <f>IF(E4454*P4453&lt;&gt;0,E4454*P4453,  )</f>
        <v>#VALUE!</v>
      </c>
      <c r="Q4454" s="26"/>
      <c r="R4454" s="26" t="e">
        <f>IF(E4454*R4453&lt;&gt;0,E4454*R4453,  )</f>
        <v>#VALUE!</v>
      </c>
      <c r="S4454" s="26"/>
      <c r="T4454" s="26"/>
      <c r="U4454" s="26"/>
      <c r="V4454" s="26"/>
      <c r="W4454" s="26"/>
      <c r="X4454" s="26"/>
      <c r="Y4454" s="26"/>
      <c r="Z4454" s="26"/>
      <c r="CC4454" s="1" t="e">
        <f>H4454</f>
        <v>#VALUE!</v>
      </c>
      <c r="CK4454" s="1" t="e">
        <f>P4454</f>
        <v>#VALUE!</v>
      </c>
      <c r="CM4454" s="1" t="e">
        <f>R4454</f>
        <v>#VALUE!</v>
      </c>
    </row>
    <row r="4455" spans="1:97" ht="20.100000000000001" customHeight="1">
      <c r="A4455" s="31"/>
      <c r="C4455" s="16"/>
      <c r="D4455" s="28" t="s">
        <v>151</v>
      </c>
      <c r="E4455" s="7"/>
      <c r="F4455" s="36"/>
      <c r="G4455" s="36"/>
      <c r="H4455" s="36"/>
      <c r="I4455" s="36"/>
      <c r="J4455" s="36"/>
      <c r="K4455" s="36"/>
      <c r="L4455" s="36"/>
      <c r="M4455" s="36"/>
      <c r="N4455" s="36"/>
      <c r="O4455" s="36"/>
      <c r="P4455" s="36"/>
      <c r="Q4455" s="36"/>
      <c r="R4455" s="36"/>
      <c r="S4455" s="36"/>
      <c r="T4455" s="36"/>
      <c r="U4455" s="36"/>
      <c r="V4455" s="36"/>
      <c r="W4455" s="36"/>
      <c r="X4455" s="36">
        <v>1</v>
      </c>
      <c r="Y4455" s="36"/>
      <c r="Z4455" s="36"/>
    </row>
    <row r="4456" spans="1:97" ht="20.100000000000001" customHeight="1">
      <c r="A4456" s="31"/>
      <c r="C4456" s="6" t="s">
        <v>658</v>
      </c>
      <c r="D4456" s="53" t="e">
        <f>#REF!</f>
        <v>#REF!</v>
      </c>
      <c r="E4456" s="27" t="e">
        <f>IF(egTextCal(D4456)&lt;&gt;0, egTextCal(D4456),"")</f>
        <v>#VALUE!</v>
      </c>
      <c r="F4456" s="26"/>
      <c r="G4456" s="26"/>
      <c r="H4456" s="26"/>
      <c r="I4456" s="26"/>
      <c r="J4456" s="26"/>
      <c r="K4456" s="26"/>
      <c r="L4456" s="26"/>
      <c r="M4456" s="26"/>
      <c r="N4456" s="26"/>
      <c r="O4456" s="26"/>
      <c r="P4456" s="26"/>
      <c r="Q4456" s="26"/>
      <c r="R4456" s="26"/>
      <c r="S4456" s="26"/>
      <c r="T4456" s="26"/>
      <c r="U4456" s="26"/>
      <c r="V4456" s="26"/>
      <c r="W4456" s="26"/>
      <c r="X4456" s="26" t="e">
        <f>IF(E4456*X4455&lt;&gt;0,E4456*X4455,  )</f>
        <v>#VALUE!</v>
      </c>
      <c r="Y4456" s="26"/>
      <c r="Z4456" s="26"/>
      <c r="CS4456" s="1" t="e">
        <f>X4456</f>
        <v>#VALUE!</v>
      </c>
    </row>
    <row r="4457" spans="1:97" ht="20.100000000000001" customHeight="1">
      <c r="A4457" s="31"/>
      <c r="C4457" s="16"/>
      <c r="D4457" s="28" t="s">
        <v>620</v>
      </c>
      <c r="E4457" s="7"/>
      <c r="F4457" s="36"/>
      <c r="G4457" s="36"/>
      <c r="H4457" s="36"/>
      <c r="I4457" s="36"/>
      <c r="J4457" s="36"/>
      <c r="K4457" s="36"/>
      <c r="L4457" s="36"/>
      <c r="M4457" s="36"/>
      <c r="N4457" s="36"/>
      <c r="O4457" s="36"/>
      <c r="P4457" s="36"/>
      <c r="Q4457" s="36"/>
      <c r="R4457" s="36"/>
      <c r="S4457" s="36"/>
      <c r="T4457" s="36"/>
      <c r="U4457" s="36">
        <v>1</v>
      </c>
      <c r="V4457" s="36"/>
      <c r="W4457" s="36"/>
      <c r="X4457" s="36"/>
      <c r="Y4457" s="36"/>
      <c r="Z4457" s="36"/>
    </row>
    <row r="4458" spans="1:97" ht="20.100000000000001" customHeight="1">
      <c r="A4458" s="31"/>
      <c r="C4458" s="6" t="s">
        <v>557</v>
      </c>
      <c r="D4458" s="53" t="e">
        <f>#REF!</f>
        <v>#REF!</v>
      </c>
      <c r="E4458" s="27" t="e">
        <f>IF(egTextCal(D4458)&lt;&gt;0, egTextCal(D4458),"")</f>
        <v>#VALUE!</v>
      </c>
      <c r="F4458" s="26"/>
      <c r="G4458" s="26"/>
      <c r="H4458" s="26"/>
      <c r="I4458" s="26"/>
      <c r="J4458" s="26"/>
      <c r="K4458" s="26"/>
      <c r="L4458" s="26"/>
      <c r="M4458" s="26"/>
      <c r="N4458" s="26"/>
      <c r="O4458" s="26"/>
      <c r="P4458" s="26"/>
      <c r="Q4458" s="26"/>
      <c r="R4458" s="26"/>
      <c r="S4458" s="26"/>
      <c r="T4458" s="26"/>
      <c r="U4458" s="26" t="e">
        <f>IF(E4458*U4457&lt;&gt;0,E4458*U4457,  )</f>
        <v>#VALUE!</v>
      </c>
      <c r="V4458" s="26"/>
      <c r="W4458" s="26"/>
      <c r="X4458" s="26"/>
      <c r="Y4458" s="26"/>
      <c r="Z4458" s="26"/>
      <c r="CP4458" s="1" t="e">
        <f>U4458</f>
        <v>#VALUE!</v>
      </c>
    </row>
    <row r="4459" spans="1:97" ht="20.100000000000001" customHeight="1">
      <c r="A4459" s="31"/>
      <c r="C4459" s="16"/>
      <c r="D4459" s="28"/>
      <c r="E4459" s="7"/>
      <c r="F4459" s="36"/>
      <c r="G4459" s="36"/>
      <c r="H4459" s="36"/>
      <c r="I4459" s="36"/>
      <c r="J4459" s="36"/>
      <c r="K4459" s="36"/>
      <c r="L4459" s="36"/>
      <c r="M4459" s="36"/>
      <c r="N4459" s="36"/>
      <c r="O4459" s="36"/>
      <c r="P4459" s="36"/>
      <c r="Q4459" s="36"/>
      <c r="R4459" s="36"/>
      <c r="S4459" s="36"/>
      <c r="T4459" s="36"/>
      <c r="U4459" s="36"/>
      <c r="V4459" s="36"/>
      <c r="W4459" s="36"/>
      <c r="X4459" s="36"/>
      <c r="Y4459" s="36"/>
      <c r="Z4459" s="36"/>
    </row>
    <row r="4460" spans="1:97" ht="20.100000000000001" customHeight="1">
      <c r="A4460" s="31"/>
      <c r="C4460" s="6" t="s">
        <v>78</v>
      </c>
      <c r="D4460" s="33"/>
      <c r="E4460" s="27"/>
      <c r="F4460" s="26"/>
      <c r="G4460" s="26"/>
      <c r="H4460" s="26"/>
      <c r="I4460" s="26"/>
      <c r="J4460" s="26"/>
      <c r="K4460" s="26"/>
      <c r="L4460" s="26"/>
      <c r="M4460" s="26"/>
      <c r="N4460" s="26"/>
      <c r="O4460" s="26"/>
      <c r="P4460" s="26"/>
      <c r="Q4460" s="26"/>
      <c r="R4460" s="26"/>
      <c r="S4460" s="26"/>
      <c r="T4460" s="26"/>
      <c r="U4460" s="26"/>
      <c r="V4460" s="26"/>
      <c r="W4460" s="26"/>
      <c r="X4460" s="26"/>
      <c r="Y4460" s="26"/>
      <c r="Z4460" s="26"/>
    </row>
    <row r="4461" spans="1:97" ht="20.100000000000001" customHeight="1">
      <c r="A4461" s="31"/>
      <c r="B4461" s="25" t="s">
        <v>660</v>
      </c>
      <c r="C4461" s="16"/>
      <c r="D4461" s="28" t="s">
        <v>661</v>
      </c>
      <c r="E4461" s="7" t="s">
        <v>61</v>
      </c>
      <c r="F4461" s="36" t="e">
        <f t="shared" ref="F4461:Z4461" si="6">SUM(CA4330:CA4460)</f>
        <v>#VALUE!</v>
      </c>
      <c r="G4461" s="36" t="e">
        <f t="shared" si="6"/>
        <v>#VALUE!</v>
      </c>
      <c r="H4461" s="36" t="e">
        <f t="shared" si="6"/>
        <v>#VALUE!</v>
      </c>
      <c r="I4461" s="36" t="e">
        <f t="shared" si="6"/>
        <v>#VALUE!</v>
      </c>
      <c r="J4461" s="36" t="e">
        <f t="shared" si="6"/>
        <v>#VALUE!</v>
      </c>
      <c r="K4461" s="36" t="e">
        <f t="shared" si="6"/>
        <v>#VALUE!</v>
      </c>
      <c r="L4461" s="36" t="e">
        <f t="shared" si="6"/>
        <v>#VALUE!</v>
      </c>
      <c r="M4461" s="36" t="e">
        <f t="shared" si="6"/>
        <v>#VALUE!</v>
      </c>
      <c r="N4461" s="36" t="e">
        <f t="shared" si="6"/>
        <v>#VALUE!</v>
      </c>
      <c r="O4461" s="36" t="e">
        <f t="shared" si="6"/>
        <v>#VALUE!</v>
      </c>
      <c r="P4461" s="36" t="e">
        <f t="shared" si="6"/>
        <v>#VALUE!</v>
      </c>
      <c r="Q4461" s="36" t="e">
        <f t="shared" si="6"/>
        <v>#VALUE!</v>
      </c>
      <c r="R4461" s="36" t="e">
        <f t="shared" si="6"/>
        <v>#VALUE!</v>
      </c>
      <c r="S4461" s="36" t="e">
        <f t="shared" si="6"/>
        <v>#VALUE!</v>
      </c>
      <c r="T4461" s="36" t="e">
        <f t="shared" si="6"/>
        <v>#VALUE!</v>
      </c>
      <c r="U4461" s="36" t="e">
        <f t="shared" si="6"/>
        <v>#VALUE!</v>
      </c>
      <c r="V4461" s="36" t="e">
        <f t="shared" si="6"/>
        <v>#VALUE!</v>
      </c>
      <c r="W4461" s="36" t="e">
        <f t="shared" si="6"/>
        <v>#VALUE!</v>
      </c>
      <c r="X4461" s="36" t="e">
        <f t="shared" si="6"/>
        <v>#VALUE!</v>
      </c>
      <c r="Y4461" s="36" t="e">
        <f t="shared" si="6"/>
        <v>#VALUE!</v>
      </c>
      <c r="Z4461" s="36" t="e">
        <f t="shared" si="6"/>
        <v>#VALUE!</v>
      </c>
    </row>
    <row r="4462" spans="1:97" ht="20.100000000000001" customHeight="1">
      <c r="A4462" s="31"/>
      <c r="C4462" s="6" t="s">
        <v>659</v>
      </c>
      <c r="D4462" s="33" t="s">
        <v>662</v>
      </c>
      <c r="E4462" s="27">
        <v>1</v>
      </c>
      <c r="F4462" s="26" t="e">
        <f>E4462*F4461</f>
        <v>#VALUE!</v>
      </c>
      <c r="G4462" s="26" t="e">
        <f>E4462*G4461</f>
        <v>#VALUE!</v>
      </c>
      <c r="H4462" s="26" t="e">
        <f>E4462*H4461</f>
        <v>#VALUE!</v>
      </c>
      <c r="I4462" s="26" t="e">
        <f>E4462*I4461</f>
        <v>#VALUE!</v>
      </c>
      <c r="J4462" s="26" t="e">
        <f>E4462*J4461</f>
        <v>#VALUE!</v>
      </c>
      <c r="K4462" s="26" t="e">
        <f>E4462*K4461</f>
        <v>#VALUE!</v>
      </c>
      <c r="L4462" s="26" t="e">
        <f>E4462*L4461</f>
        <v>#VALUE!</v>
      </c>
      <c r="M4462" s="26" t="e">
        <f>E4462*M4461</f>
        <v>#VALUE!</v>
      </c>
      <c r="N4462" s="26" t="e">
        <f>E4462*N4461</f>
        <v>#VALUE!</v>
      </c>
      <c r="O4462" s="26" t="e">
        <f>E4462*O4461</f>
        <v>#VALUE!</v>
      </c>
      <c r="P4462" s="26" t="e">
        <f>E4462*P4461</f>
        <v>#VALUE!</v>
      </c>
      <c r="Q4462" s="26" t="e">
        <f>E4462*Q4461</f>
        <v>#VALUE!</v>
      </c>
      <c r="R4462" s="26" t="e">
        <f>E4462*R4461</f>
        <v>#VALUE!</v>
      </c>
      <c r="S4462" s="26" t="e">
        <f>E4462*S4461</f>
        <v>#VALUE!</v>
      </c>
      <c r="T4462" s="26" t="e">
        <f>E4462*T4461</f>
        <v>#VALUE!</v>
      </c>
      <c r="U4462" s="26" t="e">
        <f>E4462*U4461</f>
        <v>#VALUE!</v>
      </c>
      <c r="V4462" s="26" t="e">
        <f>E4462*V4461</f>
        <v>#VALUE!</v>
      </c>
      <c r="W4462" s="26" t="e">
        <f>E4462*W4461</f>
        <v>#VALUE!</v>
      </c>
      <c r="X4462" s="26" t="e">
        <f>E4462*X4461</f>
        <v>#VALUE!</v>
      </c>
      <c r="Y4462" s="26" t="e">
        <f>E4462*Y4461</f>
        <v>#VALUE!</v>
      </c>
      <c r="Z4462" s="26" t="e">
        <f>E4462*Z4461</f>
        <v>#VALUE!</v>
      </c>
    </row>
  </sheetData>
  <mergeCells count="6">
    <mergeCell ref="C4325:Z4325"/>
    <mergeCell ref="C1:Z1"/>
    <mergeCell ref="C93:Z93"/>
    <mergeCell ref="C3773:Z3773"/>
    <mergeCell ref="C3911:Z3911"/>
    <mergeCell ref="C3957:Z3957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7"/>
  <dimension ref="A1:B27"/>
  <sheetViews>
    <sheetView workbookViewId="0">
      <selection activeCell="D1" sqref="D1:N1"/>
    </sheetView>
  </sheetViews>
  <sheetFormatPr defaultRowHeight="18.75" customHeight="1"/>
  <cols>
    <col min="1" max="1" width="4.6640625" style="10" customWidth="1"/>
    <col min="2" max="2" width="73" customWidth="1"/>
  </cols>
  <sheetData>
    <row r="1" spans="1:2" ht="20.25">
      <c r="B1" s="11" t="s">
        <v>8</v>
      </c>
    </row>
    <row r="2" spans="1:2" ht="18.95" customHeight="1">
      <c r="A2" s="10" t="s">
        <v>9</v>
      </c>
      <c r="B2" t="s">
        <v>11</v>
      </c>
    </row>
    <row r="3" spans="1:2" ht="18.95" customHeight="1">
      <c r="B3" t="s">
        <v>10</v>
      </c>
    </row>
    <row r="4" spans="1:2" ht="18.95" customHeight="1">
      <c r="A4" s="10" t="s">
        <v>14</v>
      </c>
      <c r="B4" t="s">
        <v>12</v>
      </c>
    </row>
    <row r="5" spans="1:2" ht="18.95" customHeight="1">
      <c r="A5" s="10" t="s">
        <v>15</v>
      </c>
      <c r="B5" t="s">
        <v>13</v>
      </c>
    </row>
    <row r="6" spans="1:2" ht="18.95" customHeight="1"/>
    <row r="7" spans="1:2" ht="18.95" customHeight="1"/>
    <row r="8" spans="1:2" ht="18.95" customHeight="1"/>
    <row r="9" spans="1:2" ht="18.95" customHeight="1"/>
    <row r="10" spans="1:2" ht="18.95" customHeight="1"/>
    <row r="11" spans="1:2" ht="18.95" customHeight="1"/>
    <row r="12" spans="1:2" ht="18.95" customHeight="1"/>
    <row r="13" spans="1:2" ht="18.95" customHeight="1"/>
    <row r="14" spans="1:2" ht="18.95" customHeight="1"/>
    <row r="15" spans="1:2" ht="18.95" customHeight="1"/>
    <row r="16" spans="1:2" ht="18.95" customHeight="1"/>
    <row r="17" spans="2:2" ht="18.95" customHeight="1">
      <c r="B17" t="s">
        <v>16</v>
      </c>
    </row>
    <row r="18" spans="2:2" ht="18.95" customHeight="1">
      <c r="B18" t="s">
        <v>17</v>
      </c>
    </row>
    <row r="19" spans="2:2" ht="18.95" customHeight="1"/>
    <row r="20" spans="2:2" ht="18.95" customHeight="1"/>
    <row r="21" spans="2:2" ht="18.95" customHeight="1"/>
    <row r="22" spans="2:2" ht="18.95" customHeight="1"/>
    <row r="23" spans="2:2" ht="18.95" customHeight="1"/>
    <row r="24" spans="2:2" ht="18.95" customHeight="1"/>
    <row r="25" spans="2:2" ht="18.95" customHeight="1"/>
    <row r="26" spans="2:2" ht="18.95" customHeight="1"/>
    <row r="27" spans="2:2" ht="18.95" customHeight="1"/>
  </sheetData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심사결과</vt:lpstr>
      <vt:lpstr>갑지</vt:lpstr>
      <vt:lpstr>원가계산</vt:lpstr>
      <vt:lpstr>총괄표</vt:lpstr>
      <vt:lpstr>내역서</vt:lpstr>
      <vt:lpstr>합산자재</vt:lpstr>
      <vt:lpstr>옵션</vt:lpstr>
      <vt:lpstr>기본산출서</vt:lpstr>
      <vt:lpstr>사용설명</vt:lpstr>
      <vt:lpstr>갑지!Print_Area</vt:lpstr>
      <vt:lpstr>기본산출서!Print_Area</vt:lpstr>
      <vt:lpstr>내역서!Print_Area</vt:lpstr>
      <vt:lpstr>심사결과!Print_Area</vt:lpstr>
      <vt:lpstr>원가계산!Print_Area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2026-08-17T01:26:23Z</cp:lastPrinted>
  <dcterms:created xsi:type="dcterms:W3CDTF">2002-10-13T12:37:12Z</dcterms:created>
  <dcterms:modified xsi:type="dcterms:W3CDTF">2026-09-10T04:25:15Z</dcterms:modified>
</cp:coreProperties>
</file>