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y\Desktop\"/>
    </mc:Choice>
  </mc:AlternateContent>
  <xr:revisionPtr revIDLastSave="0" documentId="8_{57ECDD06-53C5-491D-840A-0AF948C8D8C1}" xr6:coauthVersionLast="47" xr6:coauthVersionMax="47" xr10:uidLastSave="{00000000-0000-0000-0000-000000000000}"/>
  <bookViews>
    <workbookView xWindow="28680" yWindow="-255" windowWidth="29040" windowHeight="15720" tabRatio="881"/>
  </bookViews>
  <sheets>
    <sheet name="표지" sheetId="7" r:id="rId1"/>
    <sheet name="목차" sheetId="5" r:id="rId2"/>
    <sheet name="1간지" sheetId="6" r:id="rId3"/>
    <sheet name="설계설명서" sheetId="4" r:id="rId4"/>
    <sheet name="1.총칙" sheetId="47" r:id="rId5"/>
    <sheet name="2.측량및지반조사" sheetId="48" r:id="rId6"/>
    <sheet name="3.토공" sheetId="49" r:id="rId7"/>
    <sheet name="4.배수,구조물)" sheetId="50" r:id="rId8"/>
    <sheet name="5.포장공" sheetId="51" r:id="rId9"/>
    <sheet name="6.부대공" sheetId="52" r:id="rId10"/>
    <sheet name="예정공정표" sheetId="2" r:id="rId11"/>
    <sheet name="2간지" sheetId="22" r:id="rId12"/>
    <sheet name="갑지" sheetId="3" r:id="rId13"/>
    <sheet name="간지" sheetId="23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hidden="1">#REF!</definedName>
    <definedName name="aaa" localSheetId="5">#REF!</definedName>
    <definedName name="aaa" localSheetId="6">#REF!</definedName>
    <definedName name="aaa" localSheetId="7">#REF!</definedName>
    <definedName name="aaa" localSheetId="8">#REF!</definedName>
    <definedName name="aaa" localSheetId="9">#REF!</definedName>
    <definedName name="aaa">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5B" localSheetId="5">[13]교각1!#REF!</definedName>
    <definedName name="B5B" localSheetId="6">[13]교각1!#REF!</definedName>
    <definedName name="B5B" localSheetId="7">[13]교각1!#REF!</definedName>
    <definedName name="B5B" localSheetId="8">[13]교각1!#REF!</definedName>
    <definedName name="B5B" localSheetId="9">[13]교각1!#REF!</definedName>
    <definedName name="B5B">[13]교각1!#REF!</definedName>
    <definedName name="B6B" localSheetId="5">[13]교각1!#REF!</definedName>
    <definedName name="B6B" localSheetId="6">[13]교각1!#REF!</definedName>
    <definedName name="B6B" localSheetId="7">[13]교각1!#REF!</definedName>
    <definedName name="B6B" localSheetId="8">[13]교각1!#REF!</definedName>
    <definedName name="B6B" localSheetId="9">[13]교각1!#REF!</definedName>
    <definedName name="B6B">[13]교각1!#REF!</definedName>
    <definedName name="B7B" localSheetId="5">[13]교각1!#REF!</definedName>
    <definedName name="B7B" localSheetId="6">[13]교각1!#REF!</definedName>
    <definedName name="B7B" localSheetId="7">[13]교각1!#REF!</definedName>
    <definedName name="B7B" localSheetId="8">[13]교각1!#REF!</definedName>
    <definedName name="B7B" localSheetId="9">[13]교각1!#REF!</definedName>
    <definedName name="B7B">[13]교각1!#REF!</definedName>
    <definedName name="bbb">#REF!</definedName>
    <definedName name="_xlnm.Database">#REF!</definedName>
    <definedName name="DIA" localSheetId="5">[13]교각1!#REF!</definedName>
    <definedName name="DIA" localSheetId="6">[13]교각1!#REF!</definedName>
    <definedName name="DIA" localSheetId="7">[13]교각1!#REF!</definedName>
    <definedName name="DIA" localSheetId="8">[13]교각1!#REF!</definedName>
    <definedName name="DIA" localSheetId="9">[13]교각1!#REF!</definedName>
    <definedName name="DIA">[13]교각1!#REF!</definedName>
    <definedName name="F1F" localSheetId="5">[13]교각1!#REF!</definedName>
    <definedName name="F1F" localSheetId="6">[13]교각1!#REF!</definedName>
    <definedName name="F1F" localSheetId="7">[13]교각1!#REF!</definedName>
    <definedName name="F1F" localSheetId="8">[13]교각1!#REF!</definedName>
    <definedName name="F1F" localSheetId="9">[13]교각1!#REF!</definedName>
    <definedName name="F1F">[13]교각1!#REF!</definedName>
    <definedName name="F2F" localSheetId="5">[13]교각1!#REF!</definedName>
    <definedName name="F2F" localSheetId="6">[13]교각1!#REF!</definedName>
    <definedName name="F2F" localSheetId="7">[13]교각1!#REF!</definedName>
    <definedName name="F2F" localSheetId="8">[13]교각1!#REF!</definedName>
    <definedName name="F2F" localSheetId="9">[13]교각1!#REF!</definedName>
    <definedName name="F2F">[13]교각1!#REF!</definedName>
    <definedName name="F3F" localSheetId="5">[13]교각1!#REF!</definedName>
    <definedName name="F3F" localSheetId="6">[13]교각1!#REF!</definedName>
    <definedName name="F3F" localSheetId="7">[13]교각1!#REF!</definedName>
    <definedName name="F3F" localSheetId="8">[13]교각1!#REF!</definedName>
    <definedName name="F3F" localSheetId="9">[13]교각1!#REF!</definedName>
    <definedName name="F3F">[13]교각1!#REF!</definedName>
    <definedName name="fd" localSheetId="5">[4]TOTAL_BOQ!#REF!</definedName>
    <definedName name="fd" localSheetId="6">[4]TOTAL_BOQ!#REF!</definedName>
    <definedName name="fd" localSheetId="7">[4]TOTAL_BOQ!#REF!</definedName>
    <definedName name="fd" localSheetId="8">[4]TOTAL_BOQ!#REF!</definedName>
    <definedName name="fd" localSheetId="9">[4]TOTAL_BOQ!#REF!</definedName>
    <definedName name="fd">[4]TOTAL_BOQ!#REF!</definedName>
    <definedName name="FN" localSheetId="5">[13]교각1!#REF!</definedName>
    <definedName name="FN" localSheetId="6">[13]교각1!#REF!</definedName>
    <definedName name="FN" localSheetId="7">[13]교각1!#REF!</definedName>
    <definedName name="FN" localSheetId="8">[13]교각1!#REF!</definedName>
    <definedName name="FN" localSheetId="9">[13]교각1!#REF!</definedName>
    <definedName name="FN">[13]교각1!#REF!</definedName>
    <definedName name="H">#REF!</definedName>
    <definedName name="H1H">#REF!</definedName>
    <definedName name="H2H">#REF!</definedName>
    <definedName name="H3H">#REF!</definedName>
    <definedName name="H4H">#REF!</definedName>
    <definedName name="HH" localSheetId="5">[13]교각1!#REF!</definedName>
    <definedName name="HH" localSheetId="6">[13]교각1!#REF!</definedName>
    <definedName name="HH" localSheetId="7">[13]교각1!#REF!</definedName>
    <definedName name="HH" localSheetId="8">[13]교각1!#REF!</definedName>
    <definedName name="HH" localSheetId="9">[13]교각1!#REF!</definedName>
    <definedName name="HH">[13]교각1!#REF!</definedName>
    <definedName name="HS" localSheetId="5">[13]교각1!#REF!</definedName>
    <definedName name="HS" localSheetId="6">[13]교각1!#REF!</definedName>
    <definedName name="HS" localSheetId="7">[13]교각1!#REF!</definedName>
    <definedName name="HS" localSheetId="8">[13]교각1!#REF!</definedName>
    <definedName name="HS" localSheetId="9">[13]교각1!#REF!</definedName>
    <definedName name="HS">[13]교각1!#REF!</definedName>
    <definedName name="KK" localSheetId="5">[3]TOTAL_BOQ!#REF!</definedName>
    <definedName name="KK" localSheetId="6">[3]TOTAL_BOQ!#REF!</definedName>
    <definedName name="KK" localSheetId="7">[3]TOTAL_BOQ!#REF!</definedName>
    <definedName name="KK" localSheetId="8">[3]TOTAL_BOQ!#REF!</definedName>
    <definedName name="KK" localSheetId="9">[3]TOTAL_BOQ!#REF!</definedName>
    <definedName name="KK">[3]TOTAL_BOQ!#REF!</definedName>
    <definedName name="KKK" localSheetId="5">[3]TOTAL_BOQ!#REF!</definedName>
    <definedName name="KKK" localSheetId="6">[3]TOTAL_BOQ!#REF!</definedName>
    <definedName name="KKK" localSheetId="7">[3]TOTAL_BOQ!#REF!</definedName>
    <definedName name="KKK" localSheetId="8">[3]TOTAL_BOQ!#REF!</definedName>
    <definedName name="KKK" localSheetId="9">[3]TOTAL_BOQ!#REF!</definedName>
    <definedName name="KKK">[3]TOTAL_BOQ!#REF!</definedName>
    <definedName name="L" localSheetId="5">[13]교각1!#REF!</definedName>
    <definedName name="L" localSheetId="6">[13]교각1!#REF!</definedName>
    <definedName name="L" localSheetId="7">[13]교각1!#REF!</definedName>
    <definedName name="L" localSheetId="8">[13]교각1!#REF!</definedName>
    <definedName name="L" localSheetId="9">[13]교각1!#REF!</definedName>
    <definedName name="L">[13]교각1!#REF!</definedName>
    <definedName name="L1L">#REF!</definedName>
    <definedName name="L2L">#REF!</definedName>
    <definedName name="L3L">#REF!</definedName>
    <definedName name="L4L">#REF!</definedName>
    <definedName name="OP" localSheetId="5">#REF!</definedName>
    <definedName name="OP" localSheetId="6">#REF!</definedName>
    <definedName name="OP" localSheetId="7">#REF!</definedName>
    <definedName name="OP" localSheetId="8">#REF!</definedName>
    <definedName name="OP" localSheetId="9">#REF!</definedName>
    <definedName name="OP">#REF!</definedName>
    <definedName name="PL" localSheetId="5">[13]교각1!#REF!</definedName>
    <definedName name="PL" localSheetId="6">[13]교각1!#REF!</definedName>
    <definedName name="PL" localSheetId="7">[13]교각1!#REF!</definedName>
    <definedName name="PL" localSheetId="8">[13]교각1!#REF!</definedName>
    <definedName name="PL" localSheetId="9">[13]교각1!#REF!</definedName>
    <definedName name="PL">[13]교각1!#REF!</definedName>
    <definedName name="PN" localSheetId="5">[13]교각1!#REF!</definedName>
    <definedName name="PN" localSheetId="6">[13]교각1!#REF!</definedName>
    <definedName name="PN" localSheetId="7">[13]교각1!#REF!</definedName>
    <definedName name="PN" localSheetId="8">[13]교각1!#REF!</definedName>
    <definedName name="PN" localSheetId="9">[13]교각1!#REF!</definedName>
    <definedName name="PN">[13]교각1!#REF!</definedName>
    <definedName name="_xlnm.Print_Area" localSheetId="4">'1.총칙'!$A$1:$S$225</definedName>
    <definedName name="_xlnm.Print_Area" localSheetId="5">'2.측량및지반조사'!$A$1:$S$32</definedName>
    <definedName name="_xlnm.Print_Area" localSheetId="6">'3.토공'!$A$1:$S$143</definedName>
    <definedName name="_xlnm.Print_Area" localSheetId="7">'4.배수,구조물)'!$A$1:$S$127</definedName>
    <definedName name="_xlnm.Print_Area" localSheetId="8">'5.포장공'!$A$1:$S$247</definedName>
    <definedName name="_xlnm.Print_Area" localSheetId="9">'6.부대공'!$A$1:$S$205</definedName>
    <definedName name="_xlnm.Print_Area" localSheetId="12">갑지!$A$1:$AQ$28</definedName>
    <definedName name="_xlnm.Print_Area" localSheetId="3">설계설명서!$A$1:$BE$63</definedName>
    <definedName name="_xlnm.Print_Area" localSheetId="10">예정공정표!$A$1:$J$18</definedName>
    <definedName name="_xlnm.Print_Area">#REF!</definedName>
    <definedName name="PT" localSheetId="5">[13]교각1!#REF!</definedName>
    <definedName name="PT" localSheetId="6">[13]교각1!#REF!</definedName>
    <definedName name="PT" localSheetId="7">[13]교각1!#REF!</definedName>
    <definedName name="PT" localSheetId="8">[13]교각1!#REF!</definedName>
    <definedName name="PT" localSheetId="9">[13]교각1!#REF!</definedName>
    <definedName name="PT">[13]교각1!#REF!</definedName>
    <definedName name="S2L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SHT">#REF!</definedName>
    <definedName name="SOIL">#REF!</definedName>
    <definedName name="T" localSheetId="5">[13]교각1!#REF!</definedName>
    <definedName name="T" localSheetId="6">[13]교각1!#REF!</definedName>
    <definedName name="T" localSheetId="7">[13]교각1!#REF!</definedName>
    <definedName name="T" localSheetId="8">[13]교각1!#REF!</definedName>
    <definedName name="T" localSheetId="9">[13]교각1!#REF!</definedName>
    <definedName name="T">[13]교각1!#REF!</definedName>
    <definedName name="WA" localSheetId="5">[13]교각1!#REF!</definedName>
    <definedName name="WA" localSheetId="6">[13]교각1!#REF!</definedName>
    <definedName name="WA" localSheetId="7">[13]교각1!#REF!</definedName>
    <definedName name="WA" localSheetId="8">[13]교각1!#REF!</definedName>
    <definedName name="WA" localSheetId="9">[13]교각1!#REF!</definedName>
    <definedName name="WA">[13]교각1!#REF!</definedName>
    <definedName name="WL" localSheetId="5">[13]교각1!#REF!</definedName>
    <definedName name="WL" localSheetId="6">[13]교각1!#REF!</definedName>
    <definedName name="WL" localSheetId="7">[13]교각1!#REF!</definedName>
    <definedName name="WL" localSheetId="8">[13]교각1!#REF!</definedName>
    <definedName name="WL" localSheetId="9">[13]교각1!#REF!</definedName>
    <definedName name="WL">[13]교각1!#REF!</definedName>
    <definedName name="WN" localSheetId="5">[13]교각1!#REF!</definedName>
    <definedName name="WN" localSheetId="6">[13]교각1!#REF!</definedName>
    <definedName name="WN" localSheetId="7">[13]교각1!#REF!</definedName>
    <definedName name="WN" localSheetId="8">[13]교각1!#REF!</definedName>
    <definedName name="WN" localSheetId="9">[13]교각1!#REF!</definedName>
    <definedName name="WN">[13]교각1!#REF!</definedName>
    <definedName name="계" localSheetId="5">#REF!</definedName>
    <definedName name="계" localSheetId="6">#REF!</definedName>
    <definedName name="계" localSheetId="7">#REF!</definedName>
    <definedName name="계" localSheetId="8">#REF!</definedName>
    <definedName name="계" localSheetId="9">#REF!</definedName>
    <definedName name="계">#REF!</definedName>
    <definedName name="공기변" localSheetId="5">[3]TOTAL_BOQ!#REF!</definedName>
    <definedName name="공기변" localSheetId="6">[3]TOTAL_BOQ!#REF!</definedName>
    <definedName name="공기변" localSheetId="7">[3]TOTAL_BOQ!#REF!</definedName>
    <definedName name="공기변" localSheetId="8">[3]TOTAL_BOQ!#REF!</definedName>
    <definedName name="공기변" localSheetId="9">[3]TOTAL_BOQ!#REF!</definedName>
    <definedName name="공기변">[3]TOTAL_BOQ!#REF!</definedName>
    <definedName name="공기변2" localSheetId="5">[4]TOTAL_BOQ!#REF!</definedName>
    <definedName name="공기변2" localSheetId="6">[4]TOTAL_BOQ!#REF!</definedName>
    <definedName name="공기변2" localSheetId="7">[4]TOTAL_BOQ!#REF!</definedName>
    <definedName name="공기변2" localSheetId="8">[4]TOTAL_BOQ!#REF!</definedName>
    <definedName name="공기변2" localSheetId="9">[4]TOTAL_BOQ!#REF!</definedName>
    <definedName name="공기변2">[4]TOTAL_BOQ!#REF!</definedName>
    <definedName name="공기변실" localSheetId="5">[3]TOTAL_BOQ!#REF!</definedName>
    <definedName name="공기변실" localSheetId="6">[3]TOTAL_BOQ!#REF!</definedName>
    <definedName name="공기변실" localSheetId="7">[3]TOTAL_BOQ!#REF!</definedName>
    <definedName name="공기변실" localSheetId="8">[3]TOTAL_BOQ!#REF!</definedName>
    <definedName name="공기변실" localSheetId="9">[3]TOTAL_BOQ!#REF!</definedName>
    <definedName name="공기변실">[3]TOTAL_BOQ!#REF!</definedName>
    <definedName name="관악IC교" localSheetId="5">[5]TOTAL_BOQ!#REF!</definedName>
    <definedName name="관악IC교" localSheetId="6">[5]TOTAL_BOQ!#REF!</definedName>
    <definedName name="관악IC교" localSheetId="7">[5]TOTAL_BOQ!#REF!</definedName>
    <definedName name="관악IC교" localSheetId="8">[5]TOTAL_BOQ!#REF!</definedName>
    <definedName name="관악IC교" localSheetId="9">[5]TOTAL_BOQ!#REF!</definedName>
    <definedName name="관악IC교">[5]TOTAL_BOQ!#REF!</definedName>
    <definedName name="ㄴㅇ" localSheetId="5">'[6]교대(A1)'!#REF!</definedName>
    <definedName name="ㄴㅇ" localSheetId="6">'[6]교대(A1)'!#REF!</definedName>
    <definedName name="ㄴㅇ" localSheetId="7">'[6]교대(A1)'!#REF!</definedName>
    <definedName name="ㄴㅇ" localSheetId="8">'[6]교대(A1)'!#REF!</definedName>
    <definedName name="ㄴㅇ" localSheetId="9">'[6]교대(A1)'!#REF!</definedName>
    <definedName name="ㄴㅇ">'[6]교대(A1)'!#REF!</definedName>
    <definedName name="램프A" localSheetId="5">[5]TOTAL_BOQ!#REF!</definedName>
    <definedName name="램프A" localSheetId="6">[5]TOTAL_BOQ!#REF!</definedName>
    <definedName name="램프A" localSheetId="7">[5]TOTAL_BOQ!#REF!</definedName>
    <definedName name="램프A" localSheetId="8">[5]TOTAL_BOQ!#REF!</definedName>
    <definedName name="램프A" localSheetId="9">[5]TOTAL_BOQ!#REF!</definedName>
    <definedName name="램프A">[5]TOTAL_BOQ!#REF!</definedName>
    <definedName name="램프B" localSheetId="5">[5]TOTAL_BOQ!#REF!</definedName>
    <definedName name="램프B" localSheetId="6">[5]TOTAL_BOQ!#REF!</definedName>
    <definedName name="램프B" localSheetId="7">[5]TOTAL_BOQ!#REF!</definedName>
    <definedName name="램프B" localSheetId="8">[5]TOTAL_BOQ!#REF!</definedName>
    <definedName name="램프B" localSheetId="9">[5]TOTAL_BOQ!#REF!</definedName>
    <definedName name="램프B">[5]TOTAL_BOQ!#REF!</definedName>
    <definedName name="램프D" localSheetId="5">[5]TOTAL_BOQ!#REF!</definedName>
    <definedName name="램프D" localSheetId="6">[5]TOTAL_BOQ!#REF!</definedName>
    <definedName name="램프D" localSheetId="7">[5]TOTAL_BOQ!#REF!</definedName>
    <definedName name="램프D" localSheetId="8">[5]TOTAL_BOQ!#REF!</definedName>
    <definedName name="램프D" localSheetId="9">[5]TOTAL_BOQ!#REF!</definedName>
    <definedName name="램프D">[5]TOTAL_BOQ!#REF!</definedName>
    <definedName name="램픙" localSheetId="5">[5]TOTAL_BOQ!#REF!</definedName>
    <definedName name="램픙" localSheetId="6">[5]TOTAL_BOQ!#REF!</definedName>
    <definedName name="램픙" localSheetId="7">[5]TOTAL_BOQ!#REF!</definedName>
    <definedName name="램픙" localSheetId="8">[5]TOTAL_BOQ!#REF!</definedName>
    <definedName name="램픙" localSheetId="9">[5]TOTAL_BOQ!#REF!</definedName>
    <definedName name="램픙">[5]TOTAL_BOQ!#REF!</definedName>
    <definedName name="ㅁ1" localSheetId="5">#REF!</definedName>
    <definedName name="ㅁ1" localSheetId="6">#REF!</definedName>
    <definedName name="ㅁ1" localSheetId="7">#REF!</definedName>
    <definedName name="ㅁ1" localSheetId="8">#REF!</definedName>
    <definedName name="ㅁ1" localSheetId="9">#REF!</definedName>
    <definedName name="ㅁ1">#REF!</definedName>
    <definedName name="메1" localSheetId="5">'[8]교대(A1)'!#REF!</definedName>
    <definedName name="메1" localSheetId="6">'[8]교대(A1)'!#REF!</definedName>
    <definedName name="메1" localSheetId="7">'[8]교대(A1)'!#REF!</definedName>
    <definedName name="메1" localSheetId="8">'[8]교대(A1)'!#REF!</definedName>
    <definedName name="메1" localSheetId="9">'[8]교대(A1)'!#REF!</definedName>
    <definedName name="메1">'[8]교대(A1)'!#REF!</definedName>
    <definedName name="번호" localSheetId="5">#REF!</definedName>
    <definedName name="번호" localSheetId="6">#REF!</definedName>
    <definedName name="번호" localSheetId="7">#REF!</definedName>
    <definedName name="번호" localSheetId="8">#REF!</definedName>
    <definedName name="번호" localSheetId="9">#REF!</definedName>
    <definedName name="번호">#REF!</definedName>
    <definedName name="옹벽공" localSheetId="5">[5]TOTAL_BOQ!#REF!</definedName>
    <definedName name="옹벽공" localSheetId="6">[5]TOTAL_BOQ!#REF!</definedName>
    <definedName name="옹벽공" localSheetId="7">[5]TOTAL_BOQ!#REF!</definedName>
    <definedName name="옹벽공" localSheetId="8">[5]TOTAL_BOQ!#REF!</definedName>
    <definedName name="옹벽공" localSheetId="9">[5]TOTAL_BOQ!#REF!</definedName>
    <definedName name="옹벽공">[5]TOTAL_BOQ!#REF!</definedName>
    <definedName name="작" localSheetId="5">[5]TOTAL_BOQ!#REF!</definedName>
    <definedName name="작" localSheetId="6">[5]TOTAL_BOQ!#REF!</definedName>
    <definedName name="작" localSheetId="7">[5]TOTAL_BOQ!#REF!</definedName>
    <definedName name="작" localSheetId="8">[5]TOTAL_BOQ!#REF!</definedName>
    <definedName name="작" localSheetId="9">[5]TOTAL_BOQ!#REF!</definedName>
    <definedName name="작">[5]TOTAL_BOQ!#REF!</definedName>
    <definedName name="장산교" localSheetId="5">#REF!</definedName>
    <definedName name="장산교" localSheetId="6">#REF!</definedName>
    <definedName name="장산교" localSheetId="7">#REF!</definedName>
    <definedName name="장산교" localSheetId="8">#REF!</definedName>
    <definedName name="장산교" localSheetId="9">#REF!</definedName>
    <definedName name="장산교">#REF!</definedName>
    <definedName name="ㅋㅋ" localSheetId="5">[4]TOTAL_BOQ!#REF!</definedName>
    <definedName name="ㅋㅋ" localSheetId="6">[4]TOTAL_BOQ!#REF!</definedName>
    <definedName name="ㅋㅋ" localSheetId="7">[4]TOTAL_BOQ!#REF!</definedName>
    <definedName name="ㅋㅋ" localSheetId="8">[4]TOTAL_BOQ!#REF!</definedName>
    <definedName name="ㅋㅋ" localSheetId="9">[4]TOTAL_BOQ!#REF!</definedName>
    <definedName name="ㅋㅋ">[4]TOTAL_BOQ!#REF!</definedName>
    <definedName name="ㅋㅋㅋㅋ" localSheetId="5">[4]TOTAL_BOQ!#REF!</definedName>
    <definedName name="ㅋㅋㅋㅋ" localSheetId="6">[4]TOTAL_BOQ!#REF!</definedName>
    <definedName name="ㅋㅋㅋㅋ" localSheetId="7">[4]TOTAL_BOQ!#REF!</definedName>
    <definedName name="ㅋㅋㅋㅋ" localSheetId="8">[4]TOTAL_BOQ!#REF!</definedName>
    <definedName name="ㅋㅋㅋㅋ" localSheetId="9">[4]TOTAL_BOQ!#REF!</definedName>
    <definedName name="ㅋㅋㅋㅋ">[4]TOTAL_BOQ!#REF!</definedName>
    <definedName name="ㅓ102">#REF!</definedName>
    <definedName name="ㅛ" localSheetId="5">[5]TOTAL_BOQ!#REF!</definedName>
    <definedName name="ㅛ" localSheetId="6">[5]TOTAL_BOQ!#REF!</definedName>
    <definedName name="ㅛ" localSheetId="7">[5]TOTAL_BOQ!#REF!</definedName>
    <definedName name="ㅛ" localSheetId="8">[5]TOTAL_BOQ!#REF!</definedName>
    <definedName name="ㅛ" localSheetId="9">[5]TOTAL_BOQ!#REF!</definedName>
    <definedName name="ㅛ">[5]TOTAL_BOQ!#REF!</definedName>
    <definedName name="ㅣ" localSheetId="5">#REF!</definedName>
    <definedName name="ㅣ" localSheetId="6">#REF!</definedName>
    <definedName name="ㅣ" localSheetId="7">#REF!</definedName>
    <definedName name="ㅣ" localSheetId="8">#REF!</definedName>
    <definedName name="ㅣ" localSheetId="9">#REF!</definedName>
    <definedName name="ㅣ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6" i="2" l="1"/>
  <c r="D6" i="2"/>
  <c r="N12" i="2"/>
  <c r="I12" i="2"/>
  <c r="K12" i="2"/>
  <c r="C12" i="2"/>
  <c r="M17" i="2"/>
  <c r="N10" i="2"/>
  <c r="H10" i="2"/>
  <c r="N8" i="2"/>
  <c r="F8" i="2"/>
  <c r="H5" i="2"/>
  <c r="D5" i="2"/>
  <c r="O24" i="3"/>
  <c r="V24" i="3"/>
  <c r="G14" i="4"/>
  <c r="V25" i="3"/>
  <c r="G13" i="4"/>
  <c r="G12" i="4"/>
  <c r="G11" i="4"/>
  <c r="G4" i="4"/>
  <c r="G6" i="4"/>
  <c r="V26" i="3"/>
  <c r="D12" i="2"/>
  <c r="F6" i="2"/>
  <c r="E8" i="2"/>
  <c r="F5" i="2"/>
  <c r="H8" i="2"/>
  <c r="K8" i="2"/>
  <c r="C8" i="2"/>
  <c r="H6" i="2"/>
  <c r="H14" i="2"/>
  <c r="D14" i="2"/>
  <c r="D16" i="2"/>
  <c r="K6" i="2"/>
  <c r="C6" i="2"/>
  <c r="C14" i="2"/>
  <c r="F10" i="2"/>
  <c r="K10" i="2"/>
  <c r="C10" i="2"/>
  <c r="F14" i="2"/>
  <c r="F16" i="2"/>
  <c r="H16" i="2"/>
</calcChain>
</file>

<file path=xl/sharedStrings.xml><?xml version="1.0" encoding="utf-8"?>
<sst xmlns="http://schemas.openxmlformats.org/spreadsheetml/2006/main" count="1280" uniqueCount="1199">
  <si>
    <t>1.   설    계    설    명    서</t>
    <phoneticPr fontId="5" type="noConversion"/>
  </si>
  <si>
    <t xml:space="preserve">1. 공 사 명: </t>
    <phoneticPr fontId="5" type="noConversion"/>
  </si>
  <si>
    <t>2. 위      치:</t>
    <phoneticPr fontId="5" type="noConversion"/>
  </si>
  <si>
    <t>4. 공사개요:</t>
    <phoneticPr fontId="5" type="noConversion"/>
  </si>
  <si>
    <t>5. 주요자재 및 소요 현황</t>
    <phoneticPr fontId="5" type="noConversion"/>
  </si>
  <si>
    <t>품                     명</t>
    <phoneticPr fontId="5" type="noConversion"/>
  </si>
  <si>
    <t>규                    격</t>
    <phoneticPr fontId="5" type="noConversion"/>
  </si>
  <si>
    <t>단  위</t>
    <phoneticPr fontId="5" type="noConversion"/>
  </si>
  <si>
    <t>수     량</t>
    <phoneticPr fontId="5" type="noConversion"/>
  </si>
  <si>
    <t>비                    고</t>
    <phoneticPr fontId="5" type="noConversion"/>
  </si>
  <si>
    <t>6. 공사기간</t>
    <phoneticPr fontId="5" type="noConversion"/>
  </si>
  <si>
    <t xml:space="preserve">    본 공사의 기간은 착공일로부터</t>
    <phoneticPr fontId="5" type="noConversion"/>
  </si>
  <si>
    <t xml:space="preserve">    단, 토목공사 표준시방서 제21조 (공사의 일시중시)의 사유가 발생하여 시공이 불가능할 때, 시행청의 지시로 공사가 중지될 때에는 그만큼 연장할 수 있으며,</t>
    <phoneticPr fontId="5" type="noConversion"/>
  </si>
  <si>
    <t xml:space="preserve">    또한 연평균 강우일수보다 많은 강우일로 인하여 공사진행에 현저한 지장을 주었을때와 용지 및 지장물 보상지연으로 공사에 지장을 주었다고 인정될 경우에는</t>
    <phoneticPr fontId="5" type="noConversion"/>
  </si>
  <si>
    <t xml:space="preserve">    이에 상응하는 일수만큼 연장할 수 있다.</t>
    <phoneticPr fontId="5" type="noConversion"/>
  </si>
  <si>
    <t>7. 설계변경조건</t>
    <phoneticPr fontId="5" type="noConversion"/>
  </si>
  <si>
    <t xml:space="preserve">    본 공사는 다음과 같은 사항이 발생하였을 때 변경할 수 있다.</t>
    <phoneticPr fontId="5" type="noConversion"/>
  </si>
  <si>
    <t xml:space="preserve">    1) 설계당시 조사된 자료에 의거 설계하였는바 조사 불가능한 부분 및 조사후 변경시공 측량결과 지형의 차이 등 현지 여건이 변경되었을시 변경할 수 있다.</t>
    <phoneticPr fontId="5" type="noConversion"/>
  </si>
  <si>
    <t xml:space="preserve">    2) 관급자재의 규격, 수량 및 인도지가 변경할 수 있다.</t>
    <phoneticPr fontId="5" type="noConversion"/>
  </si>
  <si>
    <t xml:space="preserve">    3) 골재원 및 토취장이 변경되었을시</t>
    <phoneticPr fontId="5" type="noConversion"/>
  </si>
  <si>
    <t xml:space="preserve">    4) 기초공의 지반 지질이 실지와 상이할 때 변경할 수 있다.</t>
    <phoneticPr fontId="5" type="noConversion"/>
  </si>
  <si>
    <t xml:space="preserve">    5) 선형 및 구조물 포장등의 위치 수량공법이 변경되었을 때</t>
    <phoneticPr fontId="5" type="noConversion"/>
  </si>
  <si>
    <t xml:space="preserve">    6) 유토곡선에 의한 토량의 운반거리가 변경될 때</t>
    <phoneticPr fontId="5" type="noConversion"/>
  </si>
  <si>
    <t xml:space="preserve">    7) 진입로 시공 및 진입로의 통행시설이 변경될 경우</t>
    <phoneticPr fontId="5" type="noConversion"/>
  </si>
  <si>
    <t xml:space="preserve">    8) 기타 시행청이 필요하다고 인정할 때</t>
    <phoneticPr fontId="5" type="noConversion"/>
  </si>
  <si>
    <t>8. 공사의 설계적용기준</t>
    <phoneticPr fontId="5" type="noConversion"/>
  </si>
  <si>
    <t>목               차</t>
    <phoneticPr fontId="5" type="noConversion"/>
  </si>
  <si>
    <t>일로 한다.</t>
  </si>
  <si>
    <t xml:space="preserve">공 사 위 치 : </t>
    <phoneticPr fontId="5" type="noConversion"/>
  </si>
  <si>
    <t xml:space="preserve">공 사 개 요 : </t>
    <phoneticPr fontId="5" type="noConversion"/>
  </si>
  <si>
    <t>총  공 사 비 :</t>
    <phoneticPr fontId="5" type="noConversion"/>
  </si>
  <si>
    <t>도급예정액 :</t>
    <phoneticPr fontId="5" type="noConversion"/>
  </si>
  <si>
    <t>관급자재대 :</t>
    <phoneticPr fontId="5" type="noConversion"/>
  </si>
  <si>
    <t>3. 목      적:</t>
    <phoneticPr fontId="5" type="noConversion"/>
  </si>
  <si>
    <t>과       장</t>
    <phoneticPr fontId="5" type="noConversion"/>
  </si>
  <si>
    <t>심      사</t>
    <phoneticPr fontId="5" type="noConversion"/>
  </si>
  <si>
    <t>설        계        년        월        일</t>
    <phoneticPr fontId="5" type="noConversion"/>
  </si>
  <si>
    <t>검       산</t>
    <phoneticPr fontId="5" type="noConversion"/>
  </si>
  <si>
    <t>설       계</t>
    <phoneticPr fontId="5" type="noConversion"/>
  </si>
  <si>
    <t>비      고</t>
    <phoneticPr fontId="5" type="noConversion"/>
  </si>
  <si>
    <t>비 고</t>
  </si>
  <si>
    <t>팀       장</t>
    <phoneticPr fontId="5" type="noConversion"/>
  </si>
  <si>
    <t>19m/m</t>
    <phoneticPr fontId="23" type="noConversion"/>
  </si>
  <si>
    <t>K.S.F</t>
    <phoneticPr fontId="23" type="noConversion"/>
  </si>
  <si>
    <t>소정지수</t>
    <phoneticPr fontId="23" type="noConversion"/>
  </si>
  <si>
    <t>6%이하</t>
    <phoneticPr fontId="23" type="noConversion"/>
  </si>
  <si>
    <t>C. B. R치</t>
    <phoneticPr fontId="23" type="noConversion"/>
  </si>
  <si>
    <t>30%이하</t>
    <phoneticPr fontId="23" type="noConversion"/>
  </si>
  <si>
    <t>모래당량</t>
    <phoneticPr fontId="23" type="noConversion"/>
  </si>
  <si>
    <t>25%이하</t>
    <phoneticPr fontId="23" type="noConversion"/>
  </si>
  <si>
    <t xml:space="preserve">            보조기층은 교통하중을 분산시켜 노상이 안전하도록하는 것으로서 재료는 건조하여 내구적인 부순돌, 자갈, 모래기타 등으로서 품질 규정에 합격한</t>
    <phoneticPr fontId="23" type="noConversion"/>
  </si>
  <si>
    <t xml:space="preserve">            것으로서 점토등이 유기물, 이토 기타의 유해물을 함유홰서는 안된다</t>
    <phoneticPr fontId="23" type="noConversion"/>
  </si>
  <si>
    <t xml:space="preserve">        3) 혼합 및 면고르기</t>
    <phoneticPr fontId="23" type="noConversion"/>
  </si>
  <si>
    <t xml:space="preserve">            골재의 입도분포가 생기지 않게 로다, 그레이다로 포설하여야 하며 입도분리가 생겼을 경우 즉시 이를 시정 조치하여야 하고 다짐 후의 한층의 다짐두께는 </t>
    <phoneticPr fontId="23" type="noConversion"/>
  </si>
  <si>
    <t xml:space="preserve">            20cm가 넘지않도록 포설하여야 한다.</t>
    <phoneticPr fontId="23" type="noConversion"/>
  </si>
  <si>
    <t xml:space="preserve">        4) 다     짐</t>
    <phoneticPr fontId="23" type="noConversion"/>
  </si>
  <si>
    <t xml:space="preserve">            K.S.F  12312의 B-2, D-2 다짐시험에 따르며 최대건조밀도의 95%이상의 밀도가 되도록 균등하게 다져야하며 다짐때의 함수비로 한다.</t>
    <phoneticPr fontId="23" type="noConversion"/>
  </si>
  <si>
    <t xml:space="preserve">            다짐때의 함수비는 상기 시험방법에서의 최적함수비의 ±2% 이내 또는 감독원이 지시하는 함수비로 한다.</t>
    <phoneticPr fontId="23" type="noConversion"/>
  </si>
  <si>
    <t xml:space="preserve">        5) 완 성 면</t>
    <phoneticPr fontId="23" type="noConversion"/>
  </si>
  <si>
    <t xml:space="preserve">            보조기층은 설계도서에 표시한 종횡단형상으로 정확하게 완성하여야하며, 보조기층은 완성면은 계획고로부터 3CM이상 또는 설계두께 보다 10%이상 </t>
    <phoneticPr fontId="23" type="noConversion"/>
  </si>
  <si>
    <t xml:space="preserve">            틀려서는 안되며, 3M 직선 정규자로 재어 측정할때 최저부의 깊이가 2CM이상 깊은곳이있어서는 안되며, 측정시 정규자는 반이상 겹쳐서 시행하고 만일</t>
    <phoneticPr fontId="23" type="noConversion"/>
  </si>
  <si>
    <t xml:space="preserve">            10%이상 증감이 있을경우에는 감독관의 승인으로 후속작업을 시행하여야 한다.</t>
    <phoneticPr fontId="23" type="noConversion"/>
  </si>
  <si>
    <t xml:space="preserve">        6) 유지보수</t>
    <phoneticPr fontId="23" type="noConversion"/>
  </si>
  <si>
    <t xml:space="preserve">            보조기층은 시공중 항상 양호한 상태로 유지하여야하며 손상부분은 즉시 보수하고 감독관의 승인을 얻어야 한다.</t>
    <phoneticPr fontId="23" type="noConversion"/>
  </si>
  <si>
    <t xml:space="preserve">    2. 콘크리트 표층</t>
    <phoneticPr fontId="23" type="noConversion"/>
  </si>
  <si>
    <t xml:space="preserve">        1) 콘크리트 표층은 횡단구배가 직선인 동일두께의 단면으로 설계한다.</t>
    <phoneticPr fontId="23" type="noConversion"/>
  </si>
  <si>
    <t xml:space="preserve">        2) 철     망</t>
    <phoneticPr fontId="23" type="noConversion"/>
  </si>
  <si>
    <t xml:space="preserve">            무근 콘크리트 슬래브에는 원칙으로 철망을 사용하나 슬립폼페이버로 포설할 경우 철망을 생략할 수도 있다.</t>
    <phoneticPr fontId="23" type="noConversion"/>
  </si>
  <si>
    <t xml:space="preserve">            철망의 폭은 콘크리트 슬래브의 폭보다 10cm정도 좁게 한다. 철망의 길이는 겹쳐이음을 20cm정도로 하여 수축줄눈 간격의 사이에 꼭 들어맞도록, 또 </t>
    <phoneticPr fontId="23" type="noConversion"/>
  </si>
  <si>
    <t xml:space="preserve">            운반이 편리하도록 정한다.</t>
    <phoneticPr fontId="23" type="noConversion"/>
  </si>
  <si>
    <r>
      <t xml:space="preserve">            철망의 철근량은 1m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 xml:space="preserve"> 당 3kg을 표준으로 하며, 보통 6mm의 원형철근 또는 이형철근을 사용한다. 콘크리트 슬래브의 세로방향 가장자리를 보강하기</t>
    </r>
    <phoneticPr fontId="23" type="noConversion"/>
  </si>
  <si>
    <t xml:space="preserve">            위하여 세로방향 가장자리에 직경 13mm의 이형철근을 3본 결속하는 것이 좋다. 또한 1매의 콘크리트 슬래브에 사용할 철근량은 종횡 양방향의 철근</t>
    <phoneticPr fontId="23" type="noConversion"/>
  </si>
  <si>
    <t xml:space="preserve">            총단면적을 대게 같게 되도록 결정하는 것이 좋다. 철망은 가능한 한 용접에 의하여 조립하는 것으로 한다. 철망의 매설깊이는 시공법을 고려하여 정한다.</t>
    <phoneticPr fontId="23" type="noConversion"/>
  </si>
  <si>
    <t xml:space="preserve">            콘크리트를 2층으로 나누어 깔아나갈 경우에는 표면에서 콘크리트 슬래브 두께의 1/3의 위치로 하면 좋다. 멧쉬인스톨러(mesh installer)를 사용할</t>
    <phoneticPr fontId="23" type="noConversion"/>
  </si>
  <si>
    <t xml:space="preserve">            경우에는 콘크리트슬래브의 표면에서 5~7cm로 하는 것이 좋다.</t>
    <phoneticPr fontId="23" type="noConversion"/>
  </si>
  <si>
    <t xml:space="preserve">          ① 철망은 콘크리트 슬래브에 균열이 생겼을 경우에 이것이 벌어지지않도록 보존하는 효과가 있다. 따라서 철망을 넣은 큰크리트 슬래브는 일단 균열이</t>
    <phoneticPr fontId="23" type="noConversion"/>
  </si>
  <si>
    <t xml:space="preserve">              발생하기 시작하더라도 급속히 발전되지 않는 특징을 가지고 있다. 따라서 오우버레이(overlay)의 시기가 다소 지연되더라도 치명적인 영향은 없다.</t>
    <phoneticPr fontId="23" type="noConversion"/>
  </si>
  <si>
    <t xml:space="preserve">          ② 철망은 가로줄눈으로 자르는 것이 보통이지만 시공형편상 가로맹줄눈을 통하여 철망의 사이를 떼는 경우가 있다. 이 경우 철망은 커터(cutter)로 자르는 </t>
    <phoneticPr fontId="23" type="noConversion"/>
  </si>
  <si>
    <t xml:space="preserve">               것이좋다. 자르지 않으면 맹줄눈은 비틀림줄눈(warping joint)으로 되지만, 초기균열이 맹줄눈 이외의 위치에 생길 위험성이 다소높게된다.</t>
    <phoneticPr fontId="23" type="noConversion"/>
  </si>
  <si>
    <t xml:space="preserve">    3. 기층공(가열 아스팔트는 안정처리 기층)</t>
    <phoneticPr fontId="23" type="noConversion"/>
  </si>
  <si>
    <t xml:space="preserve">        1) 사용하는 아스팔트 K.S.M 2201(도로포장용 아스팔트)기준에 합격한 것이어야 한다.</t>
    <phoneticPr fontId="23" type="noConversion"/>
  </si>
  <si>
    <t xml:space="preserve">        2) 드럼에 의해 반입된 아스팔트는 입하순 제유소별로 검사에 편리하도록 저장해야 한다.</t>
    <phoneticPr fontId="23" type="noConversion"/>
  </si>
  <si>
    <r>
      <t xml:space="preserve">        3) 아스팔트 가열온도는 감독관의 승인을 받아야하며, 온도의 변동은 승인된 온도에 대해서는 5</t>
    </r>
    <r>
      <rPr>
        <sz val="11"/>
        <rFont val="굴림"/>
        <family val="3"/>
        <charset val="129"/>
      </rPr>
      <t>℃</t>
    </r>
    <r>
      <rPr>
        <sz val="10"/>
        <rFont val="굴림"/>
        <family val="3"/>
        <charset val="129"/>
      </rPr>
      <t xml:space="preserve"> 범위내에 있어야 한다.</t>
    </r>
    <phoneticPr fontId="23" type="noConversion"/>
  </si>
  <si>
    <t xml:space="preserve">        4) 골재</t>
    <phoneticPr fontId="23" type="noConversion"/>
  </si>
  <si>
    <t xml:space="preserve">            골재는 현저하게 흡수성이 큰것 과량의 연속, 점토등을 함유하지 않은 것으로 아래 규정에 부합되는 것이라야 한다.</t>
    <phoneticPr fontId="23" type="noConversion"/>
  </si>
  <si>
    <t>˚</t>
  </si>
  <si>
    <t>마모감량</t>
  </si>
  <si>
    <t>:</t>
  </si>
  <si>
    <t>K.S.F 2508 :</t>
  </si>
  <si>
    <t>40% 이하</t>
  </si>
  <si>
    <t xml:space="preserve"> </t>
    <phoneticPr fontId="23" type="noConversion"/>
  </si>
  <si>
    <t xml:space="preserve">    </t>
    <phoneticPr fontId="23" type="noConversion"/>
  </si>
  <si>
    <t>안 전 성</t>
  </si>
  <si>
    <t>12% 이하</t>
  </si>
  <si>
    <t xml:space="preserve">                      </t>
    <phoneticPr fontId="23" type="noConversion"/>
  </si>
  <si>
    <t>소성지수(PI)</t>
  </si>
  <si>
    <t>K.S.F 2303 :</t>
  </si>
  <si>
    <t>4% 이하</t>
  </si>
  <si>
    <t xml:space="preserve">            골재의 입도는 아래표를 기준으로 한다.</t>
    <phoneticPr fontId="23" type="noConversion"/>
  </si>
  <si>
    <t>25m/m</t>
    <phoneticPr fontId="23" type="noConversion"/>
  </si>
  <si>
    <t>13m/m</t>
    <phoneticPr fontId="23" type="noConversion"/>
  </si>
  <si>
    <t>#4</t>
    <phoneticPr fontId="23" type="noConversion"/>
  </si>
  <si>
    <t>#8</t>
    <phoneticPr fontId="23" type="noConversion"/>
  </si>
  <si>
    <t>#30</t>
    <phoneticPr fontId="23" type="noConversion"/>
  </si>
  <si>
    <t>#50</t>
    <phoneticPr fontId="23" type="noConversion"/>
  </si>
  <si>
    <t>#100</t>
    <phoneticPr fontId="23" type="noConversion"/>
  </si>
  <si>
    <t>#200</t>
    <phoneticPr fontId="23" type="noConversion"/>
  </si>
  <si>
    <t>통중량 백분율</t>
    <phoneticPr fontId="23" type="noConversion"/>
  </si>
  <si>
    <t>100</t>
    <phoneticPr fontId="23" type="noConversion"/>
  </si>
  <si>
    <t>95-100</t>
    <phoneticPr fontId="23" type="noConversion"/>
  </si>
  <si>
    <t>70-90</t>
    <phoneticPr fontId="23" type="noConversion"/>
  </si>
  <si>
    <t>35-55</t>
    <phoneticPr fontId="23" type="noConversion"/>
  </si>
  <si>
    <t>20-35</t>
    <phoneticPr fontId="23" type="noConversion"/>
  </si>
  <si>
    <t>10-22</t>
    <phoneticPr fontId="23" type="noConversion"/>
  </si>
  <si>
    <t>5-16</t>
    <phoneticPr fontId="23" type="noConversion"/>
  </si>
  <si>
    <t>4-12</t>
    <phoneticPr fontId="23" type="noConversion"/>
  </si>
  <si>
    <t>2-6</t>
    <phoneticPr fontId="23" type="noConversion"/>
  </si>
  <si>
    <t xml:space="preserve">        5) 골재의 저장</t>
    <phoneticPr fontId="23" type="noConversion"/>
  </si>
  <si>
    <t xml:space="preserve">            생산된 골재(crusher rum)는 #8체를 기준하여 #8체 이상의 조골재와 #8체 이하의 새 골재로 구분 저장해야 되며 유해물의 혼입을 방지하고 지상부지</t>
    <phoneticPr fontId="23" type="noConversion"/>
  </si>
  <si>
    <t xml:space="preserve">            전면의 배수를 도모하도록 조치해야 한다.</t>
    <phoneticPr fontId="23" type="noConversion"/>
  </si>
  <si>
    <t xml:space="preserve">        6) 포     설</t>
    <phoneticPr fontId="23" type="noConversion"/>
  </si>
  <si>
    <t xml:space="preserve">            프라임코트 및 택코트의 양생이 충분히 끝나지않은 보조기층 위에 혼합물은 포설해서는 안된다.</t>
    <phoneticPr fontId="23" type="noConversion"/>
  </si>
  <si>
    <t xml:space="preserve">        7) 혼합물의 다짐</t>
    <phoneticPr fontId="23" type="noConversion"/>
  </si>
  <si>
    <t xml:space="preserve">            혼합물의 포설후 로울러에 의해 소정의 다짐도가 얻어지도록 충분히 다져야 한다.</t>
    <phoneticPr fontId="23" type="noConversion"/>
  </si>
  <si>
    <t xml:space="preserve">            로울러로써 불가능한 경우의는 램머로 다져서 마무리하여야 한다.</t>
    <phoneticPr fontId="23" type="noConversion"/>
  </si>
  <si>
    <t xml:space="preserve">        8) 아스팔트 콘크리트의 마샬 실험에 대한 기준치는 다음과 같다.</t>
    <phoneticPr fontId="23" type="noConversion"/>
  </si>
  <si>
    <t>˚ 안정도  :  350kg이상</t>
    <phoneticPr fontId="23" type="noConversion"/>
  </si>
  <si>
    <t>˚ 후로우치(1/100cm)  :  20-40m/m</t>
    <phoneticPr fontId="23" type="noConversion"/>
  </si>
  <si>
    <t>˚ 공극률  :  3-8</t>
    <phoneticPr fontId="23" type="noConversion"/>
  </si>
  <si>
    <t xml:space="preserve">    4. 표층공(아스팔트 콘크리트)</t>
    <phoneticPr fontId="23" type="noConversion"/>
  </si>
  <si>
    <t xml:space="preserve">        1) 표층용 굵은 골재는 아래 규격에 합격해야 한다.</t>
    <phoneticPr fontId="23" type="noConversion"/>
  </si>
  <si>
    <t xml:space="preserve">비  중  </t>
    <phoneticPr fontId="23" type="noConversion"/>
  </si>
  <si>
    <t>:</t>
    <phoneticPr fontId="23" type="noConversion"/>
  </si>
  <si>
    <t>K.S.F    2503</t>
    <phoneticPr fontId="23" type="noConversion"/>
  </si>
  <si>
    <t>2.5%이상</t>
    <phoneticPr fontId="23" type="noConversion"/>
  </si>
  <si>
    <t xml:space="preserve">흡 수 량 </t>
    <phoneticPr fontId="23" type="noConversion"/>
  </si>
  <si>
    <t>3.0%이상</t>
    <phoneticPr fontId="23" type="noConversion"/>
  </si>
  <si>
    <t xml:space="preserve">마모감량 </t>
    <phoneticPr fontId="23" type="noConversion"/>
  </si>
  <si>
    <t>K.S.F    2508</t>
    <phoneticPr fontId="23" type="noConversion"/>
  </si>
  <si>
    <t>35.0%이상</t>
    <phoneticPr fontId="23" type="noConversion"/>
  </si>
  <si>
    <t>안전성감량</t>
    <phoneticPr fontId="23" type="noConversion"/>
  </si>
  <si>
    <t>K.S.F    2507</t>
    <phoneticPr fontId="23" type="noConversion"/>
  </si>
  <si>
    <t>12.0%이상</t>
    <phoneticPr fontId="23" type="noConversion"/>
  </si>
  <si>
    <t xml:space="preserve">        2) 잔골재는 #8체를 통과하고 #200체에 남는 골재로 천연사 스크리닝 또는 이의 혼합된 모래를 사용해야 한다.</t>
    <phoneticPr fontId="23" type="noConversion"/>
  </si>
  <si>
    <t xml:space="preserve">        3) 필러는 석회가루, 소석회, 시멘트 등을 사용하여 그 수분이 1%이어야하고 입도는 아래와 같다.</t>
    <phoneticPr fontId="23" type="noConversion"/>
  </si>
  <si>
    <t>체  번  호</t>
    <phoneticPr fontId="23" type="noConversion"/>
  </si>
  <si>
    <t>통 과 중 량 백 분 율 (%)</t>
    <phoneticPr fontId="23" type="noConversion"/>
  </si>
  <si>
    <t># 30</t>
    <phoneticPr fontId="23" type="noConversion"/>
  </si>
  <si>
    <t># 50</t>
    <phoneticPr fontId="23" type="noConversion"/>
  </si>
  <si>
    <t>75-100</t>
    <phoneticPr fontId="23" type="noConversion"/>
  </si>
  <si>
    <t>수     분</t>
    <phoneticPr fontId="23" type="noConversion"/>
  </si>
  <si>
    <t>1 이하</t>
    <phoneticPr fontId="23" type="noConversion"/>
  </si>
  <si>
    <t xml:space="preserve">        4) 골재의 입도는 아래표에 준한다.</t>
    <phoneticPr fontId="23" type="noConversion"/>
  </si>
  <si>
    <t># 4</t>
    <phoneticPr fontId="23" type="noConversion"/>
  </si>
  <si>
    <t># 8</t>
    <phoneticPr fontId="23" type="noConversion"/>
  </si>
  <si>
    <t>55-75</t>
    <phoneticPr fontId="23" type="noConversion"/>
  </si>
  <si>
    <t>18-29</t>
    <phoneticPr fontId="23" type="noConversion"/>
  </si>
  <si>
    <t>13-23</t>
    <phoneticPr fontId="23" type="noConversion"/>
  </si>
  <si>
    <t>6-16</t>
    <phoneticPr fontId="23" type="noConversion"/>
  </si>
  <si>
    <t>4-8</t>
    <phoneticPr fontId="23" type="noConversion"/>
  </si>
  <si>
    <t xml:space="preserve">        5) 아스팔트 콘크리트의 마샬 실험에 대한 기준치는 다음과 같다.</t>
    <phoneticPr fontId="23" type="noConversion"/>
  </si>
  <si>
    <t>˚</t>
    <phoneticPr fontId="23" type="noConversion"/>
  </si>
  <si>
    <t>안정도</t>
    <phoneticPr fontId="23" type="noConversion"/>
  </si>
  <si>
    <t xml:space="preserve"> ---------------</t>
    <phoneticPr fontId="23" type="noConversion"/>
  </si>
  <si>
    <t xml:space="preserve"> 500kg이상</t>
    <phoneticPr fontId="23" type="noConversion"/>
  </si>
  <si>
    <t>훌로우치(1/100m)</t>
    <phoneticPr fontId="23" type="noConversion"/>
  </si>
  <si>
    <t xml:space="preserve">   20-40</t>
    <phoneticPr fontId="23" type="noConversion"/>
  </si>
  <si>
    <t>공극율</t>
    <phoneticPr fontId="23" type="noConversion"/>
  </si>
  <si>
    <t xml:space="preserve">     3-6</t>
    <phoneticPr fontId="23" type="noConversion"/>
  </si>
  <si>
    <t>아스팔트 공극 채움율</t>
    <phoneticPr fontId="23" type="noConversion"/>
  </si>
  <si>
    <t xml:space="preserve">   75-85</t>
    <phoneticPr fontId="23" type="noConversion"/>
  </si>
  <si>
    <t xml:space="preserve">        6) 표층포설은 골재분류를 일으키지 않고 두께등 모든 규격에 맞도록 자유로이 조정할 수 있는 조정장치가 된 자주식 포설기계를 사용하여야 한다.</t>
    <phoneticPr fontId="23" type="noConversion"/>
  </si>
  <si>
    <t xml:space="preserve">        7) 다짐두께는 5CM를 1층으로 1회포설하고 다짐도는 마샬안정도시험에서 얻은 최저아스팔트함량 상대를 밀도에 대한 90%이상 이어야 한다.</t>
    <phoneticPr fontId="23" type="noConversion"/>
  </si>
  <si>
    <t xml:space="preserve">        8) 완성면은 3m 직선정규자로 포장 중심에 평행 또는 직각으로 검측하여 3m/m이상의 요철이 있어서는 안된다.</t>
    <phoneticPr fontId="23" type="noConversion"/>
  </si>
  <si>
    <t xml:space="preserve">    5. 프라임 코팅</t>
    <phoneticPr fontId="23" type="noConversion"/>
  </si>
  <si>
    <r>
      <t xml:space="preserve">        1) 프라임코트은 기름이 잘 건조되고 기온이 높을때 시공하여야하며 기온이 10</t>
    </r>
    <r>
      <rPr>
        <sz val="11"/>
        <rFont val="굴림"/>
        <family val="3"/>
        <charset val="129"/>
      </rPr>
      <t>℃</t>
    </r>
    <r>
      <rPr>
        <sz val="10"/>
        <rFont val="굴림"/>
        <family val="3"/>
        <charset val="129"/>
      </rPr>
      <t>이하 또는 우천시에는 시공하여서는 안되며 4시간 전부터 기온 2</t>
    </r>
    <r>
      <rPr>
        <sz val="11"/>
        <rFont val="굴림"/>
        <family val="3"/>
        <charset val="129"/>
      </rPr>
      <t>℃</t>
    </r>
    <r>
      <rPr>
        <sz val="10"/>
        <rFont val="굴림"/>
        <family val="3"/>
        <charset val="129"/>
      </rPr>
      <t>이상</t>
    </r>
    <phoneticPr fontId="23" type="noConversion"/>
  </si>
  <si>
    <t xml:space="preserve">            일때는 감독원의 승인을 얻어 시공할 수 있다.</t>
    <phoneticPr fontId="23" type="noConversion"/>
  </si>
  <si>
    <t xml:space="preserve">        2) 살포후 48시간 양생 시킨후 충분히 양생된 후에는 노면에 부착된 모래, 먼지등을 완전히 제거한후 상부층을 시공하여야 한다.</t>
    <phoneticPr fontId="23" type="noConversion"/>
  </si>
  <si>
    <t xml:space="preserve">        3) 프라임 코트가 침투된후 부족된 아스팔트는 더 살포하고 모래를 3mm 두께로 살포하여야 한다.</t>
    <phoneticPr fontId="23" type="noConversion"/>
  </si>
  <si>
    <t xml:space="preserve">    6. 택코팅</t>
    <phoneticPr fontId="23" type="noConversion"/>
  </si>
  <si>
    <t xml:space="preserve">        1) 택코팅 하려는 브택메이스 표면은 시공전에 굴러다니는 돌, 먼지, 기타의 불순물을 제거하고 감독원의 승인을 받아야 한다.</t>
    <phoneticPr fontId="23" type="noConversion"/>
  </si>
  <si>
    <t xml:space="preserve">        2) 택코팅 시공시 아스팔트 지정된 양만큼 살포하여야하며 과하게 살포해서 포장에 해로움이 있을 경우에는 표면(택베이스)을 긁어 버리고 재시공하여야 한다.</t>
    <phoneticPr fontId="23" type="noConversion"/>
  </si>
  <si>
    <t xml:space="preserve">        3) 살포가 끝난후 상부를 포설하기 까지의 조건 정착에 필요한 시간 동안은 손상을 입혀서는 안된다.</t>
    <phoneticPr fontId="23" type="noConversion"/>
  </si>
  <si>
    <t xml:space="preserve">    1) 환           율 : 2017년 4월  1$ : 1,208.50원 적용</t>
    <phoneticPr fontId="5" type="noConversion"/>
  </si>
  <si>
    <t>Ton</t>
    <phoneticPr fontId="5" type="noConversion"/>
  </si>
  <si>
    <t>EA</t>
    <phoneticPr fontId="5" type="noConversion"/>
  </si>
  <si>
    <t>D/M</t>
    <phoneticPr fontId="5" type="noConversion"/>
  </si>
  <si>
    <t>-</t>
  </si>
  <si>
    <t>설               계               서</t>
    <phoneticPr fontId="5" type="noConversion"/>
  </si>
  <si>
    <t>1. 토           공</t>
    <phoneticPr fontId="5" type="noConversion"/>
  </si>
  <si>
    <t>4. 포    장    공</t>
    <phoneticPr fontId="5" type="noConversion"/>
  </si>
  <si>
    <t>5. 부   대    공</t>
    <phoneticPr fontId="5" type="noConversion"/>
  </si>
  <si>
    <t>착   공</t>
    <phoneticPr fontId="5" type="noConversion"/>
  </si>
  <si>
    <t>보 할
(%)</t>
    <phoneticPr fontId="3" type="noConversion"/>
  </si>
  <si>
    <t>비   고</t>
    <phoneticPr fontId="5" type="noConversion"/>
  </si>
  <si>
    <t>공사구분</t>
    <phoneticPr fontId="5" type="noConversion"/>
  </si>
  <si>
    <t xml:space="preserve"> 2. 배    수    공</t>
    <phoneticPr fontId="5" type="noConversion"/>
  </si>
  <si>
    <t>계</t>
    <phoneticPr fontId="5" type="noConversion"/>
  </si>
  <si>
    <t>누      계</t>
    <phoneticPr fontId="3" type="noConversion"/>
  </si>
  <si>
    <t xml:space="preserve">  * 본 공사예정 공정표는 전체 공정계획을 위한 것으로 착공시 세부공정별 공사예정표를 작성하여 감독원에 제출하여 승인을 득하여야 한다.</t>
    <phoneticPr fontId="5" type="noConversion"/>
  </si>
  <si>
    <t>200×250×1000</t>
    <phoneticPr fontId="5" type="noConversion"/>
  </si>
  <si>
    <t>#467</t>
    <phoneticPr fontId="5" type="noConversion"/>
  </si>
  <si>
    <t>관급</t>
    <phoneticPr fontId="5" type="noConversion"/>
  </si>
  <si>
    <t>"</t>
    <phoneticPr fontId="5" type="noConversion"/>
  </si>
  <si>
    <t>사급</t>
    <phoneticPr fontId="5" type="noConversion"/>
  </si>
  <si>
    <t>무근콘크리트</t>
    <phoneticPr fontId="5" type="noConversion"/>
  </si>
  <si>
    <t>25-21-08</t>
    <phoneticPr fontId="5" type="noConversion"/>
  </si>
  <si>
    <t>PC개량우수받이</t>
    <phoneticPr fontId="5" type="noConversion"/>
  </si>
  <si>
    <t>아스
팔트</t>
    <phoneticPr fontId="5" type="noConversion"/>
  </si>
  <si>
    <t>특수페인트R3</t>
    <phoneticPr fontId="5" type="noConversion"/>
  </si>
  <si>
    <t>포</t>
    <phoneticPr fontId="5" type="noConversion"/>
  </si>
  <si>
    <t>D250</t>
    <phoneticPr fontId="5" type="noConversion"/>
  </si>
  <si>
    <t>300×400×900</t>
    <phoneticPr fontId="5" type="noConversion"/>
  </si>
  <si>
    <t>#78</t>
    <phoneticPr fontId="5" type="noConversion"/>
  </si>
  <si>
    <t>RSC - 4</t>
    <phoneticPr fontId="5" type="noConversion"/>
  </si>
  <si>
    <t>RSC - 3</t>
    <phoneticPr fontId="5" type="noConversion"/>
  </si>
  <si>
    <r>
      <t>M</t>
    </r>
    <r>
      <rPr>
        <vertAlign val="superscript"/>
        <sz val="9"/>
        <rFont val="굴림체"/>
        <family val="3"/>
        <charset val="129"/>
      </rPr>
      <t>3</t>
    </r>
    <phoneticPr fontId="5" type="noConversion"/>
  </si>
  <si>
    <t>M</t>
    <phoneticPr fontId="5" type="noConversion"/>
  </si>
  <si>
    <t>골재
집계표</t>
    <phoneticPr fontId="5" type="noConversion"/>
  </si>
  <si>
    <t xml:space="preserve">   2026 년도</t>
    <phoneticPr fontId="5" type="noConversion"/>
  </si>
  <si>
    <r>
      <t xml:space="preserve"> 1. </t>
    </r>
    <r>
      <rPr>
        <b/>
        <sz val="10"/>
        <color indexed="8"/>
        <rFont val="굴림체"/>
        <family val="3"/>
        <charset val="129"/>
      </rPr>
      <t>일반사항</t>
    </r>
    <phoneticPr fontId="3" type="noConversion"/>
  </si>
  <si>
    <t xml:space="preserve">  1.1 콘크리트 블록포장 일반사항</t>
    <phoneticPr fontId="3" type="noConversion"/>
  </si>
  <si>
    <t xml:space="preserve">   1.1.1 적용범위</t>
    <phoneticPr fontId="3" type="noConversion"/>
  </si>
  <si>
    <t xml:space="preserve">    이 기준은 콘크리트 블록포장 공사에 적용한다.</t>
    <phoneticPr fontId="3" type="noConversion"/>
  </si>
  <si>
    <t xml:space="preserve">   1.1.2 참고 기준</t>
    <phoneticPr fontId="3" type="noConversion"/>
  </si>
  <si>
    <t xml:space="preserve">    (1) 관련 기준</t>
    <phoneticPr fontId="3" type="noConversion"/>
  </si>
  <si>
    <t xml:space="preserve">     KCS 44 10 00 도로공사 일반사항</t>
    <phoneticPr fontId="3" type="noConversion"/>
  </si>
  <si>
    <t xml:space="preserve">     KCS 44 55 05 시멘트</t>
    <phoneticPr fontId="3" type="noConversion"/>
  </si>
  <si>
    <t xml:space="preserve">     KCS 44 55 15 골재</t>
    <phoneticPr fontId="3" type="noConversion"/>
  </si>
  <si>
    <t xml:space="preserve">     KCS 44 55 20 시멘트 콘크리트</t>
    <phoneticPr fontId="3" type="noConversion"/>
  </si>
  <si>
    <t xml:space="preserve">     KS F 2408 콘크리트 휨강도 시험방법</t>
    <phoneticPr fontId="3" type="noConversion"/>
  </si>
  <si>
    <t xml:space="preserve">   1.1.3 제출물</t>
    <phoneticPr fontId="3" type="noConversion"/>
  </si>
  <si>
    <t xml:space="preserve">     KCS 44 10 00(1.5.4)에 따라 해당 공사의 공사계획에 맞추어 시공계획서를 작성하여 제출하여야 한다.</t>
    <phoneticPr fontId="3" type="noConversion"/>
  </si>
  <si>
    <t xml:space="preserve"> 2. 재료 </t>
    <phoneticPr fontId="3" type="noConversion"/>
  </si>
  <si>
    <t xml:space="preserve">  2.1 콘크리트 블록포장 재료</t>
    <phoneticPr fontId="3" type="noConversion"/>
  </si>
  <si>
    <t xml:space="preserve">   2.1.1 시멘트</t>
    <phoneticPr fontId="3" type="noConversion"/>
  </si>
  <si>
    <t xml:space="preserve">     KCS 44 55 05에 따른다.</t>
    <phoneticPr fontId="3" type="noConversion"/>
  </si>
  <si>
    <t xml:space="preserve">   2.1.2 골재</t>
    <phoneticPr fontId="3" type="noConversion"/>
  </si>
  <si>
    <t xml:space="preserve">     KCS 44 55 15에 따른다.</t>
    <phoneticPr fontId="3" type="noConversion"/>
  </si>
  <si>
    <t xml:space="preserve">   2.1.3 혼화재료</t>
    <phoneticPr fontId="3" type="noConversion"/>
  </si>
  <si>
    <t xml:space="preserve">     KCS 44 55 20(2.3)에 따른다.</t>
    <phoneticPr fontId="3" type="noConversion"/>
  </si>
  <si>
    <t xml:space="preserve">   2.1.4 유색용 안료</t>
    <phoneticPr fontId="3" type="noConversion"/>
  </si>
  <si>
    <t xml:space="preserve">     유색용 블록을 만들기 위한 재료는 콘크리트 품질에 지장이 없는 안료를 사용하여야 한다.</t>
    <phoneticPr fontId="3" type="noConversion"/>
  </si>
  <si>
    <t xml:space="preserve">   2.1.5 점자블럭</t>
    <phoneticPr fontId="3" type="noConversion"/>
  </si>
  <si>
    <t xml:space="preserve">     (1) 점자블록은 시각장애인이 보행상태에서 주로 발바닥이나 지팡이의 촉감으로 그 존재와 대략적인 형상을 확인할 수 있는 시설로 정해진</t>
    <phoneticPr fontId="3" type="noConversion"/>
  </si>
  <si>
    <t xml:space="preserve">        정보를 판독할 수 있도록 그 표면에 돌기를 붙인 것이다.</t>
    <phoneticPr fontId="3" type="noConversion"/>
  </si>
  <si>
    <t xml:space="preserve">     (2) 점형블록은 위치 감지용으로 횡단보도, 대기지점, 목적지점, 보행동선의 분기점 등의 위치를 표시하거나, 장애물 주위에 설치하여 위험</t>
    <phoneticPr fontId="3" type="noConversion"/>
  </si>
  <si>
    <t xml:space="preserve">         지점을 알리는 경고용, 선형블록과의 시작, 교차, 굴절되는 지점에 설치하여 방향 전환 지시용으로 사용한다.</t>
    <phoneticPr fontId="3" type="noConversion"/>
  </si>
  <si>
    <t xml:space="preserve">     (3) 선형블록은 방향 유도용으로 보행동선의 분기점, 대기지점, 횡단지점에 설치된 점형블록에 연계하여 목적방향으로 일정한 거리까지</t>
    <phoneticPr fontId="3" type="noConversion"/>
  </si>
  <si>
    <t xml:space="preserve">         설치하여 보행방향을 지시하거나 보도에 연속 혹은 단속적으로 설치하여 보행동선을 확보․유지한다.</t>
    <phoneticPr fontId="3" type="noConversion"/>
  </si>
  <si>
    <t xml:space="preserve">     (4) 점자블록은 KS F 4561에 따라 인증받은 제품을 사용한다. 점자블록의 미끄럼 저항은 40BPN 이상이어야 한다.</t>
    <phoneticPr fontId="3" type="noConversion"/>
  </si>
  <si>
    <t xml:space="preserve">   2.1.6 보도</t>
    <phoneticPr fontId="3" type="noConversion"/>
  </si>
  <si>
    <t xml:space="preserve">     (1) 보도 등의 바닥 표면은 장애인 등이 넘어지지 않도록 잘 미끄러지지 않는 재질로 평탄하게 마감한다. 특히 경사로의 보도 재질의</t>
    <phoneticPr fontId="3" type="noConversion"/>
  </si>
  <si>
    <t xml:space="preserve">         미끄럼 저항은 40BPN 이상이어야 한다.</t>
    <phoneticPr fontId="3" type="noConversion"/>
  </si>
  <si>
    <t xml:space="preserve">     (2) 보도등과 차도의 경계부분에는 연석, 방호울타리, 기타 차도와 분리할 수 있는 공작물을 설치하며, 부득이한 경우에는 시각장애인을</t>
    <phoneticPr fontId="3" type="noConversion"/>
  </si>
  <si>
    <t xml:space="preserve">         위하여 바닥재의 질감을 달리한다.</t>
    <phoneticPr fontId="3" type="noConversion"/>
  </si>
  <si>
    <t xml:space="preserve"> 3. 시공 </t>
    <phoneticPr fontId="3" type="noConversion"/>
  </si>
  <si>
    <t xml:space="preserve">  3.1 콘크리트 블록포장 시공</t>
    <phoneticPr fontId="3" type="noConversion"/>
  </si>
  <si>
    <t xml:space="preserve">   3.1.1 블록의 제조</t>
    <phoneticPr fontId="3" type="noConversion"/>
  </si>
  <si>
    <t xml:space="preserve">     (1) 콘크리트의 물⋅시멘트 비는 25% 이하이어야 한다.</t>
    <phoneticPr fontId="3" type="noConversion"/>
  </si>
  <si>
    <t xml:space="preserve">     (2) 콘크리트 재료의 계량은 중량으로 하며, 물 또는 액상의 혼화제는 용적 또는 기타 확실한 방법으로 계량하여야 한다.</t>
    <phoneticPr fontId="3" type="noConversion"/>
  </si>
  <si>
    <t xml:space="preserve">     (3) 입도와 함수비를 탐지할 수 있는 정밀 혼합기로 혼합된 재료는 자동계량시스템에 의하여 몰드에 투입되고 진동과 유압에 의거 성형된 </t>
    <phoneticPr fontId="3" type="noConversion"/>
  </si>
  <si>
    <t xml:space="preserve">         제품을 동시에 탈형시켜 변형이 오지 않게 하여야 한다.</t>
    <phoneticPr fontId="3" type="noConversion"/>
  </si>
  <si>
    <t xml:space="preserve">     (4) 블록은 소요강도를 얻을 수 있도록 양생하여야 하며, 진동유압에 의한 발열상태의 온도를 유지하면서 24시간 양생을 거친 후 소요강도를</t>
    <phoneticPr fontId="3" type="noConversion"/>
  </si>
  <si>
    <t xml:space="preserve">         얻을 수 있도록 자연양생을 하여야 한다.</t>
    <phoneticPr fontId="3" type="noConversion"/>
  </si>
  <si>
    <t xml:space="preserve">     (5) 형상</t>
    <phoneticPr fontId="3" type="noConversion"/>
  </si>
  <si>
    <t xml:space="preserve">      ① 블록은 그 질이 치밀하여 논-슬립(non-slip)을 유지하며, 해로운 흠이 없어야 하고, 아랫면은 평형하고 균질하여야 한다.</t>
    <phoneticPr fontId="3" type="noConversion"/>
  </si>
  <si>
    <t xml:space="preserve">      ② 블록표면의 가장자리는 미려한 모접기를 할 수 있다.</t>
    <phoneticPr fontId="3" type="noConversion"/>
  </si>
  <si>
    <t xml:space="preserve">      ③ 유색불록은 전체가 일정하여야 하며, 변색⋅얼룩이 없어야 한다.</t>
    <phoneticPr fontId="3" type="noConversion"/>
  </si>
  <si>
    <t xml:space="preserve">     (6) 허용치수</t>
    <phoneticPr fontId="3" type="noConversion"/>
  </si>
  <si>
    <t xml:space="preserve">       블록의 허용치수는 표 3.1-1과 같다.</t>
    <phoneticPr fontId="3" type="noConversion"/>
  </si>
  <si>
    <t xml:space="preserve">                     표 3.1-1 블록의 허용 치수</t>
    <phoneticPr fontId="3" type="noConversion"/>
  </si>
  <si>
    <t>구분</t>
    <phoneticPr fontId="3" type="noConversion"/>
  </si>
  <si>
    <t>폭</t>
    <phoneticPr fontId="3" type="noConversion"/>
  </si>
  <si>
    <t>양 빗면 중심거리</t>
    <phoneticPr fontId="3" type="noConversion"/>
  </si>
  <si>
    <t>두께</t>
  </si>
  <si>
    <t>단위(㎜)</t>
    <phoneticPr fontId="3" type="noConversion"/>
  </si>
  <si>
    <t>±2</t>
    <phoneticPr fontId="3" type="noConversion"/>
  </si>
  <si>
    <t>±2</t>
  </si>
  <si>
    <t xml:space="preserve">     (7) 품질기준</t>
    <phoneticPr fontId="3" type="noConversion"/>
  </si>
  <si>
    <t xml:space="preserve">      ① 블록의 강도는 휨강도 0.5 kN/㎠(50 ㎏f/㎠) 이상이어야 한다.</t>
    <phoneticPr fontId="3" type="noConversion"/>
  </si>
  <si>
    <t xml:space="preserve">      ② 콘크리트 휨강도(단순보의 중앙점 하중법) 시험 방법에 따른다.</t>
    <phoneticPr fontId="3" type="noConversion"/>
  </si>
  <si>
    <t xml:space="preserve">     (8) 블록의 검사 </t>
    <phoneticPr fontId="3" type="noConversion"/>
  </si>
  <si>
    <t xml:space="preserve">      ① 휨강도 검사는 1,980개(180㎡)를 한 샘플로 하고 무작위로 3개를 채취하여 채취시료가 전부 규격에 맞으면 대표하는 샘플 전부를 합격으로 한다.</t>
    <phoneticPr fontId="3" type="noConversion"/>
  </si>
  <si>
    <t xml:space="preserve">      ② 상기 ①에 적합하지 않을 경우 그 샘플에서 무작위로 3개의 시료를 추가로 채취하여 채취시료가 전부 규격에 맞으면 전항의 시험에 </t>
    <phoneticPr fontId="3" type="noConversion"/>
  </si>
  <si>
    <t xml:space="preserve">         불구하고 샘플 전부를 합격으로 한다.</t>
    <phoneticPr fontId="3" type="noConversion"/>
  </si>
  <si>
    <t xml:space="preserve">     (9) 시공상태 검사</t>
    <phoneticPr fontId="3" type="noConversion"/>
  </si>
  <si>
    <t xml:space="preserve">      블록 표층의 평탄성, 경사, 블록의 고저차 및 계획고의 허용오차는 표 3.1-2와 같다.</t>
    <phoneticPr fontId="3" type="noConversion"/>
  </si>
  <si>
    <t xml:space="preserve">                     표 3.1-2 블록 포장의 시공허용 오차</t>
    <phoneticPr fontId="3" type="noConversion"/>
  </si>
  <si>
    <t>항목</t>
    <phoneticPr fontId="3" type="noConversion"/>
  </si>
  <si>
    <t>단위</t>
    <phoneticPr fontId="3" type="noConversion"/>
  </si>
  <si>
    <t>허용오차</t>
    <phoneticPr fontId="3" type="noConversion"/>
  </si>
  <si>
    <t>평탄성</t>
    <phoneticPr fontId="3" type="noConversion"/>
  </si>
  <si>
    <t>mm</t>
    <phoneticPr fontId="3" type="noConversion"/>
  </si>
  <si>
    <t>경사</t>
    <phoneticPr fontId="3" type="noConversion"/>
  </si>
  <si>
    <t>%</t>
    <phoneticPr fontId="3" type="noConversion"/>
  </si>
  <si>
    <t>±0.4</t>
    <phoneticPr fontId="3" type="noConversion"/>
  </si>
  <si>
    <t>고저차</t>
    <phoneticPr fontId="3" type="noConversion"/>
  </si>
  <si>
    <t>계획고</t>
    <phoneticPr fontId="3" type="noConversion"/>
  </si>
  <si>
    <t>±20</t>
    <phoneticPr fontId="3" type="noConversion"/>
  </si>
  <si>
    <t xml:space="preserve">     (10) 표시</t>
    <phoneticPr fontId="3" type="noConversion"/>
  </si>
  <si>
    <t xml:space="preserve">      블록에는 제조 공장명 및 제조년월일을 명기하여야 하며, 개개의 표시가 곤란할 경우에는 별도의 방법을 강구하여 표시하여야 한다.</t>
    <phoneticPr fontId="3" type="noConversion"/>
  </si>
  <si>
    <t xml:space="preserve">   3.1.2 블록의 시공</t>
    <phoneticPr fontId="3" type="noConversion"/>
  </si>
  <si>
    <t xml:space="preserve">     (1) 안정층(sand cushion)</t>
    <phoneticPr fontId="3" type="noConversion"/>
  </si>
  <si>
    <t xml:space="preserve">      ① 블록설치 전 시공 완료된 기층위에 모래(입도 1 mm~8 mm)를 깔아 안정층을 형성하여야 한다.</t>
    <phoneticPr fontId="3" type="noConversion"/>
  </si>
  <si>
    <t xml:space="preserve">      ② 모래의 포설 두께는 40 mm(인터록킹블록은 50 mm)로 하고, 다짐 후 두께는 30 mm(인터록킹블록은 40 mm)로 한다.</t>
    <phoneticPr fontId="3" type="noConversion"/>
  </si>
  <si>
    <t xml:space="preserve">      ③ 다짐은 평면진동기를 이용하며, 최초 110∼200 ㎏ 이하로 다짐하여야 한다.</t>
    <phoneticPr fontId="3" type="noConversion"/>
  </si>
  <si>
    <t xml:space="preserve">      ④ 모래는 횡단경사와 시공기준선을 기준으로 포설하고 수평고르기를 하여야 한다.</t>
    <phoneticPr fontId="3" type="noConversion"/>
  </si>
  <si>
    <t xml:space="preserve">     (2) 블록깔기</t>
    <phoneticPr fontId="3" type="noConversion"/>
  </si>
  <si>
    <t xml:space="preserve">      ① 블록의 수평 및 평형을 확보하기 위하여 안정층 윗면으로부터 100 mm 위에 기준이 되는 실줄을 설치하여야 하며, 블록은 설치된 실줄에 </t>
    <phoneticPr fontId="3" type="noConversion"/>
  </si>
  <si>
    <t xml:space="preserve">         따라 깔아야 한다.</t>
    <phoneticPr fontId="3" type="noConversion"/>
  </si>
  <si>
    <t xml:space="preserve">      ② 블록의 간격은 2 mm~3 mm 이내로 유지하고, 넓이와 각도를 수시로 확인하여야 한다.</t>
    <phoneticPr fontId="3" type="noConversion"/>
  </si>
  <si>
    <t xml:space="preserve">      ③ 블록은 보행 또는 차량의 진행방향으로 마감부부터 연속적으로 설치하여야 한다.</t>
    <phoneticPr fontId="3" type="noConversion"/>
  </si>
  <si>
    <t xml:space="preserve">      ④ 블록의 경계부는 표준블록보다 약간 낮게 설치하여야 하며, 경계부와 모서리의 마감부분은 콘크리트 절단기로 그 형상에 맞게 절단하여</t>
    <phoneticPr fontId="3" type="noConversion"/>
  </si>
  <si>
    <t xml:space="preserve">         시공하여야 한다.</t>
    <phoneticPr fontId="3" type="noConversion"/>
  </si>
  <si>
    <t xml:space="preserve">     (3) 표면다짐</t>
    <phoneticPr fontId="3" type="noConversion"/>
  </si>
  <si>
    <t xml:space="preserve">      ① 블록깔기 완료 후 표면에 약간의 모래(입도 1 mm~3 mm)를 살포하여 충전시켜가며, 진동다짐을 하고 청소하여야 한다.</t>
    <phoneticPr fontId="3" type="noConversion"/>
  </si>
  <si>
    <t xml:space="preserve">      ② 블록의 표면은 진동다짐으로 3회~4회 실시하여야 한다.</t>
    <phoneticPr fontId="3" type="noConversion"/>
  </si>
  <si>
    <t xml:space="preserve">  3.2 장애인 안전시설 시공</t>
    <phoneticPr fontId="3" type="noConversion"/>
  </si>
  <si>
    <t xml:space="preserve">   3.2.1 보도시공</t>
    <phoneticPr fontId="3" type="noConversion"/>
  </si>
  <si>
    <t xml:space="preserve">     (1) 보도 및 접근로(이하, 보도 등)의 유효폭은 2.0m 이상으로 한다. 부득이하게 보도 등의 폭이 좁은 경우 휠체어사용자간 또는 유모차</t>
    <phoneticPr fontId="3" type="noConversion"/>
  </si>
  <si>
    <t xml:space="preserve">         등이 교행할 수 있도록 50.0m 마다 1.5m × 1.5m 이상의 교행구간을 설치할 수 있다.</t>
    <phoneticPr fontId="3" type="noConversion"/>
  </si>
  <si>
    <t xml:space="preserve">     (2) 경사진 보도 등이 연속될 경우 30.0m 마다 1.5m×1.5m 이상의 수평면으로 된 참을 설치할 수 있다.</t>
    <phoneticPr fontId="3" type="noConversion"/>
  </si>
  <si>
    <t xml:space="preserve">     (3) 보도 등의 종단경사는 18분의 1 이하로 한다. 단, 지형상 곤란한 경우 12분의 1까지 완화할 수 있다.</t>
    <phoneticPr fontId="3" type="noConversion"/>
  </si>
  <si>
    <t xml:space="preserve">     (4) 보도 등의 횡단경사는 25분의 1 이하로 한다.</t>
    <phoneticPr fontId="3" type="noConversion"/>
  </si>
  <si>
    <t xml:space="preserve">     (5) 보행공간을 확보하기 위해 최소 2.0m 이상의 보도폭과 높이 2.5m 이상의 공간을 연속적으로 확보한다.</t>
    <phoneticPr fontId="3" type="noConversion"/>
  </si>
  <si>
    <t xml:space="preserve">     (6) 연석의 높이는 250mm 이하로 하며, 색상은 바닥재와 달리 설치할 수 있다.</t>
    <phoneticPr fontId="3" type="noConversion"/>
  </si>
  <si>
    <t xml:space="preserve">     (7) 보도블록 등으로 포장하는 경우에는 이음새의 틈이 벌어지지 않도록 하고 보도면이 평탄하게 시공한다.</t>
    <phoneticPr fontId="3" type="noConversion"/>
  </si>
  <si>
    <t xml:space="preserve">     (8) 장애인이 빠질 위험이 있는 곳에는 덮개를 설치하되, 그 표면은 보도 등과 동일한 높이가 되도록 하고, 덮개에 격자구멍 또는 틈새가</t>
    <phoneticPr fontId="3" type="noConversion"/>
  </si>
  <si>
    <t xml:space="preserve">         있는 경우에는 그 간격이 20mm 이하가 되도록 한다.</t>
    <phoneticPr fontId="3" type="noConversion"/>
  </si>
  <si>
    <t xml:space="preserve">     (9) 가로등, 가로수 등과 같은 보행장애물은 최소 2.0m 이상의 보도의 유효폭을 확보한 후 차도방향으로 일렬로 배열하여 설치한다.</t>
    <phoneticPr fontId="3" type="noConversion"/>
  </si>
  <si>
    <t xml:space="preserve">     (10) 시각장애인용 점자블록 위에 장애물을 설치하여서는 안 된다.</t>
    <phoneticPr fontId="3" type="noConversion"/>
  </si>
  <si>
    <t xml:space="preserve">   3.2.2 턱낮추기 시공</t>
    <phoneticPr fontId="3" type="noConversion"/>
  </si>
  <si>
    <t xml:space="preserve">     (1) 횡단보도 진입 지점이나 횡단보도 중앙에 설치된 안전지대 등에 보행 횡단할 보도와 차도의 높이차를 줄이기 위하여 턱낮추기를 실시한다.</t>
    <phoneticPr fontId="3" type="noConversion"/>
  </si>
  <si>
    <t xml:space="preserve">     (2) 턱낮추기를 실시할 때 보도와 차도간의 높이차를 극복하기 위해 연석경사로를 설치한다.</t>
    <phoneticPr fontId="3" type="noConversion"/>
  </si>
  <si>
    <t xml:space="preserve">     (3) 턱낮추기 및 연석경사로는 횡단보도 진입지점, 안전지대, 건물 진입 부분, 보도와 차도의 경계구간, 기타 턱낮추기 및 연석경사로의</t>
    <phoneticPr fontId="3" type="noConversion"/>
  </si>
  <si>
    <t xml:space="preserve">         설치가 필요한 구간 등에 설치한다.</t>
    <phoneticPr fontId="3" type="noConversion"/>
  </si>
  <si>
    <t xml:space="preserve">     (4) 연석경사로의 유효폭은 횡단보도와 같은 폭으로 한다. 부득이한 경우 연석경사로의 유효폭은 0.9m 이상으로 한다.</t>
    <phoneticPr fontId="3" type="noConversion"/>
  </si>
  <si>
    <t xml:space="preserve">     (5) 연석경사로의 기울기는 20분의 1 이하가 바람직하며, 최대 12분의 1 이하로 한다. 부분 경사로를 설치할 경우 경사로 옆면의 기울기는</t>
    <phoneticPr fontId="3" type="noConversion"/>
  </si>
  <si>
    <t xml:space="preserve">         10분의 1 이하로 한다.</t>
    <phoneticPr fontId="3" type="noConversion"/>
  </si>
  <si>
    <t xml:space="preserve">     (6) 연석경사로의 기울기의 방향은 보행자의 통행 동선의 방향과 일치하도록 한다.</t>
    <phoneticPr fontId="3" type="noConversion"/>
  </si>
  <si>
    <t xml:space="preserve">     (7) 턱낮추기를 하는 경우 보도 등과 차도의 경계구간은 높이차를 25mm 이하로 하고, 우천일 때 물이 고이지 않도록 배수문제를 고려해야 한다.</t>
    <phoneticPr fontId="3" type="noConversion"/>
  </si>
  <si>
    <t xml:space="preserve">     (8) 연석경사로의 바닥표면은 미끄러지지 않는 재질로 평탄하게 마무리하며, 보도 등의 질감과 달리할 수 있다.</t>
    <phoneticPr fontId="3" type="noConversion"/>
  </si>
  <si>
    <t xml:space="preserve">     (9) 횡단보도, 곡선부, 안전지대, 교통섬 등에서 설치방법은 도로안전시설 설치 및 관리지침, 장애인 안전시설 편을 참조한다.</t>
    <phoneticPr fontId="3" type="noConversion"/>
  </si>
  <si>
    <t>3.2.3 경사로 시공</t>
    <phoneticPr fontId="3" type="noConversion"/>
  </si>
  <si>
    <t xml:space="preserve">     (1) 경사로의 유효폭은 1.5m 이상으로 한다.</t>
    <phoneticPr fontId="3" type="noConversion"/>
  </si>
  <si>
    <t xml:space="preserve">     (2) 경사로의 기울기는 최대 12분의 1이다. 도로에 설치하는 경사로의 기울기는 20분의 1로 하는 것이 바람직하다.</t>
    <phoneticPr fontId="3" type="noConversion"/>
  </si>
  <si>
    <t xml:space="preserve">     (3) 경사로의 시작과 끝, 굴절 부분 및 참에 1.5m×1.5m 이상의 공간을 확보한다. 경사로의 방향을 전환하는 굴절부의 참은 반드시 수평면을</t>
    <phoneticPr fontId="3" type="noConversion"/>
  </si>
  <si>
    <t xml:space="preserve">         유지하도록 설치한다.</t>
    <phoneticPr fontId="3" type="noConversion"/>
  </si>
  <si>
    <t xml:space="preserve">     (4) 높이가 750mm를 넘는 경사로의 경우 바닥으로부터 750mm 이내(경사로 기울기가 최대 1/12일 경우, 길이 9.0m 이내)마다 수평면의</t>
    <phoneticPr fontId="3" type="noConversion"/>
  </si>
  <si>
    <t xml:space="preserve">         참을 설치한다.</t>
    <phoneticPr fontId="3" type="noConversion"/>
  </si>
  <si>
    <t xml:space="preserve">     (5) 경사로의 양측면에는 휠체어의 바퀴가 경사로 밖으로 미끄러져 나가지 않도록 50mm 이상의 추락방지턱 또는 측벽을 설치할 수 있다.</t>
    <phoneticPr fontId="3" type="noConversion"/>
  </si>
  <si>
    <t xml:space="preserve">     (6) 휠체어의 벽면 충돌에 따른 충격을 완화하기 위하여 벽에 매트를 부착할 수 있다.</t>
    <phoneticPr fontId="3" type="noConversion"/>
  </si>
  <si>
    <t xml:space="preserve">     (7) 경사로의 시작과 끝 부분에 시각장애인 유도를 위한 점자블록을 설치할 수 있다.</t>
    <phoneticPr fontId="3" type="noConversion"/>
  </si>
  <si>
    <t>3.2.4 점자블록 시공</t>
    <phoneticPr fontId="3" type="noConversion"/>
  </si>
  <si>
    <t xml:space="preserve">     (1) 점자블록의 높이는 바닥재의 높이와 동일하게 한다.</t>
    <phoneticPr fontId="3" type="noConversion"/>
  </si>
  <si>
    <t xml:space="preserve">     (2) 점형블록과 선형블록이 연결되는 부분은 간격을 두지 않고 붙여서 설치한다.     </t>
    <phoneticPr fontId="3" type="noConversion"/>
  </si>
  <si>
    <t xml:space="preserve">     (3) 점자블록 위에 다른 시설물을 설치하거나 이동식 장애물을 놓아두어서는 안 된다.</t>
    <phoneticPr fontId="3" type="noConversion"/>
  </si>
  <si>
    <t xml:space="preserve">     (4) 횡단보도, 곡선부, 안전지대, 교통섬 등에서 점자블록 설치방법은 도로안전시설 설치 및 관리지침-장애인 안전시설 편을 참조한다.</t>
    <phoneticPr fontId="3" type="noConversion"/>
  </si>
  <si>
    <r>
      <t xml:space="preserve">6. </t>
    </r>
    <r>
      <rPr>
        <b/>
        <sz val="13"/>
        <color indexed="8"/>
        <rFont val="굴림체"/>
        <family val="3"/>
        <charset val="129"/>
      </rPr>
      <t>부 대 공</t>
    </r>
  </si>
  <si>
    <t xml:space="preserve">   1. 일반사항</t>
    <phoneticPr fontId="23" type="noConversion"/>
  </si>
  <si>
    <t xml:space="preserve">    1.1 적용범위</t>
    <phoneticPr fontId="23" type="noConversion"/>
  </si>
  <si>
    <t xml:space="preserve">       본 시방서는 마무리된 포장면 위에 노면 기호 및 구획선(중앙선, 차선, 길가장자리 구역선) 등의 노면표시를 하거나 제거하는 노면표시공의 재료와 설치 등</t>
    <phoneticPr fontId="23" type="noConversion"/>
  </si>
  <si>
    <t xml:space="preserve">       시공에 관한 일반사항을 규정한다.</t>
    <phoneticPr fontId="23" type="noConversion"/>
  </si>
  <si>
    <t xml:space="preserve">    1.2 참조규격</t>
    <phoneticPr fontId="23" type="noConversion"/>
  </si>
  <si>
    <t xml:space="preserve">     KS L 2521:2006 도로 표지 도료용 유리알</t>
    <phoneticPr fontId="23" type="noConversion"/>
  </si>
  <si>
    <t xml:space="preserve">     KS M 5000 도료 및 관련 원료 시험방법</t>
    <phoneticPr fontId="23" type="noConversion"/>
  </si>
  <si>
    <t xml:space="preserve">     KS M 5322 상온형 도로 표지용 도료</t>
    <phoneticPr fontId="23" type="noConversion"/>
  </si>
  <si>
    <t xml:space="preserve">     KS M 6080 융착식 도로 표지용 도료</t>
    <phoneticPr fontId="23" type="noConversion"/>
  </si>
  <si>
    <t xml:space="preserve">     KS M 5336 가열식 도로 표지용 도료</t>
    <phoneticPr fontId="23" type="noConversion"/>
  </si>
  <si>
    <t xml:space="preserve">     KS M 5550 도료용 색 분류 기준</t>
    <phoneticPr fontId="23" type="noConversion"/>
  </si>
  <si>
    <t xml:space="preserve">     도로교통법 시행규칙</t>
    <phoneticPr fontId="23" type="noConversion"/>
  </si>
  <si>
    <t xml:space="preserve">     교통안전시설실무편람, 경찰청</t>
    <phoneticPr fontId="23" type="noConversion"/>
  </si>
  <si>
    <t xml:space="preserve">   2. 재료</t>
    <phoneticPr fontId="23" type="noConversion"/>
  </si>
  <si>
    <t xml:space="preserve">    2.1 형상</t>
    <phoneticPr fontId="23" type="noConversion"/>
  </si>
  <si>
    <t xml:space="preserve">     노면표시의 형상 및 색상은 관계 법령에 따라 설치하여야 한다.</t>
    <phoneticPr fontId="23" type="noConversion"/>
  </si>
  <si>
    <t xml:space="preserve">    2.2 재료의 품질기준</t>
    <phoneticPr fontId="23" type="noConversion"/>
  </si>
  <si>
    <t xml:space="preserve">     1) 노면표시의 재료는 보행자의 헛디딤, 미끄러짐 등의 위험이 없고 시인성을 확보하여야 한다.</t>
    <phoneticPr fontId="23" type="noConversion"/>
  </si>
  <si>
    <t xml:space="preserve">     2) 노면표시는 야간에 조명이 없는 곳에서도 잘 보일 수 있도록 반사재를 사용하여야 하며, 재귀반사 성능 기준은 표 1-1와 같다.</t>
    <phoneticPr fontId="23" type="noConversion"/>
  </si>
  <si>
    <t xml:space="preserve">     3) 노면표시의 색채기준은 표 1-4와 같다. 흰색의 경우에는 동일하나, 노랑색의 경우에는 색의 배경이 되는 포장면의 종류에 따라 색의 대비를 고려하여야 한다.</t>
    <phoneticPr fontId="23" type="noConversion"/>
  </si>
  <si>
    <t xml:space="preserve">     4) 유리알</t>
    <phoneticPr fontId="23" type="noConversion"/>
  </si>
  <si>
    <t xml:space="preserve">        노면표시에 사용할 유리알은 시공방식에 따라 KS L 2521의 규격에 적합하도록 표 1-2과 같이 사용해야 한다.</t>
    <phoneticPr fontId="23" type="noConversion"/>
  </si>
  <si>
    <t xml:space="preserve">표 1-1 노면표시의 재귀반사 성능 </t>
    <phoneticPr fontId="23" type="noConversion"/>
  </si>
  <si>
    <t xml:space="preserve">  (단위 : mcd/lx․m2)</t>
    <phoneticPr fontId="3" type="noConversion"/>
  </si>
  <si>
    <t>입 사 각</t>
  </si>
  <si>
    <t>관 찰 각</t>
  </si>
  <si>
    <t>구 분</t>
  </si>
  <si>
    <t>반 사 성 능</t>
  </si>
  <si>
    <t>흰 색</t>
    <phoneticPr fontId="23" type="noConversion"/>
  </si>
  <si>
    <t>노랑색</t>
    <phoneticPr fontId="23" type="noConversion"/>
  </si>
  <si>
    <t>청  색
(흰색의 8%)</t>
    <phoneticPr fontId="23" type="noConversion"/>
  </si>
  <si>
    <t>88.76°
(1.24°)</t>
    <phoneticPr fontId="23" type="noConversion"/>
  </si>
  <si>
    <t>1.05°
(2.29°)</t>
    <phoneticPr fontId="23" type="noConversion"/>
  </si>
  <si>
    <t>설치시</t>
  </si>
  <si>
    <t>기준/적용</t>
  </si>
  <si>
    <t>재도색 시기</t>
  </si>
  <si>
    <t>권장</t>
  </si>
  <si>
    <t>우천(습윤)시</t>
  </si>
  <si>
    <t>비고) 1. “설치시”는 노면표시 설치 1주일 후부터 준공시점까지로 본다.</t>
    <phoneticPr fontId="23" type="noConversion"/>
  </si>
  <si>
    <t xml:space="preserve">        2. “재도색 시기”는 반사성능의 값이 기준치 이하일 때 재도색 시점으로 본다.</t>
    <phoneticPr fontId="23" type="noConversion"/>
  </si>
  <si>
    <t xml:space="preserve">        3. 위 기준은 설치기술 및 유리알 생산기술의 개선에 따라 조정할 수 있다.</t>
    <phoneticPr fontId="23" type="noConversion"/>
  </si>
  <si>
    <t xml:space="preserve">        4. KS M 6080에서 제시하는 성능 이상의 제품 사용을 원칙으로 한다.</t>
    <phoneticPr fontId="23" type="noConversion"/>
  </si>
  <si>
    <t xml:space="preserve">        5. 노면이 젖은 상태에서의 노면표시 반사성능 측정은 EN 1436에서 정한 측정방법에 따른다.</t>
    <phoneticPr fontId="23" type="noConversion"/>
  </si>
  <si>
    <t>표 1-2 유리알의 종류 (KS L 2521:2006)</t>
    <phoneticPr fontId="23" type="noConversion"/>
  </si>
  <si>
    <t>규 격</t>
  </si>
  <si>
    <t>비 고</t>
    <phoneticPr fontId="3" type="noConversion"/>
  </si>
  <si>
    <t>입 도</t>
  </si>
  <si>
    <t>유리알 1호</t>
  </si>
  <si>
    <t>입도 106um ~ 850um</t>
  </si>
  <si>
    <t>유리알 2호</t>
  </si>
  <si>
    <t>입도 150um ~ 600um</t>
  </si>
  <si>
    <t>유리알 3호</t>
  </si>
  <si>
    <t>입도 90um ~ 212um</t>
  </si>
  <si>
    <t>굴 절 율</t>
  </si>
  <si>
    <t>유리알 1종</t>
  </si>
  <si>
    <t>굴절율 1.50 ~ 1.90 이하</t>
  </si>
  <si>
    <t>유리알 2종</t>
  </si>
  <si>
    <t>굴절율 1.90 이상</t>
  </si>
  <si>
    <t>표 1-3 융착식 도료의 유리알 함유량에 따른 구분</t>
    <phoneticPr fontId="23" type="noConversion"/>
  </si>
  <si>
    <t>종 류</t>
  </si>
  <si>
    <t>도료의 상태와 시공 조건</t>
  </si>
  <si>
    <t>융착식 1호</t>
  </si>
  <si>
    <t>도료 중에 유리알을 15 ~ 18%(무게%) 함유 한 것</t>
  </si>
  <si>
    <t>융착식 2호</t>
  </si>
  <si>
    <t>도료 중에 유리알을 20 ~ 23%(무게%) 함유 한 것</t>
  </si>
  <si>
    <t>융착식 3호</t>
  </si>
  <si>
    <t>도료 중에 유리알을 25%(무게%) 이상을 함유 한 것</t>
  </si>
  <si>
    <t>주1) 유리알은 KS L 2521에 따른 유리알 1호. 유리알 2호를 기준으로 한다.</t>
    <phoneticPr fontId="23" type="noConversion"/>
  </si>
  <si>
    <t>주2) 유리알의 모양은 구형의 입자로서, 타원, 예각, 불투명, 이물질 및 입자간의 융착 등의 결점을 갖는 것의 총계가 20% 이하일 것.</t>
    <phoneticPr fontId="23" type="noConversion"/>
  </si>
  <si>
    <t xml:space="preserve">표 1-4 노면표시의 색채 기준 </t>
    <phoneticPr fontId="23" type="noConversion"/>
  </si>
  <si>
    <t>색 종 류</t>
  </si>
  <si>
    <t>색 번 호</t>
  </si>
  <si>
    <t>흰 색</t>
  </si>
  <si>
    <t>허 용 치
△E = 1 이내</t>
    <phoneticPr fontId="23" type="noConversion"/>
  </si>
  <si>
    <t>노 랑 색</t>
  </si>
  <si>
    <t>청 색</t>
  </si>
  <si>
    <t>비고) 한국산업표준 KS M 6080:2011</t>
    <phoneticPr fontId="23" type="noConversion"/>
  </si>
  <si>
    <t>표 1-6 유리알의 품질</t>
    <phoneticPr fontId="23" type="noConversion"/>
  </si>
  <si>
    <t>종류 및 항목</t>
  </si>
  <si>
    <t>1호</t>
  </si>
  <si>
    <t>2호</t>
  </si>
  <si>
    <t>3호</t>
  </si>
  <si>
    <t>비중</t>
  </si>
  <si>
    <t>2.4 이상</t>
  </si>
  <si>
    <t>입도</t>
  </si>
  <si>
    <r>
      <t>표준망체 주((</t>
    </r>
    <r>
      <rPr>
        <vertAlign val="superscript"/>
        <sz val="10"/>
        <color indexed="8"/>
        <rFont val="굴림"/>
        <family val="3"/>
        <charset val="129"/>
      </rPr>
      <t>1</t>
    </r>
    <r>
      <rPr>
        <shadow/>
        <sz val="10"/>
        <color indexed="8"/>
        <rFont val="굴림"/>
        <family val="3"/>
        <charset val="129"/>
      </rPr>
      <t>)</t>
    </r>
  </si>
  <si>
    <r>
      <t>850um에 남는 것 0% (</t>
    </r>
    <r>
      <rPr>
        <vertAlign val="superscript"/>
        <sz val="10"/>
        <color indexed="8"/>
        <rFont val="굴림"/>
        <family val="3"/>
        <charset val="129"/>
      </rPr>
      <t>2</t>
    </r>
    <r>
      <rPr>
        <shadow/>
        <sz val="10"/>
        <color indexed="8"/>
        <rFont val="굴림"/>
        <family val="3"/>
        <charset val="129"/>
      </rPr>
      <t>)</t>
    </r>
  </si>
  <si>
    <t>600um에 남는 것 0%</t>
  </si>
  <si>
    <t>212um에 남는 것 0%</t>
  </si>
  <si>
    <t>850um를 통과하고 600um에 남는 것 5~30%</t>
  </si>
  <si>
    <t>600um를 통과하고 300um에 남는 것 40~90%</t>
  </si>
  <si>
    <t>90um에 통과하는 것 0~4%</t>
  </si>
  <si>
    <t>600um를 통과하고 300um에 남는 것 30~80%</t>
  </si>
  <si>
    <t>150um에 통과하는 것 0~5%</t>
  </si>
  <si>
    <t>300um를 통과하고 106um에 남는 것 5~30%</t>
  </si>
  <si>
    <t>106um에 남는 것 10~40%</t>
  </si>
  <si>
    <t>106um에 통과하는 것 0~5%</t>
  </si>
  <si>
    <t>겉모양</t>
  </si>
  <si>
    <r>
      <t>구상의 입자로서 타원, 예각, 불투명, 공기 혼합물, 이물 및 입자 간의 융착 등의 결점이 있는것의 총계</t>
    </r>
    <r>
      <rPr>
        <sz val="10"/>
        <color indexed="8"/>
        <rFont val="굴림"/>
        <family val="3"/>
        <charset val="129"/>
      </rPr>
      <t>가 20% 이하일 것.</t>
    </r>
    <phoneticPr fontId="3" type="noConversion"/>
  </si>
  <si>
    <t>굴절률</t>
  </si>
  <si>
    <t>1종 : 1.50 이상 1.90미만 2종 : 1.90 이상</t>
  </si>
  <si>
    <t>내수성</t>
  </si>
  <si>
    <t>0.01N 염산의 소비량이 10mL 이하이고 유리알의 표면에 흐림이 없을 것.</t>
  </si>
  <si>
    <t>0.01N 염산의 소비량이 15mL 이하이고 유리알의 표면에 흐림이 없을 것.</t>
  </si>
  <si>
    <t>주1) KS A 5101-1(표준체_에 규정하는 안지름 200MM 또는 150MM, 깊이 45MM 또는 45MM 또는 60MM 표준망체 로서 위 표에서 규정한  눈의 벌림이 있는</t>
    <phoneticPr fontId="23" type="noConversion"/>
  </si>
  <si>
    <t xml:space="preserve">       것을 말한다.</t>
    <phoneticPr fontId="23" type="noConversion"/>
  </si>
  <si>
    <t>주2) 무게 백분율(%)을 표시한다.</t>
    <phoneticPr fontId="23" type="noConversion"/>
  </si>
  <si>
    <t xml:space="preserve">    2.3. 재료의 반입 및 저장</t>
    <phoneticPr fontId="23" type="noConversion"/>
  </si>
  <si>
    <t xml:space="preserve">     1) 도료와 유리알은 지정된 용기와 포대로 반입하여야 한다.</t>
    <phoneticPr fontId="23" type="noConversion"/>
  </si>
  <si>
    <t xml:space="preserve">     2) 각 도료는 드럼의 뚜껑이 아래로 가도록 저장해야 하며, 도료가 반입된 후 3개월 이내에 사용할 때는 그대로 사용할 수 있으나, 3개월 이후에 사용해야 할</t>
    <phoneticPr fontId="23" type="noConversion"/>
  </si>
  <si>
    <t xml:space="preserve">         때는 며칠 전에 드럼을 뒤집어 놓아야 한다.</t>
    <phoneticPr fontId="23" type="noConversion"/>
  </si>
  <si>
    <t xml:space="preserve">     3) 유리알은 창고에 저장하고 냉습한 곳에 저장해서는 안 된다.</t>
    <phoneticPr fontId="23" type="noConversion"/>
  </si>
  <si>
    <t xml:space="preserve">    2.4 재료의 승인</t>
    <phoneticPr fontId="23" type="noConversion"/>
  </si>
  <si>
    <t xml:space="preserve">       계약자는 재료를 사용하기 30일 전에 사용할 재료가 KS의 관련 규격에 적합한 가를 증명할 수 있는 자료를 감독자에게 제출하고 승인을 얻어야 한다.</t>
    <phoneticPr fontId="23" type="noConversion"/>
  </si>
  <si>
    <t xml:space="preserve">   3. 시공</t>
    <phoneticPr fontId="23" type="noConversion"/>
  </si>
  <si>
    <t xml:space="preserve">    3.1 시공기계</t>
    <phoneticPr fontId="23" type="noConversion"/>
  </si>
  <si>
    <t xml:space="preserve">     3.1.1 일반사항</t>
    <phoneticPr fontId="23" type="noConversion"/>
  </si>
  <si>
    <t xml:space="preserve">      계약자는 시공에 사용할 차선도색 장비의 기종, 성능, 기계상태 등을 기재한 차선도색장비 사용계획서를 제출하여 감독자의 승인을 받아야 한다.</t>
    <phoneticPr fontId="23" type="noConversion"/>
  </si>
  <si>
    <t xml:space="preserve">     3.1.2 차선도색 장비</t>
    <phoneticPr fontId="23" type="noConversion"/>
  </si>
  <si>
    <t xml:space="preserve">       (1) 수급인은 시공에 사용할 차선도색 장비의 기종 등을 기재한 차선도색장비 사용계획서 및 인력 투입계획서을 제출하여 감독자의 승인을 받아야한다.</t>
    <phoneticPr fontId="23" type="noConversion"/>
  </si>
  <si>
    <t xml:space="preserve">       (2) 용해시 약한불로 서서히 녹여 200℃까지 온도를 높이고 작업 중에는 도료 안에 있는 비드가 균일하게 교반이 가능하도록 소형 motor 장착 교반기를</t>
    <phoneticPr fontId="23" type="noConversion"/>
  </si>
  <si>
    <t xml:space="preserve">           사용하도록 한다.</t>
    <phoneticPr fontId="23" type="noConversion"/>
  </si>
  <si>
    <t xml:space="preserve">       (3) 자주식 가열형에 자동계측장치(온도계)가 부착된 것이어야 하며, 페인트 분사장치가 차량 좌,우측에 고정되어 있는 장비가 투입되어야 하며, 장비의 성능</t>
    <phoneticPr fontId="23" type="noConversion"/>
  </si>
  <si>
    <t xml:space="preserve">           검사를 철저히 시행하여야 한다.</t>
    <phoneticPr fontId="23" type="noConversion"/>
  </si>
  <si>
    <t xml:space="preserve">       (4) 작업시 노면표시 색상별 장비의 혼용을 도색선 표면위에 강제살포장비를 이용하여 유리알을 적정율로 자동 분사할 수 있어야 한다.</t>
    <phoneticPr fontId="23" type="noConversion"/>
  </si>
  <si>
    <t xml:space="preserve">       (5) 스크리드 시공기는 문자, 기호, 횡단보도에만 적용하고, 시공상의 문제로 인하여 중앙선, 차선 등 타 부분에 사용할 경우에는 그 사유를 명기하여 감독관에게</t>
    <phoneticPr fontId="23" type="noConversion"/>
  </si>
  <si>
    <t xml:space="preserve">           문서로 확인 후 사용하여야 한다.</t>
    <phoneticPr fontId="23" type="noConversion"/>
  </si>
  <si>
    <t xml:space="preserve">       (6) 문자, 기호, 횡단보들 제외한 노면표시의 도색 및 재도색시에는 균일한 두께와 정량 투입을 위해서 스프레이 시공기를 사용하여야 한다.</t>
    <phoneticPr fontId="23" type="noConversion"/>
  </si>
  <si>
    <t xml:space="preserve">       (7) 시공자의 안전 및 도색의 균일한 휘도, 두께, 정량을 위해어 자주식(엔진구동방식) 시공기를 사용해야만 한다.</t>
    <phoneticPr fontId="23" type="noConversion"/>
  </si>
  <si>
    <t xml:space="preserve">    3.2 노면표시 설치 및 품질관리</t>
    <phoneticPr fontId="23" type="noConversion"/>
  </si>
  <si>
    <t xml:space="preserve">     1) 차선 도료용 유리알의 품질은 KS 제품일지라도 유리알의 탁도, 정형률, 기포형성 및 입도에 따라 재귀반사도에 크게 영향이 있으므로 사전에 재귀반사성능을</t>
    <phoneticPr fontId="23" type="noConversion"/>
  </si>
  <si>
    <t xml:space="preserve">       확인하여 국가 공인 시험성적서를 발주처에 제출한다.</t>
    <phoneticPr fontId="23" type="noConversion"/>
  </si>
  <si>
    <t xml:space="preserve">     2) 차선 도료용 유리알로 국외 제품 등을 사용할 수 있으나, KS 제품과 비교하여 동등 이상의 재귀반사성능을 구현하여야 한다.</t>
    <phoneticPr fontId="23" type="noConversion"/>
  </si>
  <si>
    <t xml:space="preserve">     3) 차선재료에 포함된 휘발성 유기 화합물로 인해 환경문제가 유발되지 않도록 유의하여야 하며, 다량 휘발되는 용제로 인한 유리알 탈리는 야간 사인성 감소의</t>
    <phoneticPr fontId="23" type="noConversion"/>
  </si>
  <si>
    <t xml:space="preserve">       원인이 되므로 우천 시 차선재료는 휘발성이 약한 재료를 사용하여야 한다.</t>
    <phoneticPr fontId="23" type="noConversion"/>
  </si>
  <si>
    <t xml:space="preserve">     4) 융착싱의 경우 시공 후 쉽게 떨어지거나 깨지는 특성인 취성이 약하므로, 우천시 차선 도료용 유리알(우천형 유리알 포함)의 부착성능 및 도료 자체의 품질을</t>
    <phoneticPr fontId="23" type="noConversion"/>
  </si>
  <si>
    <t xml:space="preserve">       철저히 관리하여야 한다.</t>
    <phoneticPr fontId="23" type="noConversion"/>
  </si>
  <si>
    <t xml:space="preserve">     5) 차선의 품질관리를 위하여 차선의 육안관찰평가 및 재귀반사성는 검사(노면표시 도색7일 경과 후)를 준공검사 이전에 실시하여 차선의 품질을 확보하여야</t>
    <phoneticPr fontId="23" type="noConversion"/>
  </si>
  <si>
    <t xml:space="preserve">       한다.</t>
    <phoneticPr fontId="23" type="noConversion"/>
  </si>
  <si>
    <t xml:space="preserve">     6) 육안관찰 및 재귀반사 성능검사에 따라 반사성능 기준에 미달되는 차선이 발견되는 즉시 적합한 차선재료 및 유리알(우천형 유리알포함)를 선택하여 재시공</t>
    <phoneticPr fontId="23" type="noConversion"/>
  </si>
  <si>
    <t xml:space="preserve">       함으로써 차선의 교통안전 시인성을 확보하여야 한다.</t>
    <phoneticPr fontId="23" type="noConversion"/>
  </si>
  <si>
    <t xml:space="preserve">     7) 차선도색공사의 시공은 동절기 시공에는 온도저건에 영향을 크게 받음으로 도막의 건조, 유리알(우천형 유리알 포함)의 부착력 등 품질관리에 주의를 요하며,</t>
    <phoneticPr fontId="23" type="noConversion"/>
  </si>
  <si>
    <t xml:space="preserve">       일반적으로 온도 측정 시 5℃ 이상에서 시공함이 바람직하다.</t>
    <phoneticPr fontId="23" type="noConversion"/>
  </si>
  <si>
    <t xml:space="preserve">     8) 도색할 시공면은 도색하기 앞서 먼지나 기타 부착을 저해하는 유해물질 등을 깨끗이 청소하고 감독자의 승인을 받아야 한다.</t>
    <phoneticPr fontId="23" type="noConversion"/>
  </si>
  <si>
    <t xml:space="preserve">     9) 차선도색 시에는 노면이 완전히 건조된 상태에서 도색하여야 하며, 도색된 도료가 차선으로부터 이탈하는 일이 없도록 정확히 시공하여야 한다.</t>
    <phoneticPr fontId="23" type="noConversion"/>
  </si>
  <si>
    <t xml:space="preserve">     10) 노면이 젖어있거나 노면기온이 5℃ 이하의 경우에는 시공해서는 안 된다.</t>
    <phoneticPr fontId="23" type="noConversion"/>
  </si>
  <si>
    <t xml:space="preserve">     11) 노면표시의 형상, 치수는 지정된 폭으로 깨끗하고 균등하게 도색하여야 하며, 적절한 곡선 및 직선을 유지하여야 한다.</t>
    <phoneticPr fontId="23" type="noConversion"/>
  </si>
  <si>
    <t xml:space="preserve">     12) 유리알은 시공에 앞서 도료에 혼입해서 도료와 도막 표면에 균등히 살포 정착되어야 한다.  또한 도색 직후에 유리알을 살포할 경우는 살포기를 사용해서</t>
    <phoneticPr fontId="23" type="noConversion"/>
  </si>
  <si>
    <t xml:space="preserve">       균일하게 살포하여야 한다.</t>
    <phoneticPr fontId="23" type="noConversion"/>
  </si>
  <si>
    <t xml:space="preserve">     13) 노면표시는 전체를 기계도장 해야하며, 차선도색은 도장 장비 및 도장 방식에 대해서는 감독자의 승인을 받아야 한다.</t>
    <phoneticPr fontId="23" type="noConversion"/>
  </si>
  <si>
    <t xml:space="preserve">     14) 도장이 끝난 부분은 도료가 완전히 건조할 때까지(최소한 30분) 통행차량으로부터 보호해야 한다. </t>
    <phoneticPr fontId="23" type="noConversion"/>
  </si>
  <si>
    <t xml:space="preserve">     15) 시공중의 모든 안전관리는 도로교통법에 의한 안전관리를 시행하여야 하며 교통차단이 되는 일이 없도록 해야 한다.</t>
    <phoneticPr fontId="23" type="noConversion"/>
  </si>
  <si>
    <t xml:space="preserve">     16) 사용할 도료의 색상, 종류 및 유리알의 혼입량 등에 대해서는 공사시방서에 따른다.</t>
    <phoneticPr fontId="23" type="noConversion"/>
  </si>
  <si>
    <t xml:space="preserve">    3.3 시공 제한 조건</t>
    <phoneticPr fontId="23" type="noConversion"/>
  </si>
  <si>
    <t xml:space="preserve">     1) 도로포장 후 충분한 양생이 될 수 있도록 7일 이상 경과 후 노면표시 작업을 할 것.</t>
    <phoneticPr fontId="23" type="noConversion"/>
  </si>
  <si>
    <t xml:space="preserve">     2) 노면표시는 설치(작업) 후 7일 이후부터 휘도 측정을 한다.(우천 시 휘도 측정 포함)</t>
    <phoneticPr fontId="23" type="noConversion"/>
  </si>
  <si>
    <t xml:space="preserve">     3) 노면표시 작업 전에 일기예보를 점검할 것. (2시간 내에 비가 예산된다면 작업을 시작하지 말 것)</t>
    <phoneticPr fontId="23" type="noConversion"/>
  </si>
  <si>
    <t xml:space="preserve">     4) 도로 노면온도 점검을 위해 시공 장비에 온도계와 습도계를 비치할 것.</t>
    <phoneticPr fontId="23" type="noConversion"/>
  </si>
  <si>
    <t xml:space="preserve">     5) 현장의 기온이 10℃ 이상이거나 올라가고 있을 때 시공할 것.</t>
    <phoneticPr fontId="23" type="noConversion"/>
  </si>
  <si>
    <t xml:space="preserve">     6) 위 조건들이 경계선상에 있고, 온도가 강하할 때 (예:늦은 오후)는 감독관의 지시에 따른다.</t>
    <phoneticPr fontId="23" type="noConversion"/>
  </si>
  <si>
    <t xml:space="preserve">     7) 도색은 노면을 완전히 건조시킨 상태에서 실시하여야 하며, 노면온도가 5℃이하에서는 시공하지 말 것.</t>
    <phoneticPr fontId="23" type="noConversion"/>
  </si>
  <si>
    <t xml:space="preserve">    3.4 시공방법</t>
    <phoneticPr fontId="23" type="noConversion"/>
  </si>
  <si>
    <t xml:space="preserve">     1) 도색 할 노면은 도색하기에 앞서 먼지나 기타 부착을 저해하는 유해 물질 등을 깨끗이 청소하고 감독관의 승인을 받아야 한다. 노면이 콘크리트인 경우는</t>
    <phoneticPr fontId="23" type="noConversion"/>
  </si>
  <si>
    <t xml:space="preserve">       와이어 브러쉬를 부착한 모터 스위퍼 또는 공기분사 장치로 먼지 등의 이물질을 완전히 제거해야 한다.</t>
    <phoneticPr fontId="23" type="noConversion"/>
  </si>
  <si>
    <t xml:space="preserve">     2) 교통처리를 하고 교통의 안전을 확보한 후, 도장위치를 정하는 계측을 실시한다. 가장 중요한 점은 노면표시 내용의 파악이다. 도로 교통법에 정해진 도형과</t>
    <phoneticPr fontId="23" type="noConversion"/>
  </si>
  <si>
    <t xml:space="preserve">       의미를 이해하며 설계의 의도를 판별하여야 한다. 계측은 측량용구 및 초크 등을 사용하여 노면에 표시한다. </t>
    <phoneticPr fontId="23" type="noConversion"/>
  </si>
  <si>
    <t xml:space="preserve">     3) 프라이머 도장은 자동 분무기를 사용하여야 하고, 프라이머 도장 후 15~30분간 적정시간 건조 시킨 후 도색을 실시하며, 도색재료 등이 선으로부터 이탈하는</t>
    <phoneticPr fontId="23" type="noConversion"/>
  </si>
  <si>
    <t xml:space="preserve">        일이 없도록 정확히 시공하여야 한다.</t>
    <phoneticPr fontId="23" type="noConversion"/>
  </si>
  <si>
    <t xml:space="preserve">     4) 유리알은 부착력 강화를 위한 실란 코팅된 유리알을 강제 살포식으로 균일하게 시고 하여야 한다.(자유낙하 방식 사용금지)</t>
    <phoneticPr fontId="23" type="noConversion"/>
  </si>
  <si>
    <t xml:space="preserve">     5) 도색기는 반드시 강제유리알 살포기를 설치한 기계를 사용하여야 하며, 시공기는 도료의 정량 투입 및 일정 두께(스프레이 장비 사용)를 위하여 공사 착수 전</t>
    <phoneticPr fontId="23" type="noConversion"/>
  </si>
  <si>
    <t xml:space="preserve">        감독관에게 분출구 조정을 점검 받은 후 시공하여야 한다.(기준 도장두께 1.5mm ~ 1.8mm)</t>
    <phoneticPr fontId="23" type="noConversion"/>
  </si>
  <si>
    <t xml:space="preserve">     6) 융착식 도로표지용 도료를 용해할 때에는 약한 불로 서서히 녹여 200℃까지 온도를 높인다.(작업이 완료 될 때 까지 200℃를 유지해야 한다.</t>
    <phoneticPr fontId="23" type="noConversion"/>
  </si>
  <si>
    <t xml:space="preserve">     7) 융착식 도로표지용 도료는 교반기가 달린 탱크에 도료를 넣고 국부 가열을 피하면서 도료를 균일하게 용융 교반하여 시공을 한다.</t>
    <phoneticPr fontId="23" type="noConversion"/>
  </si>
  <si>
    <t xml:space="preserve">     8) 기존 노면표시가 불량 등으로 굴곡 또는 비틀어져 있거나 재도색 반복으로 두꺼워져 그 위에 도색하는 것이 부적절할 경우에는 감독관에게 보고하여 제거 등</t>
    <phoneticPr fontId="23" type="noConversion"/>
  </si>
  <si>
    <t xml:space="preserve">        치를 하고 도색하여야 한다.</t>
    <phoneticPr fontId="23" type="noConversion"/>
  </si>
  <si>
    <t xml:space="preserve">     9) 노면표시의 형상은 규정에 따라 깨끗하고 균등하게 도색하고 횡단보도, 문자, 기호 등은 적절한 곡선 및 직선을 유지할 수 있도록 테이프 또는 철판을 사용하여</t>
    <phoneticPr fontId="23" type="noConversion"/>
  </si>
  <si>
    <t xml:space="preserve">        도색이 끝나는 부분이 정확하게 끊어지도록 시공하여야 한다.</t>
    <phoneticPr fontId="23" type="noConversion"/>
  </si>
  <si>
    <t xml:space="preserve">     10) 도색은 노면을 완전히 건조시킨 상태에서 실시하여야 하며, 도색이 끝난 부분은 10분 이상 양생하여 도료가 완전히 건조할 때까지 통행차량으로부터 보호</t>
    <phoneticPr fontId="23" type="noConversion"/>
  </si>
  <si>
    <t xml:space="preserve">         해야 한다.</t>
    <phoneticPr fontId="23" type="noConversion"/>
  </si>
  <si>
    <t xml:space="preserve">    3.5 노면표시 제거</t>
    <phoneticPr fontId="23" type="noConversion"/>
  </si>
  <si>
    <t xml:space="preserve">     1) 노면표시의 제거는 감독자의 지시에 따라 시행해야 하며, 그 제거 방법에 대해서는 시공을 시작하기 전에 감독자의 승인을 받아야 한다.</t>
    <phoneticPr fontId="23" type="noConversion"/>
  </si>
  <si>
    <t xml:space="preserve">     2) 기 설치된 노면표시를 제거하기 위해 검정색 페인트를 덮어 씌워서는 안 된다.</t>
    <phoneticPr fontId="23" type="noConversion"/>
  </si>
  <si>
    <t xml:space="preserve">     3) 노면표시의 제거는 포장 표면의 손상을 최소로 할 수 있도록 실시해야 한다.</t>
    <phoneticPr fontId="23" type="noConversion"/>
  </si>
  <si>
    <t xml:space="preserve">     4) 노면표시의 제거 시 발생된 포장면의 손상은 계약자 부담으로 즉시 보수해야 한다.</t>
    <phoneticPr fontId="23" type="noConversion"/>
  </si>
  <si>
    <t xml:space="preserve">     5) 노면표시의 제거 후 시공 구간의 청소는 계약자가 실시한다. </t>
    <phoneticPr fontId="23" type="noConversion"/>
  </si>
  <si>
    <t xml:space="preserve">    3.6 재귀반사성능 및 두께 측정</t>
    <phoneticPr fontId="23" type="noConversion"/>
  </si>
  <si>
    <t xml:space="preserve">     1) 공사 착공 전 감독자 입회 하에 실제 살포량(유리알 도료) 확인시험을 실시하여 자동계측장비와 일치되는지 여부를 확인하여야 한다.</t>
    <phoneticPr fontId="23" type="noConversion"/>
  </si>
  <si>
    <t xml:space="preserve">     2) 노면표시의 재귀반사성능 측정은 노면이 전조한 상태에서 설치시 초기값은 시공 직후 1주일 후, 재설치 직후 1주일 후에 실시하며 10Km이내의 경우 1Km당</t>
    <phoneticPr fontId="23" type="noConversion"/>
  </si>
  <si>
    <t xml:space="preserve">      최소 3개소를 초과하지 않는 범위 내에서 임의의 20개소를, 10Km이상의 경우에는 초과하는 1Km당 2개소를 추가 측정하여 이중 90%가 기준치 이상이어야 한다.</t>
    <phoneticPr fontId="23" type="noConversion"/>
  </si>
  <si>
    <t xml:space="preserve">     3) 습윤형 노면표시의 반사성능 측정 방법은 EN 1436(유럽표준)에서 정한바와 같이 노면으로부터 약 30CM의 높이에서 최소 3리터의 맑은물을 쏟아 부어 </t>
    <phoneticPr fontId="23" type="noConversion"/>
  </si>
  <si>
    <t xml:space="preserve">       부위의 노면 표면 전체가 고루 젖도록 부어서 측정 현장과 그 주변이 일시적으로나마 물 표면이 포화상태에 이르게 만든다. 젖은 상태에 있는 노면표시 반사성능</t>
    <phoneticPr fontId="23" type="noConversion"/>
  </si>
  <si>
    <t xml:space="preserve">       은 물은 부은 후 60±5초 경과 후 측정한다.</t>
    <phoneticPr fontId="23" type="noConversion"/>
  </si>
  <si>
    <t xml:space="preserve">     4) 습윤형 노면표시의 반사성능 측정은 시공 직후 1주일 후에 측정하고, 노면표시 표면에 기름기가 남아 있어 물을 빨아들이지 않을 때에는3일 이내에 재측정</t>
    <phoneticPr fontId="23" type="noConversion"/>
  </si>
  <si>
    <t xml:space="preserve">     5) 노면표시 두께는 건조도막을 측정하고 mm로 표시한다. </t>
    <phoneticPr fontId="23" type="noConversion"/>
  </si>
  <si>
    <t xml:space="preserve">     6) 도막 두께 측정방법은  KS M 6080 부속서 참조6 방법에 준하여 시공시 시험편 채취는 두께 1MM 이하, 너비 25CM, 길이 30CM 철판을 도색 진행방향 노면</t>
    <phoneticPr fontId="23" type="noConversion"/>
  </si>
  <si>
    <t xml:space="preserve">       위에  놓고 차선설치 후 철판을 채취하여 철판두께를 제외한 것을 도막 두께로 본다. 두께 측정 빈도는 10Km기준 20개소 (1Km당 3개소이내)를 측정하여</t>
    <phoneticPr fontId="23" type="noConversion"/>
  </si>
  <si>
    <t xml:space="preserve">       90%가 기준치 이상 나와야 한다.</t>
    <phoneticPr fontId="23" type="noConversion"/>
  </si>
  <si>
    <t xml:space="preserve">    3.7 하자검사</t>
    <phoneticPr fontId="23" type="noConversion"/>
  </si>
  <si>
    <t xml:space="preserve">     1) 노면표시의 품질관리를 위하여 노면표시의 재귀반사성능 측정은 설치 직후 1주일 후, 재설치 직후 1주일 후에 측정하여야 한다.</t>
    <phoneticPr fontId="23" type="noConversion"/>
  </si>
  <si>
    <t xml:space="preserve">     2) 재귀반사성능 저하가 제설작업 등 동절기 이전(11월 중) 눈이 오기 전에 하자검사를 실시하여야 하며 하자 검사 시 재귀반사성능은 관리기준에 적합하여야</t>
    <phoneticPr fontId="23" type="noConversion"/>
  </si>
  <si>
    <t xml:space="preserve">     3) 노면표시의 재귀반사성능 측정은 10Km이내의 경우 1Km당 최소 3개소를 초과하지 않는 범위 내에서 임의의 20개소를, 10Km이상의 경우에는 초과하는 1Km</t>
    <phoneticPr fontId="23" type="noConversion"/>
  </si>
  <si>
    <t xml:space="preserve">       당 2개소를 추가 측정하여 이중 90%가 기준치 이상이어야 한다.</t>
    <phoneticPr fontId="23" type="noConversion"/>
  </si>
  <si>
    <t xml:space="preserve">     4) 기술 미숙 및 저급 자재사용, 작업 소홀로 발생한 하자나 정상적인 도로 및 교통여건 하에서 탈락, 균열, 마모 등으로 인한 재귀반사성능 이 기준에 미달시에는</t>
    <phoneticPr fontId="23" type="noConversion"/>
  </si>
  <si>
    <t xml:space="preserve">       재설치 한다.</t>
    <phoneticPr fontId="23" type="noConversion"/>
  </si>
  <si>
    <r>
      <t>2.</t>
    </r>
    <r>
      <rPr>
        <b/>
        <sz val="10.5"/>
        <color indexed="8"/>
        <rFont val="한양중고딕"/>
        <family val="3"/>
        <charset val="129"/>
      </rPr>
      <t xml:space="preserve"> </t>
    </r>
    <r>
      <rPr>
        <b/>
        <sz val="10.5"/>
        <color indexed="8"/>
        <rFont val="굴림체"/>
        <family val="3"/>
        <charset val="129"/>
      </rPr>
      <t>공사의 검사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</si>
  <si>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한양중고딕"/>
        <family val="3"/>
        <charset val="129"/>
      </rPr>
      <t xml:space="preserve">1. </t>
    </r>
    <r>
      <rPr>
        <sz val="10"/>
        <color indexed="8"/>
        <rFont val="굴림체"/>
        <family val="3"/>
        <charset val="129"/>
      </rPr>
      <t>공사의 검사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</si>
  <si>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공정단계별 각 공사부분은 계약자의 사내검사를 실시하여 설계도서와 일치될 때 감독원에게 검사신청을 하여 합격승인을 득한 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다음공정에 </t>
    </r>
    <phoneticPr fontId="3" type="noConversion"/>
  </si>
  <si>
    <t xml:space="preserve">      옮겨야하며, 합격승인을 득하였어도 그 후 타 공정진행작업 등에 의하여 변형되어 감독원이 부적합하다고 판단할 때는 시정 조치하여 재 승인을</t>
    <phoneticPr fontId="3" type="noConversion"/>
  </si>
  <si>
    <t xml:space="preserve">      득해야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</si>
  <si>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>감독원의 검사승인을 득한 재료일지라도 공사진행 중 변질 또는 손상되어 불량품으로 판정된 재료는 사용할 수 없으며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공사검사 시 기시공된</t>
    </r>
    <phoneticPr fontId="3" type="noConversion"/>
  </si>
  <si>
    <t xml:space="preserve">      시공물이라 할지라도 감독원은 시공물의 대체 또는 재시공을 명할 수 있으며, 이로 인한 계약금액 및 계약기간의 조정은 인정될 수 없다.</t>
    <phoneticPr fontId="3" type="noConversion"/>
  </si>
  <si>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한양중고딕"/>
        <family val="3"/>
        <charset val="129"/>
      </rPr>
      <t xml:space="preserve">2. </t>
    </r>
    <r>
      <rPr>
        <sz val="10"/>
        <color indexed="8"/>
        <rFont val="굴림체"/>
        <family val="3"/>
        <charset val="129"/>
      </rPr>
      <t>공사기록 사진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</si>
  <si>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2.1 </t>
    </r>
    <r>
      <rPr>
        <sz val="10"/>
        <color indexed="8"/>
        <rFont val="굴림체"/>
        <family val="3"/>
        <charset val="129"/>
      </rPr>
      <t xml:space="preserve">계약자는 착공 전 상황 및 기타시설물 등의 상황을 판단할 수 있는 전경 및 주요부분에 대한 사진과 공사착공으로부터 준공에 이르기까지의 </t>
    </r>
    <phoneticPr fontId="3" type="noConversion"/>
  </si>
  <si>
    <t xml:space="preserve">      공정단계별 전경 또는 감독원이 지정하는 주요 시공부위에 대한 사진을 천연색으로 촬영하여 특기가 없는 한 12cm×9cm 크기로 촬영하여 촬영</t>
    <phoneticPr fontId="3" type="noConversion"/>
  </si>
  <si>
    <t xml:space="preserve">      일시, 장소(시공부위), 공정내용 등을 기록하여 공정 단계별로 정리된 앨범 2부를 준공 시에 제출해야 한다. </t>
    <phoneticPr fontId="3" type="noConversion"/>
  </si>
  <si>
    <r>
      <rPr>
        <b/>
        <sz val="11"/>
        <color indexed="8"/>
        <rFont val="굴림체"/>
        <family val="3"/>
        <charset val="129"/>
      </rPr>
      <t>3.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8"/>
        <rFont val="굴림체"/>
        <family val="3"/>
        <charset val="129"/>
      </rPr>
      <t>공사의 준공 및 하자보수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</si>
  <si>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한양중고딕"/>
        <family val="3"/>
        <charset val="129"/>
      </rPr>
      <t xml:space="preserve">1. </t>
    </r>
    <r>
      <rPr>
        <sz val="10"/>
        <color indexed="8"/>
        <rFont val="굴림체"/>
        <family val="3"/>
        <charset val="129"/>
      </rPr>
      <t>현장정리 및 준공청소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</si>
  <si>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시공완료 시 계약자는 잉여자재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폐기물 등을 공사장으로부터 반출하고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시공주변을 깨끗이 정리청소하여 감독원의 검사를 득하여 시공구간의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</si>
  <si>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</t>
    </r>
    <r>
      <rPr>
        <sz val="10"/>
        <color indexed="8"/>
        <rFont val="굴림체"/>
        <family val="3"/>
        <charset val="129"/>
      </rPr>
      <t>청결을 유지해야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</si>
  <si>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한양중고딕"/>
        <family val="3"/>
        <charset val="129"/>
      </rPr>
      <t xml:space="preserve">2. </t>
    </r>
    <r>
      <rPr>
        <sz val="10"/>
        <color indexed="8"/>
        <rFont val="굴림체"/>
        <family val="3"/>
        <charset val="129"/>
      </rPr>
      <t xml:space="preserve">준공검사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</si>
  <si>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2.1 </t>
    </r>
    <r>
      <rPr>
        <sz val="10"/>
        <color indexed="8"/>
        <rFont val="굴림체"/>
        <family val="3"/>
        <charset val="129"/>
      </rPr>
      <t>계약자는 준공검사원 신청 시 관련서류를 첨부 감독원의 서명날인을 받아 신청해야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</si>
  <si>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2.2 </t>
    </r>
    <r>
      <rPr>
        <sz val="10"/>
        <color indexed="8"/>
        <rFont val="굴림체"/>
        <family val="3"/>
        <charset val="129"/>
      </rPr>
      <t>계약자는 관청의 준공검사 시 입회하여 지적사항에 대하여 신속히 시정조치 해야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</si>
  <si>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2.3 </t>
    </r>
    <r>
      <rPr>
        <sz val="10"/>
        <color indexed="8"/>
        <rFont val="굴림체"/>
        <family val="3"/>
        <charset val="129"/>
      </rPr>
      <t>관청의 준공검사승인을 득하였을지라도 감독원이 시정지시한 부분에 대하여 시정조치가 이행되지 아니할 경우 공사 준공으로 인정하지 아니한다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</si>
  <si>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한양중고딕"/>
        <family val="3"/>
        <charset val="129"/>
      </rPr>
      <t xml:space="preserve">3. </t>
    </r>
    <r>
      <rPr>
        <sz val="10"/>
        <color indexed="8"/>
        <rFont val="굴림체"/>
        <family val="3"/>
        <charset val="129"/>
      </rPr>
      <t>하자 보수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</si>
  <si>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공사준공 후 계약서 상에 명기되어있는 하자보수기간 내에 발생된 하자는 계약자부담으로 즉시 재시공 또는 보수되어야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이에 신속하게 처리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</si>
  <si>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하지 아니 할 경우 감독원은 일방적으로 타 업체로 하여금 재시공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보수 시킬 수 있으며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이에 따른 제반 발생 비용은 하자보수 보증금에서 공제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</si>
  <si>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할 수 있다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</si>
  <si>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t>3) 부대공 1식</t>
    <phoneticPr fontId="5" type="noConversion"/>
  </si>
  <si>
    <t xml:space="preserve">    2) 노임 및 품셈 : 2026년 상반기 노임 기준 및 건설공사 표준품셈에 의거 산출</t>
    <phoneticPr fontId="5" type="noConversion"/>
  </si>
  <si>
    <t>표준R석</t>
    <phoneticPr fontId="5" type="noConversion"/>
  </si>
  <si>
    <t>기    층</t>
    <phoneticPr fontId="5" type="noConversion"/>
  </si>
  <si>
    <t>스틸그레이팅</t>
    <phoneticPr fontId="5" type="noConversion"/>
  </si>
  <si>
    <t>395×495×50</t>
    <phoneticPr fontId="5" type="noConversion"/>
  </si>
  <si>
    <t>Kg</t>
    <phoneticPr fontId="5" type="noConversion"/>
  </si>
  <si>
    <t>혼합(Φ40mm)</t>
    <phoneticPr fontId="5" type="noConversion"/>
  </si>
  <si>
    <t>EA</t>
    <phoneticPr fontId="5" type="noConversion"/>
  </si>
  <si>
    <t>Ton</t>
    <phoneticPr fontId="5" type="noConversion"/>
  </si>
  <si>
    <r>
      <t>M</t>
    </r>
    <r>
      <rPr>
        <vertAlign val="superscript"/>
        <sz val="9"/>
        <rFont val="굴림체"/>
        <family val="3"/>
        <charset val="129"/>
      </rPr>
      <t>3</t>
    </r>
    <phoneticPr fontId="5" type="noConversion"/>
  </si>
  <si>
    <t>PVC 이중벽관</t>
    <phoneticPr fontId="5" type="noConversion"/>
  </si>
  <si>
    <t>PVC 소켓</t>
    <phoneticPr fontId="5" type="noConversion"/>
  </si>
  <si>
    <t>표    층</t>
    <phoneticPr fontId="5" type="noConversion"/>
  </si>
  <si>
    <t>택 코 팅</t>
    <phoneticPr fontId="5" type="noConversion"/>
  </si>
  <si>
    <t>프라임코팅</t>
    <phoneticPr fontId="5" type="noConversion"/>
  </si>
  <si>
    <t>융착식도료(백색)</t>
    <phoneticPr fontId="5" type="noConversion"/>
  </si>
  <si>
    <t>모       래</t>
    <phoneticPr fontId="5" type="noConversion"/>
  </si>
  <si>
    <t>보 조 기 층</t>
    <phoneticPr fontId="5" type="noConversion"/>
  </si>
  <si>
    <t>Ⅰ.</t>
    <phoneticPr fontId="5" type="noConversion"/>
  </si>
  <si>
    <t>설                   계                   서</t>
    <phoneticPr fontId="3" type="noConversion"/>
  </si>
  <si>
    <t>Ⅱ.</t>
    <phoneticPr fontId="5" type="noConversion"/>
  </si>
  <si>
    <t>설        계        예        산        서</t>
    <phoneticPr fontId="3" type="noConversion"/>
  </si>
  <si>
    <t>Ⅲ.</t>
    <phoneticPr fontId="5" type="noConversion"/>
  </si>
  <si>
    <t>단        가        산        출        서</t>
    <phoneticPr fontId="3" type="noConversion"/>
  </si>
  <si>
    <t>Ⅳ.</t>
    <phoneticPr fontId="5" type="noConversion"/>
  </si>
  <si>
    <t>수        량        산        출        서</t>
    <phoneticPr fontId="3" type="noConversion"/>
  </si>
  <si>
    <t>Ⅴ.</t>
    <phoneticPr fontId="5" type="noConversion"/>
  </si>
  <si>
    <t>설                   계                   도</t>
    <phoneticPr fontId="3" type="noConversion"/>
  </si>
  <si>
    <t>2.   공    사    시    방    서</t>
    <phoneticPr fontId="5" type="noConversion"/>
  </si>
  <si>
    <r>
      <t xml:space="preserve">1. </t>
    </r>
    <r>
      <rPr>
        <b/>
        <sz val="12"/>
        <color indexed="8"/>
        <rFont val="굴림체"/>
        <family val="3"/>
        <charset val="129"/>
      </rPr>
      <t>총 칙</t>
    </r>
  </si>
  <si>
    <r>
      <t xml:space="preserve"> 1-1 </t>
    </r>
    <r>
      <rPr>
        <b/>
        <sz val="11"/>
        <color indexed="8"/>
        <rFont val="굴림체"/>
        <family val="3"/>
        <charset val="129"/>
      </rPr>
      <t>공사일반</t>
    </r>
    <phoneticPr fontId="23" type="noConversion"/>
  </si>
  <si>
    <r>
      <t xml:space="preserve">  1. </t>
    </r>
    <r>
      <rPr>
        <b/>
        <sz val="10"/>
        <color indexed="8"/>
        <rFont val="굴림체"/>
        <family val="3"/>
        <charset val="129"/>
      </rPr>
      <t>일반사항</t>
    </r>
    <phoneticPr fontId="23" type="noConversion"/>
  </si>
  <si>
    <r>
      <t xml:space="preserve">   1.1 </t>
    </r>
    <r>
      <rPr>
        <sz val="10"/>
        <color indexed="8"/>
        <rFont val="굴림체"/>
        <family val="3"/>
        <charset val="129"/>
      </rPr>
      <t>적용범위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</si>
  <si>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>적 용</t>
    </r>
    <phoneticPr fontId="23" type="noConversion"/>
  </si>
  <si>
    <r>
      <t xml:space="preserve">     본 시방서는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건설기술 관리법 시행규칙 제</t>
    </r>
    <r>
      <rPr>
        <sz val="10"/>
        <color indexed="8"/>
        <rFont val="한양중고딕"/>
        <family val="3"/>
        <charset val="129"/>
      </rPr>
      <t>14</t>
    </r>
    <r>
      <rPr>
        <sz val="10"/>
        <color indexed="8"/>
        <rFont val="굴림체"/>
        <family val="3"/>
        <charset val="129"/>
      </rPr>
      <t>조의</t>
    </r>
    <r>
      <rPr>
        <sz val="10"/>
        <color indexed="8"/>
        <rFont val="한양중고딕"/>
        <family val="3"/>
        <charset val="129"/>
      </rPr>
      <t xml:space="preserve">2 </t>
    </r>
    <r>
      <rPr>
        <sz val="10"/>
        <color indexed="8"/>
        <rFont val="굴림체"/>
        <family val="3"/>
        <charset val="129"/>
      </rPr>
      <t>제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>항</t>
    </r>
    <r>
      <rPr>
        <sz val="10"/>
        <color indexed="8"/>
        <rFont val="한양중고딕"/>
        <family val="3"/>
        <charset val="129"/>
      </rPr>
      <t>”</t>
    </r>
    <r>
      <rPr>
        <sz val="10"/>
        <color indexed="8"/>
        <rFont val="굴림체"/>
        <family val="3"/>
        <charset val="129"/>
      </rPr>
      <t>에 의거 작성한</t>
    </r>
    <r>
      <rPr>
        <sz val="10"/>
        <color indexed="8"/>
        <rFont val="한양중고딕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시방서로서 본 공사 시공관리에 대한 기준은 본 시방서를 적용한다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</si>
  <si>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t xml:space="preserve">    1.1.2 </t>
    </r>
    <r>
      <rPr>
        <sz val="10"/>
        <color indexed="8"/>
        <rFont val="굴림체"/>
        <family val="3"/>
        <charset val="129"/>
      </rPr>
      <t>적용순서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</si>
  <si>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설계서에 누락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오류가 있는 경우에는 그 사실을 조사 확인하고 계약 목적물의 기능 및 안전을 확보할 수 있도록 설계서를 보완한다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</si>
  <si>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설계도서 간에 상호모순이 있을 경우에는 아래 순서에 따라 적용한다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</si>
  <si>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t>가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공사시방서</t>
    </r>
  </si>
  <si>
    <r>
      <t>나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설계도면</t>
    </r>
  </si>
  <si>
    <r>
      <t>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입찰내역서</t>
    </r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</si>
  <si>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본 공사시방서의 총칙과 총칙 이외의 시방 내용 간에 상호모순이 있을 경우에는 총칙 이외의 시방에 명시된 내용을 우선 적용한다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</si>
  <si>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본 공사시방서에서 제시되지 않은 사항은 전문시방서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표준 시방서의 순으로 적용하며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표준시방서 간 상호모순이 있는 경우에는 발주 기관의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</si>
  <si>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    의견에 따른다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</si>
  <si>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1.1.3 </t>
    </r>
    <r>
      <rPr>
        <sz val="10"/>
        <color indexed="8"/>
        <rFont val="굴림체"/>
        <family val="3"/>
        <charset val="129"/>
      </rPr>
      <t>법규 우선 준수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</si>
  <si>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수급인은 본 시방서를 포함한 설계도서의 내용이 관련법규의 내용과 상호모순이 있을 경우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관련법규를 우선 적용하여야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다만</t>
    </r>
    <r>
      <rPr>
        <sz val="10"/>
        <color indexed="8"/>
        <rFont val="한양중고딕"/>
        <family val="3"/>
        <charset val="129"/>
      </rPr>
      <t>,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</si>
  <si>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    본 시방서에서 특별히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○○은 관련법규의 규정에도 불구하고 본 시방서에서 정하는 바에 따른다</t>
    </r>
    <r>
      <rPr>
        <sz val="10"/>
        <color indexed="8"/>
        <rFont val="한양중고딕"/>
        <family val="3"/>
        <charset val="129"/>
      </rPr>
      <t>.”</t>
    </r>
    <r>
      <rPr>
        <sz val="10"/>
        <color indexed="8"/>
        <rFont val="굴림체"/>
        <family val="3"/>
        <charset val="129"/>
      </rPr>
      <t>라고 명기한 경우에는 이를 따른다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</si>
  <si>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관련법규의 우선적용순서</t>
    </r>
    <phoneticPr fontId="23" type="noConversion"/>
  </si>
  <si>
    <r>
      <t>가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국 내 법</t>
    </r>
  </si>
  <si>
    <r>
      <t>나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국 제 법 </t>
    </r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</si>
  <si>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1.1.4 </t>
    </r>
    <r>
      <rPr>
        <sz val="10"/>
        <color indexed="8"/>
        <rFont val="굴림체"/>
        <family val="3"/>
        <charset val="129"/>
      </rPr>
      <t>발주자 대리인 경유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</si>
  <si>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수급자가 발주청에 통지 또는 제출하는 서류는 발주자 대리인을 경유하여야 한다</t>
    </r>
    <r>
      <rPr>
        <sz val="10"/>
        <color indexed="8"/>
        <rFont val="한양중고딕"/>
        <family val="3"/>
        <charset val="129"/>
      </rPr>
      <t>.</t>
    </r>
    <r>
      <rPr>
        <sz val="10"/>
        <color indexed="8"/>
        <rFont val="굴림"/>
        <family val="3"/>
        <charset val="129"/>
      </rPr>
      <t xml:space="preserve">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</si>
  <si>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>감독원의 업무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</si>
  <si>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1.2.1 </t>
    </r>
    <r>
      <rPr>
        <sz val="10"/>
        <color indexed="8"/>
        <rFont val="굴림체"/>
        <family val="3"/>
        <charset val="129"/>
      </rPr>
      <t>감독원은 계약된 공사의 수행과 품질의 확보 및 향상을 위하여 수급인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현장대리인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현장 요원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수급인이 당해 공사를 위하여 지정하거나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</si>
  <si>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     고용한 자 및 수급인과 하도급계약을 체결한 자에 대하여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건설기술관리법시행령 제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굴림체"/>
        <family val="3"/>
        <charset val="129"/>
      </rPr>
      <t>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동법 시행규칙 제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굴림체"/>
        <family val="3"/>
        <charset val="129"/>
      </rPr>
      <t>조</t>
    </r>
    <r>
      <rPr>
        <sz val="10"/>
        <color indexed="8"/>
        <rFont val="한양중고딕"/>
        <family val="3"/>
        <charset val="129"/>
      </rPr>
      <t>”</t>
    </r>
    <r>
      <rPr>
        <sz val="10"/>
        <color indexed="8"/>
        <rFont val="굴림체"/>
        <family val="3"/>
        <charset val="129"/>
      </rPr>
      <t xml:space="preserve">와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공사계약일반조건 제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굴림체"/>
        <family val="3"/>
        <charset val="129"/>
      </rPr>
      <t>조</t>
    </r>
    <r>
      <rPr>
        <sz val="10"/>
        <color indexed="8"/>
        <rFont val="한양중고딕"/>
        <family val="3"/>
        <charset val="129"/>
      </rPr>
      <t/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</si>
  <si>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        </t>
    </r>
    <r>
      <rPr>
        <sz val="10"/>
        <color indexed="8"/>
        <rFont val="굴림체"/>
        <family val="3"/>
        <charset val="129"/>
      </rPr>
      <t>규정이 정하는 범위내에서 공사시행에 필요한 지시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확인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검토 및 검사 등을 하여야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</si>
  <si>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1.2.2 </t>
    </r>
    <r>
      <rPr>
        <sz val="10"/>
        <color indexed="8"/>
        <rFont val="굴림체"/>
        <family val="3"/>
        <charset val="129"/>
      </rPr>
      <t>감독원은 수급인에 대하여 행하는 지시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승인 및 확인 등은 서면으로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다만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계약문서 내용의 변경을 수반하지 않는 시정지시 및 이행촉구</t>
    </r>
    <phoneticPr fontId="23" type="noConversion"/>
  </si>
  <si>
    <r>
      <t xml:space="preserve">          </t>
    </r>
    <r>
      <rPr>
        <sz val="10"/>
        <color indexed="8"/>
        <rFont val="굴림체"/>
        <family val="3"/>
        <charset val="129"/>
      </rPr>
      <t>등은 구두로 할 수 있다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</si>
  <si>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1.2.3. </t>
    </r>
    <r>
      <rPr>
        <sz val="10"/>
        <color indexed="8"/>
        <rFont val="굴림체"/>
        <family val="3"/>
        <charset val="129"/>
      </rPr>
      <t xml:space="preserve">감독원은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건설기술관리법 제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굴림체"/>
        <family val="3"/>
        <charset val="129"/>
      </rPr>
      <t>조의</t>
    </r>
    <r>
      <rPr>
        <sz val="10"/>
        <color indexed="8"/>
        <rFont val="한양중고딕"/>
        <family val="3"/>
        <charset val="129"/>
      </rPr>
      <t>4”</t>
    </r>
    <r>
      <rPr>
        <sz val="10"/>
        <color indexed="8"/>
        <rFont val="굴림체"/>
        <family val="3"/>
        <charset val="129"/>
      </rPr>
      <t xml:space="preserve">에 의거 수급인이 건설공사의 설계도서ㆍ시방서 기타 관계서류의 내용과 적합하지 아니하게 </t>
    </r>
    <phoneticPr fontId="23" type="noConversion"/>
  </si>
  <si>
    <t xml:space="preserve">           해당건설공사를 시공하는 경우에는 재시공ㆍ공사중지명령 등 기타 필요한 조치를 할 수 있다.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</si>
  <si>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1.2.4 </t>
    </r>
    <r>
      <rPr>
        <sz val="10"/>
        <color indexed="8"/>
        <rFont val="굴림체"/>
        <family val="3"/>
        <charset val="129"/>
      </rPr>
      <t xml:space="preserve">감독원은 수급인에게 재시공ㆍ공사중지명령 등 기타 필요한 조치를 한 경우에는 수급인에게 이를 통보하고 시정여부를 확인하여 공사재개 </t>
    </r>
    <phoneticPr fontId="23" type="noConversion"/>
  </si>
  <si>
    <t xml:space="preserve">          지시 등 필요한 조치를 해야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</si>
  <si>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1.3 </t>
    </r>
    <r>
      <rPr>
        <sz val="10"/>
        <color indexed="8"/>
        <rFont val="굴림체"/>
        <family val="3"/>
        <charset val="129"/>
      </rPr>
      <t>수급인의 책무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</si>
  <si>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1.3.1 </t>
    </r>
    <r>
      <rPr>
        <sz val="10"/>
        <color indexed="8"/>
        <rFont val="굴림체"/>
        <family val="3"/>
        <charset val="129"/>
      </rPr>
      <t>설계도서 검토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</si>
  <si>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수급인은 공사 착수 전에 설계도서를 면밀히 검토하고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설계도서의 오류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누락 등으로 인하여 공사에 잘못이 발생하거나 공기가 지연되지 </t>
    </r>
    <phoneticPr fontId="23" type="noConversion"/>
  </si>
  <si>
    <t xml:space="preserve">         않도록 조치를 해야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</si>
  <si>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 xml:space="preserve">설계도서 검토결과 아래와 같은 경우가 있을 때에는 해당공사 착수예정일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굴림체"/>
        <family val="3"/>
        <charset val="129"/>
      </rPr>
      <t xml:space="preserve">일 전까지 현장대리인의 검토의견서를 첨부하여 통지하고 발주청의 </t>
    </r>
    <phoneticPr fontId="23" type="noConversion"/>
  </si>
  <si>
    <t xml:space="preserve">         해석 또는 지시를 받은 후에 공사를 시행하여야 한다.</t>
    <phoneticPr fontId="23" type="noConversion"/>
  </si>
  <si>
    <t xml:space="preserve">      ① 본 시방서의 설계변경 사유에 명시한 사유가 있는 경우</t>
    <phoneticPr fontId="23" type="noConversion"/>
  </si>
  <si>
    <t xml:space="preserve">      ② 공사협의 및 조정에 따라 협의 및 조정을 필요로 하는 사항이 있는 경우</t>
    <phoneticPr fontId="23" type="noConversion"/>
  </si>
  <si>
    <t xml:space="preserve">      ③ 설계도서와 같이 시공하는 것이 불가능한 사항이 있는 경우</t>
    <phoneticPr fontId="23" type="noConversion"/>
  </si>
  <si>
    <t xml:space="preserve">      ④ 공사기한 연기를 필요로 하는 사항이 있는 경우</t>
    <phoneticPr fontId="23" type="noConversion"/>
  </si>
  <si>
    <t xml:space="preserve">      ⑤ 기타 수급자가 지급받을 권리가 있다고 생각되는 추가비용이 있는 경우</t>
    <phoneticPr fontId="23" type="noConversion"/>
  </si>
  <si>
    <t xml:space="preserve">      ⑥ 기타 하자발생이 우려되는 사항이 있는 경우</t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</si>
  <si>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1.3.2 </t>
    </r>
    <r>
      <rPr>
        <sz val="10"/>
        <color indexed="8"/>
        <rFont val="굴림체"/>
        <family val="3"/>
        <charset val="129"/>
      </rPr>
      <t>책임 한계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</si>
  <si>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수급인은 현장대리인 등 수급인이 당해 공사를 위하여 임명</t>
    </r>
    <r>
      <rPr>
        <sz val="10"/>
        <color indexed="8"/>
        <rFont val="한양중고딕"/>
        <family val="3"/>
        <charset val="129"/>
      </rPr>
      <t>·</t>
    </r>
    <r>
      <rPr>
        <sz val="10"/>
        <color indexed="8"/>
        <rFont val="굴림체"/>
        <family val="3"/>
        <charset val="129"/>
      </rPr>
      <t>지정</t>
    </r>
    <r>
      <rPr>
        <sz val="10"/>
        <color indexed="8"/>
        <rFont val="한양중고딕"/>
        <family val="3"/>
        <charset val="129"/>
      </rPr>
      <t>·</t>
    </r>
    <r>
      <rPr>
        <sz val="10"/>
        <color indexed="8"/>
        <rFont val="굴림체"/>
        <family val="3"/>
        <charset val="129"/>
      </rPr>
      <t>고용한 자 및 수급인과 납품계약 또는 하도급계약을 체결한 자의 해당 공사와</t>
    </r>
    <phoneticPr fontId="23" type="noConversion"/>
  </si>
  <si>
    <t xml:space="preserve">         관련한 행위 및 결과에 대한 일체의 책임을 진다.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</si>
  <si>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수급인은 감독원이 서면으로 공사를 인수하기 전까지 공사구간을 보호하여야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수급인은 공사중 또는 공사중이 아닐지라도 재해 또는 기타</t>
    </r>
    <phoneticPr fontId="23" type="noConversion"/>
  </si>
  <si>
    <t xml:space="preserve">         원인에 의해 그 공사의 모든 부분에 손상이 없도록 필요한 예방조치를 강구하여야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</si>
  <si>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수급인은 그 공사에서 발생한 모든 손상과 피해를 준공검사 이전에 복구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보수 완료하며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이에 소요된 비용은 천재지변으로 인전하지 않은 </t>
    </r>
    <phoneticPr fontId="23" type="noConversion"/>
  </si>
  <si>
    <t xml:space="preserve">         경우에는 모두 수급인이 부담하여야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</si>
  <si>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발주청의 장이 임명한 검사자가 검사를 완료하였다고 하여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계약요건에 따라 공사를 수행해야 하는 수급인의 책임은 하자보증기간까지는 책임이</t>
    </r>
    <phoneticPr fontId="23" type="noConversion"/>
  </si>
  <si>
    <t xml:space="preserve">         감면되지 않는다. 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</si>
  <si>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공사목적물을 발주청에 인도하기 전에 발생한 공사목적물의 파손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오염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분실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변형 등으로 인한 피해나 현장대리인 등이 제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굴림체"/>
        <family val="3"/>
        <charset val="129"/>
      </rPr>
      <t xml:space="preserve">자에게 끼친 </t>
    </r>
    <phoneticPr fontId="23" type="noConversion"/>
  </si>
  <si>
    <t xml:space="preserve">         손해에 대하여는 수급인이 교체, 원상복구, 손해배상 등 일체의 책임을 진다.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</si>
  <si>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감독원이 발행한 업무지시서는 문서와 동일한 효력을 갖는다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</si>
  <si>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(7) </t>
    </r>
    <r>
      <rPr>
        <sz val="10"/>
        <color indexed="8"/>
        <rFont val="굴림체"/>
        <family val="3"/>
        <charset val="129"/>
      </rPr>
      <t>감독원이 발행한 업무지시서에 대하여는 수급인이 이를 조치하고 그 결과를 서면으로 보고하여야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조치결과가 미흡하다고 판단되는 </t>
    </r>
    <phoneticPr fontId="23" type="noConversion"/>
  </si>
  <si>
    <t xml:space="preserve">         경우에는 필요한 추가조치를 취할 수 있으며, 수급인은 이에 따라야 한다.</t>
    <phoneticPr fontId="23" type="noConversion"/>
  </si>
  <si>
    <r>
      <t xml:space="preserve">    1.3.3 </t>
    </r>
    <r>
      <rPr>
        <sz val="10"/>
        <color indexed="8"/>
        <rFont val="굴림체"/>
        <family val="3"/>
        <charset val="129"/>
      </rPr>
      <t>응급조치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</si>
  <si>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수급인은 시공기간 중 재해방지를 위하여 필요하다고 인정할 경우에는 사전에 감독원의 의견을 들어 필요한 조치를 취하여야 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</si>
  <si>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 xml:space="preserve">하자보수 기간 중에 발생하는 하자에 대하여 발주청으로부터 보수 또는 수리의 요구가 있을 때에는 수급인 또는 보증인은 지체없이 그 요구에 </t>
    </r>
    <phoneticPr fontId="23" type="noConversion"/>
  </si>
  <si>
    <t xml:space="preserve">         응하여야 한다. 다만, 수급인 또는 보증인이 그 요구에 응하지 아니할 때에는 발주청은 수급인 부담으로 제3자에게 일방적으로 보수 또는 </t>
    <phoneticPr fontId="23" type="noConversion"/>
  </si>
  <si>
    <t xml:space="preserve">         수리시킬 수 있다. </t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</si>
  <si>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1.3.4 </t>
    </r>
    <r>
      <rPr>
        <sz val="10"/>
        <color indexed="8"/>
        <rFont val="굴림체"/>
        <family val="3"/>
        <charset val="129"/>
      </rPr>
      <t>현장대리인 등의 현장상주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</si>
  <si>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수급인이 임명한 현장대리인은 현장에 상주하여야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</si>
  <si>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공사의 전부 또는 일부의 착공지연기간동안의 인원 및 현장상주 여부에 대하여는 발주청과 협의하여 정한다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</si>
  <si>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t xml:space="preserve">   1.4 </t>
    </r>
    <r>
      <rPr>
        <sz val="10"/>
        <color indexed="8"/>
        <rFont val="굴림체"/>
        <family val="3"/>
        <charset val="129"/>
      </rPr>
      <t>설계변경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</si>
  <si>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1.4.1 </t>
    </r>
    <r>
      <rPr>
        <sz val="10"/>
        <color indexed="8"/>
        <rFont val="굴림체"/>
        <family val="3"/>
        <charset val="129"/>
      </rPr>
      <t>설계변경 사유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</si>
  <si>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설계도서 내용이 불분명하거나 누락ㆍ오류 또는 상호 모순되는 점이 있을 때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</si>
  <si>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지질ㆍ용수 등 공사현장의 상태가 설계도서와 다를 때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</si>
  <si>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공사협의 및 조정에 따른 설계변경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</si>
  <si>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설계도서와 당해공사의 지급자재 구입계약서 및 시방서가 정합되지 않는 사항</t>
    </r>
    <phoneticPr fontId="23" type="noConversion"/>
  </si>
  <si>
    <r>
      <t xml:space="preserve">     (5) </t>
    </r>
    <r>
      <rPr>
        <sz val="10"/>
        <color indexed="8"/>
        <rFont val="굴림체"/>
        <family val="3"/>
        <charset val="129"/>
      </rPr>
      <t>기타사항</t>
    </r>
    <phoneticPr fontId="23" type="noConversion"/>
  </si>
  <si>
    <t>① 설계당시 조사 불가능한 부분 및 조사후 변경된 사항에 대하여는 실제에 맞추어 변경</t>
  </si>
  <si>
    <t>② 시공결과 구조물 및 토공의 추정 암반선이 변경될 경우 실제에 맞추어 변경</t>
  </si>
  <si>
    <r>
      <t>③ 골재원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토취장 및 사토장 등의 위치 및 운반거리가 변경될 경우</t>
    </r>
  </si>
  <si>
    <t>④ 유용토 운반거리등 각종 운반거리가 변경될 경우</t>
  </si>
  <si>
    <t>⑤ 천재지변 등으로 인하여 설계변경이 불가피할 경우</t>
  </si>
  <si>
    <t>⑥ 확인측량 결과 지형의 차이등 현지여건이 변경되었을 때</t>
  </si>
  <si>
    <t>⑦ 지자체등 공공기관에서 고시하는 골재원석대의 고시단가 변동시</t>
  </si>
  <si>
    <t>⑧ 발주청의 방침변경으로 인하여 설계변경이 불가피할 경우의 조사설계비 반영 및 시공비 변경</t>
  </si>
  <si>
    <t>⑨ 발주설계도서에 추정된 지질내용이 명기되어 있을시는 실제로 보링을 실시하고 공사비에 반영</t>
  </si>
  <si>
    <t xml:space="preserve">  기타 현장의 여건변동에 따라 계약내용이 변경시</t>
    <phoneticPr fontId="23" type="noConversion"/>
  </si>
  <si>
    <r>
      <rPr>
        <sz val="10"/>
        <color indexed="8"/>
        <rFont val="한양중고딕"/>
        <family val="3"/>
        <charset val="129"/>
      </rPr>
      <t xml:space="preserve">  </t>
    </r>
    <r>
      <rPr>
        <sz val="10"/>
        <color indexed="8"/>
        <rFont val="굴림체"/>
        <family val="3"/>
        <charset val="129"/>
      </rPr>
      <t>신기술․신공법 적용시 여러종류 같은 공법을 비교 검토하여 설계도면보다 상회하는 공법을 적용한다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</si>
  <si>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1.5 </t>
    </r>
    <r>
      <rPr>
        <sz val="10"/>
        <color indexed="8"/>
        <rFont val="굴림체"/>
        <family val="3"/>
        <charset val="129"/>
      </rPr>
      <t>관련 규준 등의 비치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</si>
  <si>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공사와 관련한 계약문서 사본 일체</t>
    </r>
    <r>
      <rPr>
        <sz val="10"/>
        <color indexed="8"/>
        <rFont val="한양중고딕"/>
        <family val="3"/>
        <charset val="129"/>
      </rPr>
      <t xml:space="preserve">, (.2) </t>
    </r>
    <r>
      <rPr>
        <sz val="10"/>
        <color indexed="8"/>
        <rFont val="굴림체"/>
        <family val="3"/>
        <charset val="129"/>
      </rPr>
      <t>관련 지급자재 구입계약서 및 자재시방서</t>
    </r>
    <r>
      <rPr>
        <sz val="10"/>
        <color indexed="8"/>
        <rFont val="한양중고딕"/>
        <family val="3"/>
        <charset val="129"/>
      </rPr>
      <t xml:space="preserve">, (3) </t>
    </r>
    <r>
      <rPr>
        <sz val="10"/>
        <color indexed="8"/>
        <rFont val="굴림체"/>
        <family val="3"/>
        <charset val="129"/>
      </rPr>
      <t>계약 및 건설 관련 법규 및 조례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</si>
  <si>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관련 한국산업규격</t>
    </r>
    <r>
      <rPr>
        <sz val="10"/>
        <color indexed="8"/>
        <rFont val="한양중고딕"/>
        <family val="3"/>
        <charset val="129"/>
      </rPr>
      <t xml:space="preserve">(KS) , (5) </t>
    </r>
    <r>
      <rPr>
        <sz val="10"/>
        <color indexed="8"/>
        <rFont val="굴림체"/>
        <family val="3"/>
        <charset val="129"/>
      </rPr>
      <t xml:space="preserve">기타 본 시방서에 명시되어 있는 서류 </t>
    </r>
    <phoneticPr fontId="23" type="noConversion"/>
  </si>
  <si>
    <r>
      <t xml:space="preserve">1-2 </t>
    </r>
    <r>
      <rPr>
        <b/>
        <sz val="11"/>
        <color indexed="8"/>
        <rFont val="굴림체"/>
        <family val="3"/>
        <charset val="129"/>
      </rPr>
      <t>공사계획 및 관리</t>
    </r>
    <phoneticPr fontId="23" type="noConversion"/>
  </si>
  <si>
    <r>
      <t xml:space="preserve">  1-2-1 </t>
    </r>
    <r>
      <rPr>
        <b/>
        <sz val="10"/>
        <color indexed="8"/>
        <rFont val="굴림체"/>
        <family val="3"/>
        <charset val="129"/>
      </rPr>
      <t>공사계획</t>
    </r>
    <phoneticPr fontId="23" type="noConversion"/>
  </si>
  <si>
    <r>
      <t xml:space="preserve">   1. </t>
    </r>
    <r>
      <rPr>
        <b/>
        <sz val="10"/>
        <color indexed="8"/>
        <rFont val="굴림체"/>
        <family val="3"/>
        <charset val="129"/>
      </rPr>
      <t>일반사항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</si>
  <si>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시공계획서 제출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</si>
  <si>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>수급인은 본 시방서에 의거한 시공계획서를 작성하여 감독원의 확인을 받아야 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</si>
  <si>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1.1.2 </t>
    </r>
    <r>
      <rPr>
        <sz val="10"/>
        <color indexed="8"/>
        <rFont val="굴림체"/>
        <family val="3"/>
        <charset val="129"/>
      </rPr>
      <t>시공계획서는 감독원의 승인을 받아 공사의 진도에 맞추어 분할 할 수도 있다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</si>
  <si>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1.1.3 </t>
    </r>
    <r>
      <rPr>
        <sz val="10"/>
        <color indexed="8"/>
        <rFont val="굴림체"/>
        <family val="3"/>
        <charset val="129"/>
      </rPr>
      <t>시공계획서가 변경될 때에는 변경시공계획서를 작성하여 감독원의 승인을 받아야 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</si>
  <si>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 xml:space="preserve">현장확인 및 설계도서의 검토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</si>
  <si>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1.2.1 </t>
    </r>
    <r>
      <rPr>
        <sz val="10"/>
        <color indexed="8"/>
        <rFont val="굴림체"/>
        <family val="3"/>
        <charset val="129"/>
      </rPr>
      <t>수급인은 공사착공과 동시에 설계도서의 내용과 현장을 확인하여 이상유무를 즉시 발주청의 장에게 보고하여야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특히 주요 구조물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교량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 xml:space="preserve">의 </t>
    </r>
    <phoneticPr fontId="23" type="noConversion"/>
  </si>
  <si>
    <t xml:space="preserve">           공법, 구조해석, 철근배근 및 수량, 기초정착 심도 등을 검토하여 설계상의 누락, 오류, 구조적 안전성 등의 이상유무를 확인하여 그 결과를 </t>
    <phoneticPr fontId="23" type="noConversion"/>
  </si>
  <si>
    <t xml:space="preserve">           발주청의 장에게 보고하여야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</si>
  <si>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1.2.2 </t>
    </r>
    <r>
      <rPr>
        <sz val="10"/>
        <color indexed="8"/>
        <rFont val="굴림체"/>
        <family val="3"/>
        <charset val="129"/>
      </rPr>
      <t>설계도서의 검토 없이는 공사를 착공할 수 없다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</si>
  <si>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지하구조물 공사의 우선순위상 불가피한 선후시공에 따라 기초저면의 안전성 저하를 방지하기 위하여 설계변경이 불가피한 경우</t>
    </r>
    <phoneticPr fontId="23" type="noConversion"/>
  </si>
  <si>
    <r>
      <t xml:space="preserve">      (2) </t>
    </r>
    <r>
      <rPr>
        <sz val="10"/>
        <color indexed="8"/>
        <rFont val="굴림체"/>
        <family val="3"/>
        <charset val="129"/>
      </rPr>
      <t>광통신관로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공동구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전화 및 전선관로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배수관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급수관 등이 교차되어 매설심도가 변경되어 설계변경이 불가피한 경우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</si>
  <si>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1.2.3 </t>
    </r>
    <r>
      <rPr>
        <sz val="10"/>
        <color indexed="8"/>
        <rFont val="굴림체"/>
        <family val="3"/>
        <charset val="129"/>
      </rPr>
      <t>수급인의 책임</t>
    </r>
    <phoneticPr fontId="23" type="noConversion"/>
  </si>
  <si>
    <r>
      <t xml:space="preserve">      수급인은 공사 상호간의 협의 및 조정을 소홀히 함으로써 발생한 재시공 또는 수정</t>
    </r>
    <r>
      <rPr>
        <sz val="10"/>
        <color indexed="8"/>
        <rFont val="한양중고딕"/>
        <family val="3"/>
        <charset val="129"/>
      </rPr>
      <t>·</t>
    </r>
    <r>
      <rPr>
        <sz val="10"/>
        <color indexed="8"/>
        <rFont val="굴림체"/>
        <family val="3"/>
        <charset val="129"/>
      </rPr>
      <t>보완 공사에 대하여 책임을 진다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</si>
  <si>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1-2-2 </t>
    </r>
    <r>
      <rPr>
        <b/>
        <sz val="10"/>
        <color indexed="8"/>
        <rFont val="굴림체"/>
        <family val="3"/>
        <charset val="129"/>
      </rPr>
      <t xml:space="preserve">공사관리 </t>
    </r>
    <phoneticPr fontId="23" type="noConversion"/>
  </si>
  <si>
    <r>
      <rPr>
        <b/>
        <sz val="10"/>
        <color indexed="8"/>
        <rFont val="굴림체"/>
        <family val="3"/>
        <charset val="129"/>
      </rPr>
      <t xml:space="preserve">  </t>
    </r>
    <r>
      <rPr>
        <b/>
        <sz val="10"/>
        <color indexed="8"/>
        <rFont val="한양중고딕"/>
        <family val="3"/>
        <charset val="129"/>
      </rPr>
      <t xml:space="preserve">1. </t>
    </r>
    <r>
      <rPr>
        <b/>
        <sz val="10"/>
        <color indexed="8"/>
        <rFont val="굴림체"/>
        <family val="3"/>
        <charset val="129"/>
      </rPr>
      <t xml:space="preserve">일반사항 </t>
    </r>
    <phoneticPr fontId="23" type="noConversion"/>
  </si>
  <si>
    <r>
      <t xml:space="preserve">   1.1 </t>
    </r>
    <r>
      <rPr>
        <sz val="10"/>
        <color indexed="8"/>
        <rFont val="굴림체"/>
        <family val="3"/>
        <charset val="129"/>
      </rPr>
      <t>공정관리</t>
    </r>
    <r>
      <rPr>
        <sz val="10"/>
        <color indexed="8"/>
        <rFont val="한양중고딕"/>
        <family val="3"/>
        <charset val="129"/>
      </rPr>
      <t xml:space="preserve">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</si>
  <si>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>수급인은 공사계약일반조건 제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굴림체"/>
        <family val="3"/>
        <charset val="129"/>
      </rPr>
      <t>조 제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>호에 의한 예정공정표를 작성하여 감독원에 제출하여야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</si>
  <si>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1.1.2 </t>
    </r>
    <r>
      <rPr>
        <sz val="10"/>
        <color indexed="8"/>
        <rFont val="굴림체"/>
        <family val="3"/>
        <charset val="129"/>
      </rPr>
      <t xml:space="preserve">수급인은 본 시방서에 의거 매일 공사작업내용을 감독원에게 익일 </t>
    </r>
    <r>
      <rPr>
        <sz val="10"/>
        <color indexed="8"/>
        <rFont val="한양중고딕"/>
        <family val="3"/>
        <charset val="129"/>
      </rPr>
      <t>18:00</t>
    </r>
    <r>
      <rPr>
        <sz val="10"/>
        <color indexed="8"/>
        <rFont val="굴림체"/>
        <family val="3"/>
        <charset val="129"/>
      </rPr>
      <t>까지 정기적으로 제출하여야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감독원은 예정공정과 실시공정을 </t>
    </r>
    <phoneticPr fontId="23" type="noConversion"/>
  </si>
  <si>
    <t xml:space="preserve">           확인하여 공사의 부진 여부를 검토한다. </t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</si>
  <si>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>현장요원 관리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</si>
  <si>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1.2.1 </t>
    </r>
    <r>
      <rPr>
        <sz val="10"/>
        <color indexed="8"/>
        <rFont val="굴림체"/>
        <family val="3"/>
        <charset val="129"/>
      </rPr>
      <t xml:space="preserve">수급인은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공사계약일반조건 제</t>
    </r>
    <r>
      <rPr>
        <sz val="10"/>
        <color indexed="8"/>
        <rFont val="한양중고딕"/>
        <family val="3"/>
        <charset val="129"/>
      </rPr>
      <t>14</t>
    </r>
    <r>
      <rPr>
        <sz val="10"/>
        <color indexed="8"/>
        <rFont val="굴림체"/>
        <family val="3"/>
        <charset val="129"/>
      </rPr>
      <t>조 제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>항</t>
    </r>
    <r>
      <rPr>
        <sz val="10"/>
        <color indexed="8"/>
        <rFont val="한양중고딕"/>
        <family val="3"/>
        <charset val="129"/>
      </rPr>
      <t>”</t>
    </r>
    <r>
      <rPr>
        <sz val="10"/>
        <color indexed="8"/>
        <rFont val="굴림체"/>
        <family val="3"/>
        <charset val="129"/>
      </rPr>
      <t>에 의거 해당 공사의 현장대리인을 발주청에 통지하여야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현장대리인은 공사현장에 상주하여 </t>
    </r>
    <phoneticPr fontId="23" type="noConversion"/>
  </si>
  <si>
    <t xml:space="preserve">           계약문서와 감독원의 지시에 따라 공사에 관한 모든 사항을 처리하여야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</si>
  <si>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1.2.2 </t>
    </r>
    <r>
      <rPr>
        <sz val="10"/>
        <color indexed="8"/>
        <rFont val="굴림체"/>
        <family val="3"/>
        <charset val="129"/>
      </rPr>
      <t>수급인은 당해 계약공사의 시공 또는 관리에 필요한 기술과 경험을 가진 근로자를 채용하여야 하며 근로자의 행위에 대하여 모든 책임을 져야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</si>
  <si>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1.2.3 </t>
    </r>
    <r>
      <rPr>
        <sz val="10"/>
        <color indexed="8"/>
        <rFont val="굴림체"/>
        <family val="3"/>
        <charset val="129"/>
      </rPr>
      <t xml:space="preserve">수급인은 현장 근로자에 대하여 감독원이 당해 계약공사의 시공 또는 관리상 적당하지 아니하다고 인정하여 이의 교체를 요구한 때에는 </t>
    </r>
    <phoneticPr fontId="23" type="noConversion"/>
  </si>
  <si>
    <t xml:space="preserve">           즉시 교체하여야 하며, 감독원의 승인 없이는 교체된 근로자를 당해 계약공사의 시공 또는 관리를 위하여 다시 채용할 수 없다.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</si>
  <si>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1.2.4 </t>
    </r>
    <r>
      <rPr>
        <sz val="10"/>
        <color indexed="8"/>
        <rFont val="굴림체"/>
        <family val="3"/>
        <charset val="129"/>
      </rPr>
      <t xml:space="preserve">도로 및 구조물 유지관리의 태만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</si>
  <si>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수급인이 규정에 따라 공사구간 도로의 유지관리를 적절히 이행하지 않으면 감독원은 즉시 수급인에게 시정토록 통보하여야 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</si>
  <si>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수급인이 통보를 받은 후 신속히 시정하지 않으면 감독원은 즉시 유지관리를 대행시킬 수 있으며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모든 비용은 계약금액에서 공제한다</t>
    </r>
    <r>
      <rPr>
        <sz val="10"/>
        <color indexed="8"/>
        <rFont val="한양중고딕"/>
        <family val="3"/>
        <charset val="129"/>
      </rPr>
      <t xml:space="preserve">. </t>
    </r>
    <phoneticPr fontId="23" type="noConversion"/>
  </si>
  <si>
    <r>
      <t xml:space="preserve">   1.3 </t>
    </r>
    <r>
      <rPr>
        <b/>
        <sz val="10"/>
        <color indexed="8"/>
        <rFont val="굴림체"/>
        <family val="3"/>
        <charset val="129"/>
      </rPr>
      <t>공정관리</t>
    </r>
    <r>
      <rPr>
        <b/>
        <sz val="10"/>
        <color indexed="8"/>
        <rFont val="한양중고딕"/>
        <family val="3"/>
        <charset val="129"/>
      </rPr>
      <t xml:space="preserve"> 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</si>
  <si>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1.3.1 </t>
    </r>
    <r>
      <rPr>
        <sz val="10"/>
        <color indexed="8"/>
        <rFont val="굴림체"/>
        <family val="3"/>
        <charset val="129"/>
      </rPr>
      <t>공사장 정리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</si>
  <si>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 </t>
    </r>
    <r>
      <rPr>
        <sz val="10"/>
        <color indexed="8"/>
        <rFont val="굴림체"/>
        <family val="3"/>
        <charset val="129"/>
      </rPr>
      <t>수급인은 공사시행을 위하여 점유했던 전지역과 도로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토취장 및 골재원 등에서 쓰레기 잔유물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가설물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장비 등을 공사준공 인도전에 철거하고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/>
    </r>
    <phoneticPr fontId="23" type="noConversion"/>
  </si>
  <si>
    <t xml:space="preserve">      원상복구 해야 한다. 이러한 작업은 계약이행에 포함되는 작업으로 간주하며 별도의 규정이 없는 한 직접비로서 별도 계상하지 않으며 건설폐기물의</t>
    <phoneticPr fontId="23" type="noConversion"/>
  </si>
  <si>
    <t xml:space="preserve">      처리는 폐기물 관리법 시행규칙 제6조에 의거 처리하여야 한다.</t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</si>
  <si>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※ 폐기물 관리법 시행규칙 제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굴림체"/>
        <family val="3"/>
        <charset val="129"/>
      </rPr>
      <t xml:space="preserve">조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>항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</si>
  <si>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공사의 발주자가 국가를 당사자로하는 계약에 관한 법률의 적용대상인 경우로서 그 공사에서 발생하는 건설폐기물의 처리를 위탁하는 때에는 공사의</t>
    </r>
    <phoneticPr fontId="23" type="noConversion"/>
  </si>
  <si>
    <t xml:space="preserve">      발주와 분리하여 위탁하여야 한다.”</t>
    <phoneticPr fontId="2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</si>
  <si>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1-2-3 </t>
    </r>
    <r>
      <rPr>
        <b/>
        <sz val="10"/>
        <color indexed="8"/>
        <rFont val="굴림체"/>
        <family val="3"/>
        <charset val="129"/>
      </rPr>
      <t>공무행정 및 제출물</t>
    </r>
    <phoneticPr fontId="23" type="noConversion"/>
  </si>
  <si>
    <r>
      <t xml:space="preserve">  1.1 </t>
    </r>
    <r>
      <rPr>
        <sz val="10"/>
        <color indexed="8"/>
        <rFont val="굴림체"/>
        <family val="3"/>
        <charset val="129"/>
      </rPr>
      <t>제출절차등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</si>
  <si>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수급인은 제출물의 작성 및 제출에 소요되는 비용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작성을 위한 자료수집</t>
    </r>
    <r>
      <rPr>
        <sz val="10"/>
        <color indexed="8"/>
        <rFont val="한양중고딕"/>
        <family val="3"/>
        <charset val="129"/>
      </rPr>
      <t>·</t>
    </r>
    <r>
      <rPr>
        <sz val="10"/>
        <color indexed="8"/>
        <rFont val="굴림체"/>
        <family val="3"/>
        <charset val="129"/>
      </rPr>
      <t>정리 및 전문가에 대한 자문 등에 소요되는 비용을 포함한다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>에 대하여</t>
    </r>
    <phoneticPr fontId="23" type="noConversion"/>
  </si>
  <si>
    <t xml:space="preserve">         공사에 추가로 청구할 수 없다.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</si>
  <si>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모든 제출물은 내용의 변경을 수반하는 사유가 있어 감독원이 이를 인정한 때에는 관련되는 제출물을 재 작성하여 제출해야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</si>
  <si>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본 시방서가 정한 제출물을 감독원에게 제출하지 않고서는 감독원의 승인 또는 확인을 받을 수 없으며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해당 공사를 진행할 수 없다</t>
    </r>
    <r>
      <rPr>
        <sz val="10"/>
        <color indexed="8"/>
        <rFont val="굴림"/>
        <family val="3"/>
        <charset val="129"/>
      </rPr>
      <t>.</t>
    </r>
    <phoneticPr fontId="23" type="noConversion"/>
  </si>
  <si>
    <r>
      <t xml:space="preserve">  1.2 </t>
    </r>
    <r>
      <rPr>
        <sz val="10"/>
        <color indexed="8"/>
        <rFont val="굴림체"/>
        <family val="3"/>
        <charset val="129"/>
      </rPr>
      <t>공사예정공정표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</si>
  <si>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 xml:space="preserve">공사예정공정표는 </t>
    </r>
    <r>
      <rPr>
        <sz val="10"/>
        <color indexed="8"/>
        <rFont val="한양중고딕"/>
        <family val="3"/>
        <charset val="129"/>
      </rPr>
      <t>PERT/CPM</t>
    </r>
    <r>
      <rPr>
        <sz val="10"/>
        <color indexed="8"/>
        <rFont val="굴림체"/>
        <family val="3"/>
        <charset val="129"/>
      </rPr>
      <t>방식으로 작성되어야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</si>
  <si>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t xml:space="preserve">  1.3 </t>
    </r>
    <r>
      <rPr>
        <sz val="10"/>
        <color indexed="8"/>
        <rFont val="굴림체"/>
        <family val="3"/>
        <charset val="129"/>
      </rPr>
      <t>시공계획서</t>
    </r>
    <phoneticPr fontId="23" type="noConversion"/>
  </si>
  <si>
    <r>
      <t xml:space="preserve">     (1) </t>
    </r>
    <r>
      <rPr>
        <sz val="10"/>
        <color indexed="8"/>
        <rFont val="굴림체"/>
        <family val="3"/>
        <charset val="129"/>
      </rPr>
      <t>공사개요</t>
    </r>
    <phoneticPr fontId="23" type="noConversion"/>
  </si>
  <si>
    <r>
      <t xml:space="preserve">     (2) </t>
    </r>
    <r>
      <rPr>
        <sz val="10"/>
        <color indexed="8"/>
        <rFont val="굴림체"/>
        <family val="3"/>
        <charset val="129"/>
      </rPr>
      <t>세부공정표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자재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인력 및 장비계획을 포함한다</t>
    </r>
    <r>
      <rPr>
        <sz val="10"/>
        <color indexed="8"/>
        <rFont val="한양중고딕"/>
        <family val="3"/>
        <charset val="129"/>
      </rPr>
      <t>)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</si>
  <si>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공정별 공정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</si>
  <si>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 xml:space="preserve">품질관리계획 </t>
    </r>
    <r>
      <rPr>
        <sz val="10"/>
        <color indexed="8"/>
        <rFont val="한양중고딕"/>
        <family val="3"/>
        <charset val="129"/>
      </rPr>
      <t xml:space="preserve">: </t>
    </r>
    <r>
      <rPr>
        <sz val="10"/>
        <color indexed="8"/>
        <rFont val="굴림체"/>
        <family val="3"/>
        <charset val="129"/>
      </rPr>
      <t>품질관리조직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관리목표 및 실시방법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목표미달 시 조치방안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</si>
  <si>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안전관리계획 및 환경관리계획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</si>
  <si>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타 공사 및 공종과의 협의 및 조정이 필요한 사항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</si>
  <si>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(7) </t>
    </r>
    <r>
      <rPr>
        <sz val="10"/>
        <color indexed="8"/>
        <rFont val="굴림체"/>
        <family val="3"/>
        <charset val="129"/>
      </rPr>
      <t>설계도서의 조정 및 변경이 필요한 사항</t>
    </r>
    <phoneticPr fontId="23" type="noConversion"/>
  </si>
  <si>
    <r>
      <t xml:space="preserve">     (8) </t>
    </r>
    <r>
      <rPr>
        <sz val="10"/>
        <color indexed="8"/>
        <rFont val="굴림체"/>
        <family val="3"/>
        <charset val="129"/>
      </rPr>
      <t>기타사항</t>
    </r>
    <phoneticPr fontId="23" type="noConversion"/>
  </si>
  <si>
    <r>
      <t xml:space="preserve">  1.4 </t>
    </r>
    <r>
      <rPr>
        <sz val="10"/>
        <color indexed="8"/>
        <rFont val="굴림체"/>
        <family val="3"/>
        <charset val="129"/>
      </rPr>
      <t>시공상세도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</si>
  <si>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1.4.1 </t>
    </r>
    <r>
      <rPr>
        <sz val="10"/>
        <color indexed="8"/>
        <rFont val="굴림체"/>
        <family val="3"/>
        <charset val="129"/>
      </rPr>
      <t>제출 및 승인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</si>
  <si>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 xml:space="preserve">수급인은 공사여건과 계약문서의 조건 및 설계도서와의 적합성 여부를 확인하고 공사 수행상의 잘못 또는 부분공사의 누락을 방지하기 위하여 </t>
    </r>
    <phoneticPr fontId="23" type="noConversion"/>
  </si>
  <si>
    <t xml:space="preserve">     시공상세도를 작성, 제출하여 감독원의 확인을 받은 후 공사에 착수하여야 한다. 감독원의 확인을 받은 시공상세도는 본 시방서의 준공서류로 </t>
    <phoneticPr fontId="23" type="noConversion"/>
  </si>
  <si>
    <t xml:space="preserve">     발주청에 제출하여야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</si>
  <si>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1.5 </t>
    </r>
    <r>
      <rPr>
        <sz val="10"/>
        <color indexed="8"/>
        <rFont val="굴림체"/>
        <family val="3"/>
        <charset val="129"/>
      </rPr>
      <t>공사 사진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</si>
  <si>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1.5.1 </t>
    </r>
    <r>
      <rPr>
        <sz val="10"/>
        <color indexed="8"/>
        <rFont val="굴림체"/>
        <family val="3"/>
        <charset val="129"/>
      </rPr>
      <t>비치 및 제출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</si>
  <si>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공사시공 중 매몰되어 나타나지 않는 부분 또는 준공 후 해체되는 가설물 등에 대하여 수시로 부분 또는 전경을 분명히 나타내는 천연색 사진</t>
    </r>
    <r>
      <rPr>
        <sz val="10"/>
        <color indexed="8"/>
        <rFont val="한양중고딕"/>
        <family val="3"/>
        <charset val="129"/>
      </rPr>
      <t/>
    </r>
    <phoneticPr fontId="23" type="noConversion"/>
  </si>
  <si>
    <t xml:space="preserve">     (규격 9cm x 12cm)을 정리한 사진첩을 상시 현장에 비치하여야 하며, 준공 시 본 시방서의 준공서류로 발주청에 제출하여야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</si>
  <si>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1.6 </t>
    </r>
    <r>
      <rPr>
        <sz val="10"/>
        <color indexed="8"/>
        <rFont val="굴림체"/>
        <family val="3"/>
        <charset val="129"/>
      </rPr>
      <t>신고 및 인ㆍ허가 신청서류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</si>
  <si>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1.7 </t>
    </r>
    <r>
      <rPr>
        <sz val="10"/>
        <color indexed="8"/>
        <rFont val="굴림체"/>
        <family val="3"/>
        <charset val="129"/>
      </rPr>
      <t>공사일지 제출서류</t>
    </r>
    <phoneticPr fontId="23" type="noConversion"/>
  </si>
  <si>
    <r>
      <t xml:space="preserve">  1.8 </t>
    </r>
    <r>
      <rPr>
        <sz val="10"/>
        <color indexed="8"/>
        <rFont val="굴림체"/>
        <family val="3"/>
        <charset val="129"/>
      </rPr>
      <t>현황보고</t>
    </r>
    <phoneticPr fontId="23" type="noConversion"/>
  </si>
  <si>
    <r>
      <t xml:space="preserve">   1.8.1 </t>
    </r>
    <r>
      <rPr>
        <sz val="10"/>
        <color indexed="8"/>
        <rFont val="굴림체"/>
        <family val="3"/>
        <charset val="129"/>
      </rPr>
      <t>일일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주간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월별 공정현황</t>
    </r>
    <phoneticPr fontId="23" type="noConversion"/>
  </si>
  <si>
    <r>
      <t xml:space="preserve">1-2-4 </t>
    </r>
    <r>
      <rPr>
        <b/>
        <sz val="10"/>
        <color indexed="8"/>
        <rFont val="굴림체"/>
        <family val="3"/>
        <charset val="129"/>
      </rPr>
      <t>준 공</t>
    </r>
    <phoneticPr fontId="23" type="noConversion"/>
  </si>
  <si>
    <r>
      <t xml:space="preserve"> 1. </t>
    </r>
    <r>
      <rPr>
        <b/>
        <sz val="10"/>
        <color indexed="8"/>
        <rFont val="굴림체"/>
        <family val="3"/>
        <charset val="129"/>
      </rPr>
      <t>일반사항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</si>
  <si>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예비 준공검사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</si>
  <si>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 xml:space="preserve">발주청은 준공예정일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굴림체"/>
        <family val="3"/>
        <charset val="129"/>
      </rPr>
      <t>일전에 자재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시공 및 설비기기의 작동상태가 계약문서에 명시된 기준에 적합한지를 확인하는 예비점검을 실시할 수 있다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</si>
  <si>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1.1.2 </t>
    </r>
    <r>
      <rPr>
        <sz val="10"/>
        <color indexed="8"/>
        <rFont val="굴림체"/>
        <family val="3"/>
        <charset val="129"/>
      </rPr>
      <t>준공 예비점검 결과 기준에 적합하지 않는 미비사항이 있을 경우 이에 대한 시정조치를 수급자에게 요구할 수 있으며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수급자는 이의 시정조치를 </t>
    </r>
    <phoneticPr fontId="23" type="noConversion"/>
  </si>
  <si>
    <t xml:space="preserve">         완료한 후에 준공계를 제출해야 하며, 준공 예비점검 지적사항 및 조치내용을 기록하여 준공검사시 준공검사자에게 제시해야 한다.</t>
    <phoneticPr fontId="23" type="noConversion"/>
  </si>
  <si>
    <r>
      <t xml:space="preserve">  1.2 </t>
    </r>
    <r>
      <rPr>
        <sz val="10"/>
        <color indexed="8"/>
        <rFont val="굴림체"/>
        <family val="3"/>
        <charset val="129"/>
      </rPr>
      <t>준공검사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</si>
  <si>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1.2.1 </t>
    </r>
    <r>
      <rPr>
        <sz val="10"/>
        <color indexed="8"/>
        <rFont val="굴림체"/>
        <family val="3"/>
        <charset val="129"/>
      </rPr>
      <t>준공계 제출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</si>
  <si>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1.2.2 </t>
    </r>
    <r>
      <rPr>
        <sz val="10"/>
        <color indexed="8"/>
        <rFont val="굴림체"/>
        <family val="3"/>
        <charset val="129"/>
      </rPr>
      <t>준공검사 내용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</si>
  <si>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발주청이 시행하는 준공검사 시에는 아래 사항에 대하여 검사하고 적정성을 평가한다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</si>
  <si>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시공의 정확도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적정자재 사용여부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</si>
  <si>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제반구조물의 작동상태 등 기능점검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</si>
  <si>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지급자재 정산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잔량 및 발생물 처리</t>
    </r>
    <phoneticPr fontId="23" type="noConversion"/>
  </si>
  <si>
    <r>
      <t xml:space="preserve">     (4) </t>
    </r>
    <r>
      <rPr>
        <sz val="10"/>
        <color indexed="8"/>
        <rFont val="굴림체"/>
        <family val="3"/>
        <charset val="129"/>
      </rPr>
      <t>민원처리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</si>
  <si>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주변정리 및 원상복귀사항 처리내용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</si>
  <si>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공무행정 및 제출서류 처리상태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</si>
  <si>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(7) </t>
    </r>
    <r>
      <rPr>
        <sz val="10"/>
        <color indexed="8"/>
        <rFont val="굴림체"/>
        <family val="3"/>
        <charset val="129"/>
      </rPr>
      <t>인ㆍ허가 완료상태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</si>
  <si>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(8) </t>
    </r>
    <r>
      <rPr>
        <sz val="10"/>
        <color indexed="8"/>
        <rFont val="굴림체"/>
        <family val="3"/>
        <charset val="129"/>
      </rPr>
      <t>부대시설 공사 처리상태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</si>
  <si>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(9) </t>
    </r>
    <r>
      <rPr>
        <sz val="10"/>
        <color indexed="8"/>
        <rFont val="굴림체"/>
        <family val="3"/>
        <charset val="129"/>
      </rPr>
      <t>준공 전 청소 이행상태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</si>
  <si>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(10) </t>
    </r>
    <r>
      <rPr>
        <sz val="10"/>
        <color indexed="8"/>
        <rFont val="굴림체"/>
        <family val="3"/>
        <charset val="129"/>
      </rPr>
      <t>기타 계약문서에 명시된 사항</t>
    </r>
    <phoneticPr fontId="23" type="noConversion"/>
  </si>
  <si>
    <r>
      <t xml:space="preserve">  1.3 </t>
    </r>
    <r>
      <rPr>
        <sz val="10"/>
        <color indexed="8"/>
        <rFont val="굴림체"/>
        <family val="3"/>
        <charset val="129"/>
      </rPr>
      <t>준공서류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</si>
  <si>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1.3.1 </t>
    </r>
    <r>
      <rPr>
        <sz val="10"/>
        <color indexed="8"/>
        <rFont val="굴림체"/>
        <family val="3"/>
        <charset val="129"/>
      </rPr>
      <t>종류 및 내용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</si>
  <si>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>(1) “</t>
    </r>
    <r>
      <rPr>
        <sz val="10"/>
        <color indexed="8"/>
        <rFont val="굴림체"/>
        <family val="3"/>
        <charset val="129"/>
      </rPr>
      <t>공사계약특수조건 제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굴림체"/>
        <family val="3"/>
        <charset val="129"/>
      </rPr>
      <t>조 제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>항</t>
    </r>
    <r>
      <rPr>
        <sz val="10"/>
        <color indexed="8"/>
        <rFont val="한양중고딕"/>
        <family val="3"/>
        <charset val="129"/>
      </rPr>
      <t xml:space="preserve">” </t>
    </r>
    <r>
      <rPr>
        <sz val="10"/>
        <color indexed="8"/>
        <rFont val="굴림체"/>
        <family val="3"/>
        <charset val="129"/>
      </rPr>
      <t>에 명시되어 있는 설계도면</t>
    </r>
    <phoneticPr fontId="23" type="noConversion"/>
  </si>
  <si>
    <r>
      <t>① 당해 공사의 준공부분에 대한 설계도면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준공도면</t>
    </r>
    <r>
      <rPr>
        <sz val="10"/>
        <color indexed="8"/>
        <rFont val="한양중고딕"/>
        <family val="3"/>
        <charset val="129"/>
      </rPr>
      <t>)</t>
    </r>
  </si>
  <si>
    <t>② 공사현장에서 설계변경한 부분의 설계도면 원도</t>
  </si>
  <si>
    <r>
      <t xml:space="preserve">     (2) </t>
    </r>
    <r>
      <rPr>
        <sz val="10"/>
        <color indexed="8"/>
        <rFont val="굴림체"/>
        <family val="3"/>
        <charset val="129"/>
      </rPr>
      <t>시공상세도면</t>
    </r>
    <phoneticPr fontId="23" type="noConversion"/>
  </si>
  <si>
    <r>
      <t xml:space="preserve">     (3) </t>
    </r>
    <r>
      <rPr>
        <sz val="10"/>
        <color indexed="8"/>
        <rFont val="굴림체"/>
        <family val="3"/>
        <charset val="129"/>
      </rPr>
      <t>공사사진첩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</si>
  <si>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발급받은 신고 및 인ㆍ허가필증 원본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</si>
  <si>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하도급자의 목록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상호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소재지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대표자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전화번호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공사범위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공사기간 등</t>
    </r>
    <r>
      <rPr>
        <sz val="10"/>
        <color indexed="8"/>
        <rFont val="한양중고딕"/>
        <family val="3"/>
        <charset val="129"/>
      </rPr>
      <t>)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</si>
  <si>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1.4 </t>
    </r>
    <r>
      <rPr>
        <sz val="10"/>
        <color indexed="8"/>
        <rFont val="굴림체"/>
        <family val="3"/>
        <charset val="129"/>
      </rPr>
      <t>준공도서 사본 작성 및 제출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</si>
  <si>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>“</t>
    </r>
    <r>
      <rPr>
        <sz val="10"/>
        <color indexed="8"/>
        <rFont val="굴림체"/>
        <family val="3"/>
        <charset val="129"/>
      </rPr>
      <t>공사계약특수조건 제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굴림체"/>
        <family val="3"/>
        <charset val="129"/>
      </rPr>
      <t>조 제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>항</t>
    </r>
    <r>
      <rPr>
        <sz val="10"/>
        <color indexed="8"/>
        <rFont val="한양중고딕"/>
        <family val="3"/>
        <charset val="129"/>
      </rPr>
      <t>”</t>
    </r>
    <r>
      <rPr>
        <sz val="10"/>
        <color indexed="8"/>
        <rFont val="굴림체"/>
        <family val="3"/>
        <charset val="129"/>
      </rPr>
      <t xml:space="preserve">에 따라 시설물의 안전관리에 관한 특별법에 규정된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 xml:space="preserve">종 및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 xml:space="preserve">종 시설물에 해당되는 시설물을 시공하는 수급자는 </t>
    </r>
    <phoneticPr fontId="23" type="noConversion"/>
  </si>
  <si>
    <t xml:space="preserve">       아래의 준공도서 사본을 건설교통부 및 시설안전기술공단이 제시한 “준공도서 사본작성ㆍ관리지침”에 따라 마이크로필름과 CD-ROM 으로 각각</t>
    <phoneticPr fontId="23" type="noConversion"/>
  </si>
  <si>
    <t xml:space="preserve">       2세트를 작성하여 준공검사가 완료되기 전까지 발주청 및 시설안전관리공단에 각각 1세트씩을 제출하여야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</si>
  <si>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 xml:space="preserve">준공도면 </t>
    </r>
    <r>
      <rPr>
        <sz val="10"/>
        <color indexed="8"/>
        <rFont val="한양중고딕"/>
        <family val="3"/>
        <charset val="129"/>
      </rPr>
      <t xml:space="preserve">, (2) </t>
    </r>
    <r>
      <rPr>
        <sz val="10"/>
        <color indexed="8"/>
        <rFont val="굴림체"/>
        <family val="3"/>
        <charset val="129"/>
      </rPr>
      <t xml:space="preserve">준공내역서 및 필요시 유지관리시방서 </t>
    </r>
    <r>
      <rPr>
        <sz val="10"/>
        <color indexed="8"/>
        <rFont val="한양중고딕"/>
        <family val="3"/>
        <charset val="129"/>
      </rPr>
      <t xml:space="preserve">, (3) </t>
    </r>
    <r>
      <rPr>
        <sz val="10"/>
        <color indexed="8"/>
        <rFont val="굴림체"/>
        <family val="3"/>
        <charset val="129"/>
      </rPr>
      <t>기타 시공상 특기한 사항에 대한 보고서 등</t>
    </r>
    <phoneticPr fontId="23" type="noConversion"/>
  </si>
  <si>
    <r>
      <t xml:space="preserve">2. </t>
    </r>
    <r>
      <rPr>
        <b/>
        <sz val="10"/>
        <color indexed="8"/>
        <rFont val="굴림체"/>
        <family val="3"/>
        <charset val="129"/>
      </rPr>
      <t>준공청소</t>
    </r>
    <phoneticPr fontId="23" type="noConversion"/>
  </si>
  <si>
    <r>
      <t>① 노출표면에 부착된 이물질이나 오물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먼지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녹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얼룩 등이 없도록 노출 내외면을 청소한다</t>
    </r>
    <r>
      <rPr>
        <sz val="10"/>
        <color indexed="8"/>
        <rFont val="한양중고딕"/>
        <family val="3"/>
        <charset val="129"/>
      </rPr>
      <t>.</t>
    </r>
  </si>
  <si>
    <r>
      <t>② 포장면의 찌꺼기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퇴적물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얼룩 등을 제거하고 깨끗하게 청소한다</t>
    </r>
    <r>
      <rPr>
        <sz val="10"/>
        <color indexed="8"/>
        <rFont val="한양중고딕"/>
        <family val="3"/>
        <charset val="129"/>
      </rPr>
      <t>.</t>
    </r>
  </si>
  <si>
    <r>
      <t>③ 조경지역 등 공사장의 쓰레기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잔여자재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폐물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공사가설물 및 기타 이물질을 깨끗이 제거하고 지표면을 균등하게 고른다</t>
    </r>
    <r>
      <rPr>
        <sz val="10"/>
        <color indexed="8"/>
        <rFont val="한양중고딕"/>
        <family val="3"/>
        <charset val="129"/>
      </rPr>
      <t>.</t>
    </r>
  </si>
  <si>
    <t>④ 기타사항</t>
  </si>
  <si>
    <r>
      <t xml:space="preserve">1-3 </t>
    </r>
    <r>
      <rPr>
        <b/>
        <sz val="11"/>
        <color indexed="8"/>
        <rFont val="굴림체"/>
        <family val="3"/>
        <charset val="129"/>
      </rPr>
      <t>인계‧인수</t>
    </r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</si>
  <si>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시설물 인계‧인수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</si>
  <si>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 xml:space="preserve">수급인은 당해 공사의 예비 준공검사 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부분준공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발주청의 필요에 의한 기성부분 포함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>를 실시완료후 시설물의 인계‧인수를 위한 계획을 수립하여</t>
    </r>
    <phoneticPr fontId="23" type="noConversion"/>
  </si>
  <si>
    <t xml:space="preserve">         이를 감독원에게 통지해야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</si>
  <si>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1.1.2 </t>
    </r>
    <r>
      <rPr>
        <sz val="10"/>
        <color indexed="8"/>
        <rFont val="굴림체"/>
        <family val="3"/>
        <charset val="129"/>
      </rPr>
      <t>수급인이 준공시설물을 인계하기 위하여 제출한 인계‧인수서는 감독원이 이를 검토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확인 하여야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</si>
  <si>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1.1.3 </t>
    </r>
    <r>
      <rPr>
        <sz val="10"/>
        <color indexed="8"/>
        <rFont val="굴림체"/>
        <family val="3"/>
        <charset val="129"/>
      </rPr>
      <t>발주청과 수급인과의 시설물 인계‧인수를 위하여 감독원은 입회인이 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</si>
  <si>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1.1.4 </t>
    </r>
    <r>
      <rPr>
        <sz val="10"/>
        <color indexed="8"/>
        <rFont val="굴림체"/>
        <family val="3"/>
        <charset val="129"/>
      </rPr>
      <t>시설물 인계‧인수에 대한 발주청의 지시사항이 있을 경우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감독원은 이에 대한 현황파악 및 필요대책 등 의견을 제시하여 수급인이 이를 수행토록</t>
    </r>
    <phoneticPr fontId="23" type="noConversion"/>
  </si>
  <si>
    <t xml:space="preserve">         조치해야 한다.</t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</si>
  <si>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1.1.5 </t>
    </r>
    <r>
      <rPr>
        <sz val="10"/>
        <color indexed="8"/>
        <rFont val="굴림체"/>
        <family val="3"/>
        <charset val="129"/>
      </rPr>
      <t>인계‧인수서는 준공검사 결과를 포함하는 내용으로 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</si>
  <si>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1.1.6 </t>
    </r>
    <r>
      <rPr>
        <sz val="10"/>
        <color indexed="8"/>
        <rFont val="굴림체"/>
        <family val="3"/>
        <charset val="129"/>
      </rPr>
      <t>당해 공사와 관련한 공사기록 서류중 발주청에 인계할 문서는 해당 유지관리기관의 장과 감독원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수급인이 협의하여 작성한다</t>
    </r>
    <r>
      <rPr>
        <sz val="10"/>
        <color indexed="8"/>
        <rFont val="한양중고딕"/>
        <family val="3"/>
        <charset val="129"/>
      </rPr>
      <t>.</t>
    </r>
    <phoneticPr fontId="2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</si>
  <si>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1.1.7 </t>
    </r>
    <r>
      <rPr>
        <sz val="10"/>
        <color indexed="8"/>
        <rFont val="굴림체"/>
        <family val="3"/>
        <charset val="129"/>
      </rPr>
      <t>준공도서 사본 작성 및 제출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</si>
  <si>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시설물의 안전관리에 관한 특별법 제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>조 제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 xml:space="preserve">항의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 xml:space="preserve">종 및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 xml:space="preserve">종 시설물에 해당되는 시설물을 시공하는 수급인은 아래의 준공도서 사본을 건설교통부 및 </t>
    </r>
    <phoneticPr fontId="23" type="noConversion"/>
  </si>
  <si>
    <t xml:space="preserve">     시설안전기술공단이 제시한 “준공도서 사본작성ㆍ관리지침”에 따라 마이크로필름과 CD-ROM으로 각각 2세트를 작성하여 준공후 3개월 이내에 발주청</t>
    <phoneticPr fontId="23" type="noConversion"/>
  </si>
  <si>
    <t xml:space="preserve">     및 시설안전관리공단에 각각 1세트씩을 제출하여야 한다.</t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</si>
  <si>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가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준공도면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</si>
  <si>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나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준공내역서 및 유지관리시방서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필요시</t>
    </r>
    <r>
      <rPr>
        <sz val="10"/>
        <color indexed="8"/>
        <rFont val="한양중고딕"/>
        <family val="3"/>
        <charset val="129"/>
      </rPr>
      <t>)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</si>
  <si>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구조계산서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</si>
  <si>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라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안전점검에 관한 종합 보고서</t>
    </r>
    <phoneticPr fontId="2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</si>
  <si>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마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기타 시공상 특이한 사항에 대한 보고서 등</t>
    </r>
    <phoneticPr fontId="23" type="noConversion"/>
  </si>
  <si>
    <r>
      <t xml:space="preserve">2. </t>
    </r>
    <r>
      <rPr>
        <b/>
        <sz val="12"/>
        <color indexed="8"/>
        <rFont val="굴림체"/>
        <family val="3"/>
        <charset val="129"/>
      </rPr>
      <t xml:space="preserve">측량 및 지반조사 </t>
    </r>
  </si>
  <si>
    <r>
      <t xml:space="preserve"> 2-1 </t>
    </r>
    <r>
      <rPr>
        <b/>
        <sz val="11"/>
        <color indexed="8"/>
        <rFont val="굴림체"/>
        <family val="3"/>
        <charset val="129"/>
      </rPr>
      <t>공사측량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</si>
  <si>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 </t>
    </r>
    <r>
      <rPr>
        <b/>
        <sz val="10"/>
        <color indexed="8"/>
        <rFont val="한양중고딕"/>
        <family val="3"/>
        <charset val="129"/>
      </rPr>
      <t xml:space="preserve">1. </t>
    </r>
    <r>
      <rPr>
        <b/>
        <sz val="10"/>
        <color indexed="8"/>
        <rFont val="굴림체"/>
        <family val="3"/>
        <charset val="129"/>
      </rPr>
      <t xml:space="preserve">일반사항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</si>
  <si>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 xml:space="preserve">적용범위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</si>
  <si>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본 시방은 토목공사의 시공을 위한 공사측량에 적용한다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</si>
  <si>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>다음사항을 추가로 제출하여야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</si>
  <si>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공사측량 성과표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야장포함</t>
    </r>
    <r>
      <rPr>
        <sz val="10"/>
        <color indexed="8"/>
        <rFont val="한양중고딕"/>
        <family val="3"/>
        <charset val="129"/>
      </rPr>
      <t xml:space="preserve">)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</si>
  <si>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 xml:space="preserve">용지경계표주 설치도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</si>
  <si>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1.3 </t>
    </r>
    <r>
      <rPr>
        <sz val="10"/>
        <color indexed="8"/>
        <rFont val="굴림체"/>
        <family val="3"/>
        <charset val="129"/>
      </rPr>
      <t>모든 측량은 측량법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동법 시행령 및 시행규칙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공공측량 작업규정에 따라 시행하여야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</si>
  <si>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1.4 </t>
    </r>
    <r>
      <rPr>
        <sz val="10"/>
        <color indexed="8"/>
        <rFont val="굴림체"/>
        <family val="3"/>
        <charset val="129"/>
      </rPr>
      <t>수급인은 정확한 검사측량을 위해 측량법 제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굴림체"/>
        <family val="3"/>
        <charset val="129"/>
      </rPr>
      <t xml:space="preserve">조의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>항에 의거하여 검정을 필한 측량기구를 현장에 구비하여 운영하여야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</si>
  <si>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1.5 </t>
    </r>
    <r>
      <rPr>
        <sz val="10"/>
        <color indexed="8"/>
        <rFont val="굴림체"/>
        <family val="3"/>
        <charset val="129"/>
      </rPr>
      <t>수급인은 공사측량을 시작하기 전에 공사측량계획을 수립하여 감독원의 승인을 받아야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</si>
  <si>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1.6 </t>
    </r>
    <r>
      <rPr>
        <sz val="10"/>
        <color indexed="8"/>
        <rFont val="굴림체"/>
        <family val="3"/>
        <charset val="129"/>
      </rPr>
      <t xml:space="preserve">수급인은 공사착공 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굴림체"/>
        <family val="3"/>
        <charset val="129"/>
      </rPr>
      <t>일 이내에 당해 공사에 대한 시공측량을 실시하여 설계도서 등과의 상이점을 확인하고 그 결과를 감독원에게 제 출하여야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</si>
  <si>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1.7 </t>
    </r>
    <r>
      <rPr>
        <sz val="10"/>
        <color indexed="8"/>
        <rFont val="굴림체"/>
        <family val="3"/>
        <charset val="129"/>
      </rPr>
      <t xml:space="preserve">측량기술자는 노선의 시작과 끝 등에 현장 내 표고기준점을 최소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굴림체"/>
        <family val="3"/>
        <charset val="129"/>
      </rPr>
      <t>지점에 설치하여야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</si>
  <si>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                       </t>
    </r>
    <r>
      <rPr>
        <sz val="10"/>
        <color indexed="8"/>
        <rFont val="한양중고딕"/>
        <family val="3"/>
        <charset val="129"/>
      </rPr>
      <t xml:space="preserve">                             </t>
    </r>
    <r>
      <rPr>
        <sz val="10"/>
        <color indexed="8"/>
        <rFont val="굴림체"/>
        <family val="3"/>
        <charset val="129"/>
      </rPr>
      <t xml:space="preserve">표 </t>
    </r>
    <r>
      <rPr>
        <sz val="10"/>
        <color indexed="8"/>
        <rFont val="한양중고딕"/>
        <family val="3"/>
        <charset val="129"/>
      </rPr>
      <t xml:space="preserve">2-1 </t>
    </r>
    <r>
      <rPr>
        <sz val="10"/>
        <color indexed="8"/>
        <rFont val="굴림체"/>
        <family val="3"/>
        <charset val="129"/>
      </rPr>
      <t>거리측량의 허용오차 범위</t>
    </r>
    <phoneticPr fontId="3" type="noConversion"/>
  </si>
  <si>
    <t>구 분</t>
    <phoneticPr fontId="3" type="noConversion"/>
  </si>
  <si>
    <t>허 용 오 차 범 위</t>
  </si>
  <si>
    <r>
      <t>평 지</t>
    </r>
    <r>
      <rPr>
        <sz val="10"/>
        <color indexed="8"/>
        <rFont val="한양중고딕"/>
        <family val="3"/>
        <charset val="129"/>
      </rPr>
      <t>(mm)</t>
    </r>
  </si>
  <si>
    <r>
      <t>S/2,500</t>
    </r>
    <r>
      <rPr>
        <sz val="10"/>
        <color indexed="8"/>
        <rFont val="굴림체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S/3,000</t>
    </r>
  </si>
  <si>
    <r>
      <t>S</t>
    </r>
    <r>
      <rPr>
        <sz val="10"/>
        <color indexed="8"/>
        <rFont val="굴림체"/>
        <family val="3"/>
        <charset val="129"/>
      </rPr>
      <t>는 측점간의 거리</t>
    </r>
    <r>
      <rPr>
        <sz val="10"/>
        <color indexed="8"/>
        <rFont val="한양중고딕"/>
        <family val="3"/>
        <charset val="129"/>
      </rPr>
      <t>(m)</t>
    </r>
  </si>
  <si>
    <r>
      <t>산 지</t>
    </r>
    <r>
      <rPr>
        <sz val="10"/>
        <color indexed="8"/>
        <rFont val="한양중고딕"/>
        <family val="3"/>
        <charset val="129"/>
      </rPr>
      <t>(mm)</t>
    </r>
  </si>
  <si>
    <r>
      <t>S/500</t>
    </r>
    <r>
      <rPr>
        <sz val="10"/>
        <color indexed="8"/>
        <rFont val="굴림체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S/1,000</t>
    </r>
  </si>
  <si>
    <r>
      <t xml:space="preserve">   1.8 </t>
    </r>
    <r>
      <rPr>
        <sz val="10"/>
        <color indexed="8"/>
        <rFont val="굴림체"/>
        <family val="3"/>
        <charset val="129"/>
      </rPr>
      <t>중심선측량</t>
    </r>
    <r>
      <rPr>
        <b/>
        <sz val="10"/>
        <color indexed="8"/>
        <rFont val="한양중고딕"/>
        <family val="3"/>
        <charset val="129"/>
      </rPr>
      <t xml:space="preserve">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</si>
  <si>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1.8.1 </t>
    </r>
    <r>
      <rPr>
        <sz val="10"/>
        <color indexed="8"/>
        <rFont val="굴림체"/>
        <family val="3"/>
        <charset val="129"/>
      </rPr>
      <t>측량기술자는 기 작성된 실시설계 성과를 사용하며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현지측량을 실시하여 중심선 말뚝을 현장에 설치하여야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</si>
  <si>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1.8.2 </t>
    </r>
    <r>
      <rPr>
        <sz val="10"/>
        <color indexed="8"/>
        <rFont val="굴림체"/>
        <family val="3"/>
        <charset val="129"/>
      </rPr>
      <t xml:space="preserve">측점간격은 </t>
    </r>
    <r>
      <rPr>
        <sz val="10"/>
        <color indexed="8"/>
        <rFont val="한양중고딕"/>
        <family val="3"/>
        <charset val="129"/>
      </rPr>
      <t>20m</t>
    </r>
    <r>
      <rPr>
        <sz val="10"/>
        <color indexed="8"/>
        <rFont val="굴림체"/>
        <family val="3"/>
        <charset val="129"/>
      </rPr>
      <t>로 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지형상 종ㆍ횡단 변화가 있는 지점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구조물의 설치점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곡선의 시ㆍ종점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완화곡선의 시ㆍ종점</t>
    </r>
    <r>
      <rPr>
        <sz val="10"/>
        <color indexed="8"/>
        <rFont val="한양중고딕"/>
        <family val="3"/>
        <charset val="129"/>
      </rPr>
      <t xml:space="preserve">) </t>
    </r>
    <r>
      <rPr>
        <sz val="10"/>
        <color indexed="8"/>
        <rFont val="굴림체"/>
        <family val="3"/>
        <charset val="129"/>
      </rPr>
      <t xml:space="preserve">등 필요한 지점에 </t>
    </r>
    <phoneticPr fontId="3" type="noConversion"/>
  </si>
  <si>
    <t xml:space="preserve">          중간말뚝을 설치하여야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</si>
  <si>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1.8.3 </t>
    </r>
    <r>
      <rPr>
        <sz val="10"/>
        <color indexed="8"/>
        <rFont val="굴림체"/>
        <family val="3"/>
        <charset val="129"/>
      </rPr>
      <t xml:space="preserve">하천 및 해안의 중심선 측량은 </t>
    </r>
    <r>
      <rPr>
        <sz val="10"/>
        <color indexed="8"/>
        <rFont val="한양중고딕"/>
        <family val="3"/>
        <charset val="129"/>
      </rPr>
      <t xml:space="preserve">20m </t>
    </r>
    <r>
      <rPr>
        <sz val="10"/>
        <color indexed="8"/>
        <rFont val="굴림체"/>
        <family val="3"/>
        <charset val="129"/>
      </rPr>
      <t xml:space="preserve">또는 </t>
    </r>
    <r>
      <rPr>
        <sz val="10"/>
        <color indexed="8"/>
        <rFont val="한양중고딕"/>
        <family val="3"/>
        <charset val="129"/>
      </rPr>
      <t>50m</t>
    </r>
    <r>
      <rPr>
        <sz val="10"/>
        <color indexed="8"/>
        <rFont val="굴림체"/>
        <family val="3"/>
        <charset val="129"/>
      </rPr>
      <t>를 측점간격으로 할 수 있다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</si>
  <si>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   1.9 </t>
    </r>
    <r>
      <rPr>
        <sz val="10"/>
        <color indexed="8"/>
        <rFont val="굴림체"/>
        <family val="3"/>
        <charset val="129"/>
      </rPr>
      <t>종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횡단측량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</si>
  <si>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1.9.1 </t>
    </r>
    <r>
      <rPr>
        <sz val="10"/>
        <color indexed="8"/>
        <rFont val="굴림체"/>
        <family val="3"/>
        <charset val="129"/>
      </rPr>
      <t>측량기술자는 중심선에 설치된 측점 및 변화점에 설치된 중심말뚝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추가말뚝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보조말뚝을 기준으로 하여 중심선의 지반고를 구한다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</si>
  <si>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1.9.2 </t>
    </r>
    <r>
      <rPr>
        <sz val="10"/>
        <color indexed="8"/>
        <rFont val="굴림체"/>
        <family val="3"/>
        <charset val="129"/>
      </rPr>
      <t>종단변화점 및 주요한 구조물의 위치는 중심점으로부터 거리를 측정하여 정한다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</si>
  <si>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1.9.3 </t>
    </r>
    <r>
      <rPr>
        <sz val="10"/>
        <color indexed="8"/>
        <rFont val="굴림체"/>
        <family val="3"/>
        <charset val="129"/>
      </rPr>
      <t xml:space="preserve">측량기술자는 횡단측량은 중심말뚝이 설치되어 있는 지점에서 중심말뚝을 기준으로 하여 중심선의 직각방향의 좌ㆍ우 지반고가 변화하고 있는 </t>
    </r>
    <phoneticPr fontId="3" type="noConversion"/>
  </si>
  <si>
    <t xml:space="preserve">          지점의 고저 및 중심말뚝으로 부터의 거리를 구한다.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</si>
  <si>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1.10 </t>
    </r>
    <r>
      <rPr>
        <sz val="10"/>
        <color indexed="8"/>
        <rFont val="굴림체"/>
        <family val="3"/>
        <charset val="129"/>
      </rPr>
      <t xml:space="preserve">용지경계 표주설치측량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</si>
  <si>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1.10.1 </t>
    </r>
    <r>
      <rPr>
        <sz val="10"/>
        <color indexed="8"/>
        <rFont val="굴림체"/>
        <family val="3"/>
        <charset val="129"/>
      </rPr>
      <t xml:space="preserve">수급인은 중심점 등으로부터 중심선에 대하여 직각방향의 용지경계 말뚝점 좌표값을 계산하여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굴림체"/>
        <family val="3"/>
        <charset val="129"/>
      </rPr>
      <t>등 이상의 기준점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주요점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중심점 등 으로부터 </t>
    </r>
    <phoneticPr fontId="3" type="noConversion"/>
  </si>
  <si>
    <t xml:space="preserve">           방사법 등으로 용지경계 표주를 설치한다.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</si>
  <si>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1.10.2 </t>
    </r>
    <r>
      <rPr>
        <sz val="10"/>
        <color indexed="8"/>
        <rFont val="굴림체"/>
        <family val="3"/>
        <charset val="129"/>
      </rPr>
      <t>용지경계 표주는 기 작성된 용지도상에 설치위치를 표시하여 감독원의 확인을 받은 후 설치하여야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</si>
  <si>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t xml:space="preserve">3. </t>
    </r>
    <r>
      <rPr>
        <b/>
        <sz val="12"/>
        <color indexed="8"/>
        <rFont val="굴림체"/>
        <family val="3"/>
        <charset val="129"/>
      </rPr>
      <t>토 공</t>
    </r>
  </si>
  <si>
    <r>
      <t xml:space="preserve">3-1 </t>
    </r>
    <r>
      <rPr>
        <b/>
        <sz val="11"/>
        <color indexed="8"/>
        <rFont val="굴림체"/>
        <family val="3"/>
        <charset val="129"/>
      </rPr>
      <t xml:space="preserve">구조물 및 지장물 제거 </t>
    </r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</si>
  <si>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 </t>
    </r>
    <r>
      <rPr>
        <sz val="10"/>
        <color indexed="8"/>
        <rFont val="굴림체"/>
        <family val="3"/>
        <charset val="129"/>
      </rPr>
      <t>수급인은 설계도서에 따라 구조물 및 지장물의 제거작업을 수행하여야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보존하도록 지정된 것은 유해한 손상을 입히지 않도록 주의하여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</si>
  <si>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설계도서에서 지시하는 장소까지 옮겨야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또한 제거된 물질 중 흙쌓기용 재료로 유용할 수 있는 것은 가능한 한 유용토록 하고 불량재료는 </t>
    </r>
    <phoneticPr fontId="3" type="noConversion"/>
  </si>
  <si>
    <r>
      <t xml:space="preserve">   </t>
    </r>
    <r>
      <rPr>
        <sz val="10"/>
        <color indexed="8"/>
        <rFont val="한양중고딕"/>
        <family val="3"/>
        <charset val="129"/>
      </rPr>
      <t xml:space="preserve">  </t>
    </r>
    <r>
      <rPr>
        <sz val="10"/>
        <color indexed="8"/>
        <rFont val="굴림체"/>
        <family val="3"/>
        <charset val="129"/>
      </rPr>
      <t>폐기물 처리법에 의거 처리하여야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</si>
  <si>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 </t>
    </r>
    <r>
      <rPr>
        <sz val="10"/>
        <color indexed="8"/>
        <rFont val="굴림체"/>
        <family val="3"/>
        <charset val="129"/>
      </rPr>
      <t>사용중인 교량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암거 및 기타 배수시설은 현장에 적합한 대체시설을 설치하여 통행 및 이용에 불편이 없도록 조치한 후에 철거하여야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</si>
  <si>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 </t>
    </r>
    <r>
      <rPr>
        <sz val="10"/>
        <color indexed="8"/>
        <rFont val="굴림체"/>
        <family val="3"/>
        <charset val="129"/>
      </rPr>
      <t>구조물 하부구조의 유수부는 하상면까지 제거하여야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지표면에서는 최소 </t>
    </r>
    <r>
      <rPr>
        <sz val="10"/>
        <color indexed="8"/>
        <rFont val="한양중고딕"/>
        <family val="3"/>
        <charset val="129"/>
      </rPr>
      <t xml:space="preserve">30cm </t>
    </r>
    <r>
      <rPr>
        <sz val="10"/>
        <color indexed="8"/>
        <rFont val="굴림체"/>
        <family val="3"/>
        <charset val="129"/>
      </rPr>
      <t>깊이까지 제거하여야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</si>
  <si>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4. </t>
    </r>
    <r>
      <rPr>
        <sz val="10"/>
        <color indexed="8"/>
        <rFont val="굴림체"/>
        <family val="3"/>
        <charset val="129"/>
      </rPr>
      <t xml:space="preserve">도로 완성면에서 최소 </t>
    </r>
    <r>
      <rPr>
        <sz val="10"/>
        <color indexed="8"/>
        <rFont val="한양중고딕"/>
        <family val="3"/>
        <charset val="129"/>
      </rPr>
      <t xml:space="preserve">1m </t>
    </r>
    <r>
      <rPr>
        <sz val="10"/>
        <color indexed="8"/>
        <rFont val="굴림체"/>
        <family val="3"/>
        <charset val="129"/>
      </rPr>
      <t>깊이까지의 모든 콘크리트는 제거하여야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소요규격으로 쪼개서 흙쌓기나 기타 공종의 재료로 사용할 수 있다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</si>
  <si>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3-2 </t>
    </r>
    <r>
      <rPr>
        <b/>
        <sz val="11"/>
        <color indexed="8"/>
        <rFont val="굴림체"/>
        <family val="3"/>
        <charset val="129"/>
      </rPr>
      <t xml:space="preserve">흙 깍 기 </t>
    </r>
  </si>
  <si>
    <r>
      <t xml:space="preserve"> 1. </t>
    </r>
    <r>
      <rPr>
        <b/>
        <sz val="10"/>
        <color indexed="8"/>
        <rFont val="굴림체"/>
        <family val="3"/>
        <charset val="129"/>
      </rPr>
      <t>일반사항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</si>
  <si>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 xml:space="preserve">적용범위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</si>
  <si>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본 시방은 설계도서에 의해 확정된 선형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경사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치수나 시방서의 규정에 부합되도록 땅을 깎는 공사에 적용한다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</si>
  <si>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>도로 흙깎기는 도로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주차장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교차시설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진입로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수로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측구의 흙깎기와 고르기 및 비탈면 끝의 라운딩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비탈면의 소단형성 및 흙깎기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</si>
  <si>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</t>
    </r>
    <r>
      <rPr>
        <sz val="10"/>
        <color indexed="8"/>
        <rFont val="굴림체"/>
        <family val="3"/>
        <charset val="129"/>
      </rPr>
      <t>구간의 노상부나 흙쌓기 구간 원지반의 부적합재료의 제거 및 추후 타 목적에 사용하도록 감독원이 지시한 재료의 깎기를 말한다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</si>
  <si>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2. </t>
    </r>
    <r>
      <rPr>
        <b/>
        <sz val="10"/>
        <color indexed="8"/>
        <rFont val="굴림체"/>
        <family val="3"/>
        <charset val="129"/>
      </rPr>
      <t>시 공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</si>
  <si>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2.1 </t>
    </r>
    <r>
      <rPr>
        <sz val="10"/>
        <color indexed="8"/>
        <rFont val="굴림체"/>
        <family val="3"/>
        <charset val="129"/>
      </rPr>
      <t xml:space="preserve">시공일반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</si>
  <si>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2.1.1 </t>
    </r>
    <r>
      <rPr>
        <sz val="10"/>
        <color indexed="8"/>
        <rFont val="굴림체"/>
        <family val="3"/>
        <charset val="129"/>
      </rPr>
      <t>높은 깎기 구간 등에서 시공을 위하여 설계도서에 확인시추를 명시한 구간 또는 굴착시 암선의 변경구간에 대하여는 공사전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중간확인 시추를 </t>
    </r>
    <phoneticPr fontId="3" type="noConversion"/>
  </si>
  <si>
    <t xml:space="preserve">         실시하여야 하며, 비탈면의 설계경사와 용지구입 등을 비교ㆍ검토한 후 흙깎기 작업을 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</si>
  <si>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2.1.2 </t>
    </r>
    <r>
      <rPr>
        <sz val="10"/>
        <color indexed="8"/>
        <rFont val="굴림체"/>
        <family val="3"/>
        <charset val="129"/>
      </rPr>
      <t>벌개제근 및 표토제거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기존구조물 및 지장물의 철거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규준틀 설치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외부유입수 차단 등이 이루어진 후에 흙깎기 작업을 시행하여야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흙깎기</t>
    </r>
    <phoneticPr fontId="3" type="noConversion"/>
  </si>
  <si>
    <t xml:space="preserve">         작업 및 흙운반은 타공정에 지장을 초래하지 않는 범위 내에서 원활하게 수행할 수 있는 작업계획을 수립하여 감독원의 확인을 받은 후 </t>
    <phoneticPr fontId="3" type="noConversion"/>
  </si>
  <si>
    <t xml:space="preserve">         시행하여야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</si>
  <si>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2.1.3 </t>
    </r>
    <r>
      <rPr>
        <sz val="10"/>
        <color indexed="8"/>
        <rFont val="굴림체"/>
        <family val="3"/>
        <charset val="129"/>
      </rPr>
      <t>수급인은 흙깎기 작업시 비탈면의 기울기를 설계도서에 따라 시공하여야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다만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흙깎기작업이 진행되는 과정에서 설계시 예상하지 못한 </t>
    </r>
    <phoneticPr fontId="3" type="noConversion"/>
  </si>
  <si>
    <t xml:space="preserve">         지층의 변화와 절리, 단층 등의 불연속면 발달, 지하수의 용출 등이 확인되어 비탈면이 불안정한 경우에는 비탈면안정분석 및 대책검토서를 </t>
    <phoneticPr fontId="3" type="noConversion"/>
  </si>
  <si>
    <t xml:space="preserve">         제출하여 감독원의 승인을 받은 후 비탈면의 기울기를 조정할 수 있다.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</si>
  <si>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2.1.4 </t>
    </r>
    <r>
      <rPr>
        <sz val="10"/>
        <color indexed="8"/>
        <rFont val="굴림체"/>
        <family val="3"/>
        <charset val="129"/>
      </rPr>
      <t xml:space="preserve">흙깎기에서 발생한 재료 중에서 노상이나 비탈면 보호공 및 기타 목적에 적합하다고 감독원이 결정한 것은 지정된 장소에 저장하거나 직접 </t>
    </r>
    <phoneticPr fontId="3" type="noConversion"/>
  </si>
  <si>
    <t xml:space="preserve">         사용할 장소에 운반해 활용하여야 한다. </t>
    <phoneticPr fontId="3" type="noConversion"/>
  </si>
  <si>
    <r>
      <rPr>
        <sz val="10"/>
        <color indexed="8"/>
        <rFont val="한양그래픽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>2.1.5</t>
    </r>
    <r>
      <rPr>
        <sz val="10"/>
        <color indexed="8"/>
        <rFont val="한양그래픽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수급인의 관리소홀로 인하여 설계도서에서 지정한 범위를 초과하여 여굴이 발생한 경우에는 해당 흙깎기 부위에 대하여 수급인의 부담으로 여굴된</t>
    </r>
    <phoneticPr fontId="3" type="noConversion"/>
  </si>
  <si>
    <t xml:space="preserve">         곳을 승인된 재료로 되메우고 다짐을 하거나, 보강 또는 비탈면의 유지관리 및 안정에 지장이 없도록 조치하여야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</si>
  <si>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2.2 </t>
    </r>
    <r>
      <rPr>
        <sz val="10"/>
        <color indexed="8"/>
        <rFont val="굴림체"/>
        <family val="3"/>
        <charset val="129"/>
      </rPr>
      <t xml:space="preserve">마무리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</si>
  <si>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2.2.1 </t>
    </r>
    <r>
      <rPr>
        <sz val="10"/>
        <color indexed="8"/>
        <rFont val="굴림체"/>
        <family val="3"/>
        <charset val="129"/>
      </rPr>
      <t>흙깎기의 토공 마무리면 및 비탈면은 설계도서에 명시된 선형과 기울기에 적합하도록 정돈하여야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기준선 이하에 있는 재료는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</si>
  <si>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</t>
    </r>
    <r>
      <rPr>
        <sz val="10"/>
        <color indexed="8"/>
        <rFont val="굴림체"/>
        <family val="3"/>
        <charset val="129"/>
      </rPr>
      <t>이완시키지 않도록 주의하여야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</si>
  <si>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2.2.2 </t>
    </r>
    <r>
      <rPr>
        <sz val="10"/>
        <color indexed="8"/>
        <rFont val="굴림체"/>
        <family val="3"/>
        <charset val="129"/>
      </rPr>
      <t>발파로 인하여 균열이 발생하고 이완된 상태의 모암에 붙어 있는 부석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浮石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>은 인력 또는 장비를 동원하여 제거하여야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</si>
  <si>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2.2.3 </t>
    </r>
    <r>
      <rPr>
        <sz val="10"/>
        <color indexed="8"/>
        <rFont val="굴림체"/>
        <family val="3"/>
        <charset val="129"/>
      </rPr>
      <t>토사 깎기 구간의 비탈면은 자연비탈면과의 경계부에 라운딩을 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흙깎기 구간에 흙쌓기 구간이 교차하는 지점의 비탈면은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</si>
  <si>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</t>
    </r>
    <r>
      <rPr>
        <sz val="10"/>
        <color indexed="8"/>
        <rFont val="굴림체"/>
        <family val="3"/>
        <charset val="129"/>
      </rPr>
      <t>그 기울기를 조정하여 서로 겹치게 하든지 자연지반에 완만히 붙게 함으로써 뚜렷한 꺾임부가 생기지 않도록 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</si>
  <si>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2.2.4 </t>
    </r>
    <r>
      <rPr>
        <sz val="10"/>
        <color indexed="8"/>
        <rFont val="굴림체"/>
        <family val="3"/>
        <charset val="129"/>
      </rPr>
      <t>공사기간 중에는 항상 배수가 원활하게 이루어지도록 노면을 유지관리하여야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흙깎기 구간과 흙쌓기 구간의 경계부에는 측구나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</si>
  <si>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</t>
    </r>
    <r>
      <rPr>
        <sz val="10"/>
        <color indexed="8"/>
        <rFont val="굴림체"/>
        <family val="3"/>
        <charset val="129"/>
      </rPr>
      <t>도수로를 설치하여 세굴을 방지하여야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</si>
  <si>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t xml:space="preserve">  2.3 </t>
    </r>
    <r>
      <rPr>
        <sz val="10"/>
        <color indexed="8"/>
        <rFont val="굴림체"/>
        <family val="3"/>
        <charset val="129"/>
      </rPr>
      <t>토취장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</si>
  <si>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2.3.1 </t>
    </r>
    <r>
      <rPr>
        <sz val="10"/>
        <color indexed="8"/>
        <rFont val="굴림체"/>
        <family val="3"/>
        <charset val="129"/>
      </rPr>
      <t>수급인은 공사장내의 흙깎기에서 발생한 재료 중 유용 가능한 재료의 양이 흙쌓기 및 기타 공사를 완성하는데 불충분하거나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그 재료의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</si>
  <si>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</t>
    </r>
    <r>
      <rPr>
        <sz val="10"/>
        <color indexed="8"/>
        <rFont val="굴림체"/>
        <family val="3"/>
        <charset val="129"/>
      </rPr>
      <t>성질이 공사의 요구조건에 부합되지 않을 때에는 다른 장소를 선정하여 공사를 완성하는데 충분하고도 적합한 재료를 획득하여야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</si>
  <si>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2.3.2 </t>
    </r>
    <r>
      <rPr>
        <sz val="10"/>
        <color indexed="8"/>
        <rFont val="굴림체"/>
        <family val="3"/>
        <charset val="129"/>
      </rPr>
      <t>토취장은 배수가 원활히 이루어지도록 배수시설을 설치하여야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주변 지형과 조화를 이룰 수 있도록 균일한 단면과 기울기로 흙깎기를 하여야</t>
    </r>
    <phoneticPr fontId="3" type="noConversion"/>
  </si>
  <si>
    <t xml:space="preserve">             한다. 흙깎기 작업이 완료되면 수급인은 정확한 수량측량이 가능하도록 바닥과 비탈면을 다듬고 정리하여야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</si>
  <si>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2.4 </t>
    </r>
    <r>
      <rPr>
        <sz val="10"/>
        <color indexed="8"/>
        <rFont val="굴림체"/>
        <family val="3"/>
        <charset val="129"/>
      </rPr>
      <t>사 토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</si>
  <si>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2.4.1 </t>
    </r>
    <r>
      <rPr>
        <sz val="10"/>
        <color indexed="8"/>
        <rFont val="굴림체"/>
        <family val="3"/>
        <charset val="129"/>
      </rPr>
      <t>흙깎기 작업에서 발생한 재료 중 흙쌓기에 부적합하거나 유용하고 남은 재료는 설계도서에 따라 사토 처리하여야 한다</t>
    </r>
    <r>
      <rPr>
        <sz val="10"/>
        <color indexed="8"/>
        <rFont val="한양중고딕"/>
        <family val="3"/>
        <charset val="129"/>
      </rPr>
      <t>.</t>
    </r>
    <r>
      <rPr>
        <sz val="10"/>
        <color indexed="8"/>
        <rFont val="한양그래픽"/>
        <family val="3"/>
        <charset val="129"/>
      </rPr>
      <t xml:space="preserve">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</si>
  <si>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2.4.2 </t>
    </r>
    <r>
      <rPr>
        <sz val="10"/>
        <color indexed="8"/>
        <rFont val="굴림체"/>
        <family val="3"/>
        <charset val="129"/>
      </rPr>
      <t>지정된 사토장의 위치를 변경코자 할 때에는 사토운반 시작 전에 감독원의 승인을 받아야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</si>
  <si>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2.4.3 </t>
    </r>
    <r>
      <rPr>
        <sz val="10"/>
        <color indexed="8"/>
        <rFont val="굴림체"/>
        <family val="3"/>
        <charset val="129"/>
      </rPr>
      <t>사토장의 토사 유출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붕괴 등으로 인하여 자연환경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생활환경상의 피해를 초래하였을 경우에는 수급인의 부담으로 원상 복구하여야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</si>
  <si>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t xml:space="preserve">3-3 </t>
    </r>
    <r>
      <rPr>
        <b/>
        <sz val="11"/>
        <color indexed="8"/>
        <rFont val="굴림체"/>
        <family val="3"/>
        <charset val="129"/>
      </rPr>
      <t>흙 쌓 기</t>
    </r>
    <r>
      <rPr>
        <sz val="11"/>
        <color indexed="8"/>
        <rFont val="한양중고딕"/>
        <family val="3"/>
        <charset val="129"/>
      </rPr>
      <t xml:space="preserve"> </t>
    </r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</si>
  <si>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성토 시공 중 항상 배수에 유의하여 성토 각층의 표면에 물이 고이지 않도록 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</si>
  <si>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 xml:space="preserve">성토 각층에는 </t>
    </r>
    <r>
      <rPr>
        <sz val="10"/>
        <color indexed="8"/>
        <rFont val="한양중고딕"/>
        <family val="3"/>
        <charset val="129"/>
      </rPr>
      <t xml:space="preserve">4% </t>
    </r>
    <r>
      <rPr>
        <sz val="10"/>
        <color indexed="8"/>
        <rFont val="굴림체"/>
        <family val="3"/>
        <charset val="129"/>
      </rPr>
      <t xml:space="preserve">이상의 횡단 경사를 유지하며 매일 작업 종료시 또는 어떤 사정으로 작업을 중단하는 경우에는 표면을 평탄하게 다짐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</si>
  <si>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</t>
    </r>
    <r>
      <rPr>
        <sz val="10"/>
        <color indexed="8"/>
        <rFont val="굴림체"/>
        <family val="3"/>
        <charset val="129"/>
      </rPr>
      <t>마무리하여 다져서 배수가 잘 되도록 해두어야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</si>
  <si>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절취한 암석을 유용할 시는 암석과 암석 사이에 공극이 생기지 않도록 공극사이에 양질의 재료를 충진시켜 시공하여야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</si>
  <si>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법면 다짐 철저</t>
    </r>
    <phoneticPr fontId="3" type="noConversion"/>
  </si>
  <si>
    <t xml:space="preserve">       성토가 완성된 후 최종적으로 법면 다짐을 시행치 말고 법면다짐을 시행하여야 할 최대 높이까지 성토가 되면 즉시 하이드로릭</t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</si>
  <si>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</t>
    </r>
    <r>
      <rPr>
        <sz val="10"/>
        <color indexed="8"/>
        <rFont val="굴림체"/>
        <family val="3"/>
        <charset val="129"/>
      </rPr>
      <t>법면다짐기 또는 피견인식 진동로라나 쉬프트 로라등으로 법면 다짐을 철저히 시행하여야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</si>
  <si>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흙쌓기 장소에 반입하는 모든 재료들은 감독관이 흙쌓기에 적합하다고 인정한 것이어야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흙쌓기용 재료는 나무토막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나무뿌리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채소 및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</si>
  <si>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</t>
    </r>
    <r>
      <rPr>
        <sz val="10"/>
        <color indexed="8"/>
        <rFont val="굴림체"/>
        <family val="3"/>
        <charset val="129"/>
      </rPr>
      <t>기타 유해물이 전혀 함유되어 있지 않아야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일반적으로 유기성 점토 또는 이토함유량이 많은 것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액성한계가 </t>
    </r>
    <r>
      <rPr>
        <sz val="10"/>
        <color indexed="8"/>
        <rFont val="한양중고딕"/>
        <family val="3"/>
        <charset val="129"/>
      </rPr>
      <t xml:space="preserve">50% </t>
    </r>
    <r>
      <rPr>
        <sz val="10"/>
        <color indexed="8"/>
        <rFont val="굴림체"/>
        <family val="3"/>
        <charset val="129"/>
      </rPr>
      <t>이상되는 것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소성한계가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</si>
  <si>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  </t>
    </r>
    <r>
      <rPr>
        <sz val="10"/>
        <color indexed="8"/>
        <rFont val="한양중고딕"/>
        <family val="3"/>
        <charset val="129"/>
      </rPr>
      <t>25%</t>
    </r>
    <r>
      <rPr>
        <sz val="10"/>
        <color indexed="8"/>
        <rFont val="굴림체"/>
        <family val="3"/>
        <charset val="129"/>
      </rPr>
      <t xml:space="preserve">를 초과하는 것과 </t>
    </r>
    <r>
      <rPr>
        <sz val="10"/>
        <color indexed="8"/>
        <rFont val="한양중고딕"/>
        <family val="3"/>
        <charset val="129"/>
      </rPr>
      <t xml:space="preserve">KSF2312 </t>
    </r>
    <r>
      <rPr>
        <sz val="10"/>
        <color indexed="8"/>
        <rFont val="굴림체"/>
        <family val="3"/>
        <charset val="129"/>
      </rPr>
      <t>흙의 다짐시험방법에 의하여 다짐을 했을때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건조 밀도가 </t>
    </r>
    <r>
      <rPr>
        <sz val="10"/>
        <color indexed="8"/>
        <rFont val="한양중고딕"/>
        <family val="3"/>
        <charset val="129"/>
      </rPr>
      <t>1.5t/m</t>
    </r>
    <r>
      <rPr>
        <vertAlign val="superscript"/>
        <sz val="10"/>
        <color indexed="8"/>
        <rFont val="한양중고딕"/>
        <family val="3"/>
        <charset val="129"/>
      </rPr>
      <t xml:space="preserve">3 </t>
    </r>
    <r>
      <rPr>
        <sz val="10"/>
        <color indexed="8"/>
        <rFont val="굴림체"/>
        <family val="3"/>
        <charset val="129"/>
      </rPr>
      <t xml:space="preserve">이하인 흙 간극율이 </t>
    </r>
    <r>
      <rPr>
        <sz val="10"/>
        <color indexed="8"/>
        <rFont val="한양중고딕"/>
        <family val="3"/>
        <charset val="129"/>
      </rPr>
      <t xml:space="preserve">42% </t>
    </r>
    <r>
      <rPr>
        <sz val="10"/>
        <color indexed="8"/>
        <rFont val="굴림체"/>
        <family val="3"/>
        <charset val="129"/>
      </rPr>
      <t>이상인 흙은 사용하지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</si>
  <si>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</t>
    </r>
    <r>
      <rPr>
        <sz val="10"/>
        <color indexed="8"/>
        <rFont val="굴림체"/>
        <family val="3"/>
        <charset val="129"/>
      </rPr>
      <t>않는 것을 원칙으로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</si>
  <si>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동결된 재료는 흙쌓기 작업에 사용하여서는 안되며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깊이 </t>
    </r>
    <r>
      <rPr>
        <sz val="10"/>
        <color indexed="8"/>
        <rFont val="한양중고딕"/>
        <family val="3"/>
        <charset val="129"/>
      </rPr>
      <t>7.5cm</t>
    </r>
    <r>
      <rPr>
        <sz val="10"/>
        <color indexed="8"/>
        <rFont val="굴림체"/>
        <family val="3"/>
        <charset val="129"/>
      </rPr>
      <t>이상 동결된 재료위에 흙쌓기 재료를 포설해서도 안된다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</si>
  <si>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</t>
    </r>
    <r>
      <rPr>
        <sz val="10"/>
        <color indexed="8"/>
        <rFont val="굴림체"/>
        <family val="3"/>
        <charset val="129"/>
      </rPr>
      <t xml:space="preserve">공사도중에 흙쌓기한 윗층이 깊이 </t>
    </r>
    <r>
      <rPr>
        <sz val="10"/>
        <color indexed="8"/>
        <rFont val="한양중고딕"/>
        <family val="3"/>
        <charset val="129"/>
      </rPr>
      <t>7.5cm</t>
    </r>
    <r>
      <rPr>
        <sz val="10"/>
        <color indexed="8"/>
        <rFont val="굴림체"/>
        <family val="3"/>
        <charset val="129"/>
      </rPr>
      <t>이상 얼었을 때는 동결된 재료를 제거한 후 다음 층을 시공하여야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</si>
  <si>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(7) </t>
    </r>
    <r>
      <rPr>
        <sz val="10"/>
        <color indexed="8"/>
        <rFont val="굴림체"/>
        <family val="3"/>
        <charset val="129"/>
      </rPr>
      <t>만족스러운 다짐도를 얻을 수 있는 함수비보다 과다한 수분을 함유한 재료는 작업에 사용할 수 없으며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과다한 수분때문에 불안정해진 재료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</si>
  <si>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</t>
    </r>
    <r>
      <rPr>
        <sz val="10"/>
        <color indexed="8"/>
        <rFont val="굴림체"/>
        <family val="3"/>
        <charset val="129"/>
      </rPr>
      <t>위에 흙쌓기 재료를 포설하여서는 안된다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</si>
  <si>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(8) </t>
    </r>
    <r>
      <rPr>
        <sz val="10"/>
        <color indexed="8"/>
        <rFont val="굴림체"/>
        <family val="3"/>
        <charset val="129"/>
      </rPr>
      <t>만족스러운 다짐도를 얻기에 불충분한 수분을 함유한 재료는 다짐작업 전에 기준에 맞도록 살수하여 수분을 증가시켜야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</si>
  <si>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(9) </t>
    </r>
    <r>
      <rPr>
        <sz val="10"/>
        <color indexed="8"/>
        <rFont val="굴림체"/>
        <family val="3"/>
        <charset val="129"/>
      </rPr>
      <t>도로의 완성면은 공사 종횡단구배선에 맞추어 시공하여야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</si>
  <si>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(10) </t>
    </r>
    <r>
      <rPr>
        <sz val="10"/>
        <color indexed="8"/>
        <rFont val="굴림체"/>
        <family val="3"/>
        <charset val="129"/>
      </rPr>
      <t>모든 곡선부는 설계도서 및 감독관의 지시에 따라 편구배를 설치하여야 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필요할 때에는 확폭을 시켜야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</si>
  <si>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(11) </t>
    </r>
    <r>
      <rPr>
        <sz val="10"/>
        <color indexed="8"/>
        <rFont val="굴림체"/>
        <family val="3"/>
        <charset val="129"/>
      </rPr>
      <t xml:space="preserve">재료가 동결되었을 때나 기시공면이 동결되었거나 눈으로 덮혀있을 때는 다 녹거나 동결된 부분을 제거하기 전에 흙쌓기 작업을 시행해서는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</si>
  <si>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</t>
    </r>
    <r>
      <rPr>
        <sz val="10"/>
        <color indexed="8"/>
        <rFont val="굴림체"/>
        <family val="3"/>
        <charset val="129"/>
      </rPr>
      <t>안된다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</si>
  <si>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(12) </t>
    </r>
    <r>
      <rPr>
        <sz val="10"/>
        <color indexed="8"/>
        <rFont val="굴림체"/>
        <family val="3"/>
        <charset val="129"/>
      </rPr>
      <t>도급자는 모든 흙쌓기한 부분의 안정성에 관한 책임을 진다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도급자의 부주의나 태만은 물론이고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천재지변의 경우를 제외한 모든 사유로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</si>
  <si>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</t>
    </r>
    <r>
      <rPr>
        <sz val="10"/>
        <color indexed="8"/>
        <rFont val="굴림체"/>
        <family val="3"/>
        <charset val="129"/>
      </rPr>
      <t>기인한 훼손이나 변형된 부분은 복구하여야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</si>
  <si>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</t>
    </r>
    <r>
      <rPr>
        <sz val="10"/>
        <color indexed="8"/>
        <rFont val="굴림체"/>
        <family val="3"/>
        <charset val="129"/>
      </rPr>
      <t>도급자가 흙쌓기에 부적합한 재료를 포설했을 때는 자기부담으로 제거하고 적합한 재료를 다시 포설하여야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</si>
  <si>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3-4 </t>
    </r>
    <r>
      <rPr>
        <b/>
        <sz val="11"/>
        <color indexed="8"/>
        <rFont val="굴림체"/>
        <family val="3"/>
        <charset val="129"/>
      </rPr>
      <t>다 짐</t>
    </r>
    <phoneticPr fontId="3" type="noConversion"/>
  </si>
  <si>
    <r>
      <t xml:space="preserve"> 1. </t>
    </r>
    <r>
      <rPr>
        <b/>
        <sz val="10"/>
        <color indexed="8"/>
        <rFont val="굴림체"/>
        <family val="3"/>
        <charset val="129"/>
      </rPr>
      <t>시공일반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</si>
  <si>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수급인은 균일하고 효율적인 다짐을 위해 그레이더 등으로 면 고르기를 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흙의 함수비를 실내다짐시험의 최적함수비 허용범위 이내로</t>
    </r>
    <phoneticPr fontId="3" type="noConversion"/>
  </si>
  <si>
    <t xml:space="preserve">      조절한 후 다져야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</si>
  <si>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>수급인은 공정계획에 따라 다짐작업을 할 장비의 종류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대수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장비조합 등에 대한 시공계획서를 제출하여 감독원의 확인을 받은 후에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</si>
  <si>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</t>
    </r>
    <r>
      <rPr>
        <sz val="10"/>
        <color indexed="8"/>
        <rFont val="굴림체"/>
        <family val="3"/>
        <charset val="129"/>
      </rPr>
      <t>작업을 수행하여야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</si>
  <si>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1.3 </t>
    </r>
    <r>
      <rPr>
        <sz val="10"/>
        <color indexed="8"/>
        <rFont val="굴림체"/>
        <family val="3"/>
        <charset val="129"/>
      </rPr>
      <t>강우 등으로 인하여 함수비 조절이 불가능하거나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결빙이 되는 동절기에는 다짐작업을 중지하여야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</si>
  <si>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2. </t>
    </r>
    <r>
      <rPr>
        <b/>
        <sz val="10"/>
        <color indexed="8"/>
        <rFont val="굴림체"/>
        <family val="3"/>
        <charset val="129"/>
      </rPr>
      <t>다짐의 범위</t>
    </r>
    <r>
      <rPr>
        <b/>
        <sz val="10"/>
        <color indexed="8"/>
        <rFont val="한양중고딕"/>
        <family val="3"/>
        <charset val="129"/>
      </rPr>
      <t xml:space="preserve">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</si>
  <si>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2.1 </t>
    </r>
    <r>
      <rPr>
        <sz val="10"/>
        <color indexed="8"/>
        <rFont val="굴림체"/>
        <family val="3"/>
        <charset val="129"/>
      </rPr>
      <t>흙쌓기 공사를 할 경우 다짐의 범위는 차도부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길어깨 및 비탈면이 포함되며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다짐도에 도달할 때까지 고르게 다져야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</si>
  <si>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2.2 </t>
    </r>
    <r>
      <rPr>
        <sz val="10"/>
        <color indexed="8"/>
        <rFont val="굴림체"/>
        <family val="3"/>
        <charset val="129"/>
      </rPr>
      <t>흙깎기부의 노상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횡방향 흙쌓기ㆍ흙깎기의 접속부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편깎ㆍ편쌓기부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>와 종방향 흙쌓기ㆍ흙깎기의 접속부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깎ㆍ쌓기경계부</t>
    </r>
    <r>
      <rPr>
        <sz val="10"/>
        <color indexed="8"/>
        <rFont val="한양중고딕"/>
        <family val="3"/>
        <charset val="129"/>
      </rPr>
      <t xml:space="preserve">) </t>
    </r>
    <r>
      <rPr>
        <sz val="10"/>
        <color indexed="8"/>
        <rFont val="굴림체"/>
        <family val="3"/>
        <charset val="129"/>
      </rPr>
      <t xml:space="preserve">등도 본절 </t>
    </r>
    <r>
      <rPr>
        <sz val="10"/>
        <color indexed="8"/>
        <rFont val="한양중고딕"/>
        <family val="3"/>
        <charset val="129"/>
      </rPr>
      <t>3.4</t>
    </r>
    <r>
      <rPr>
        <sz val="10"/>
        <color indexed="8"/>
        <rFont val="굴림체"/>
        <family val="3"/>
        <charset val="129"/>
      </rPr>
      <t xml:space="preserve">에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</si>
  <si>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</t>
    </r>
    <r>
      <rPr>
        <sz val="10"/>
        <color indexed="8"/>
        <rFont val="굴림체"/>
        <family val="3"/>
        <charset val="129"/>
      </rPr>
      <t>의한 다짐도에 도달할 때까지 고르게 다져야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</si>
  <si>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3. </t>
    </r>
    <r>
      <rPr>
        <b/>
        <sz val="10"/>
        <color indexed="8"/>
        <rFont val="굴림체"/>
        <family val="3"/>
        <charset val="129"/>
      </rPr>
      <t xml:space="preserve">다짐의 기준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</si>
  <si>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3.1 </t>
    </r>
    <r>
      <rPr>
        <sz val="10"/>
        <color indexed="8"/>
        <rFont val="굴림체"/>
        <family val="3"/>
        <charset val="129"/>
      </rPr>
      <t xml:space="preserve">노 체 </t>
    </r>
    <r>
      <rPr>
        <sz val="10"/>
        <color indexed="8"/>
        <rFont val="한양중고딕"/>
        <family val="3"/>
        <charset val="129"/>
      </rPr>
      <t xml:space="preserve">: </t>
    </r>
    <r>
      <rPr>
        <sz val="10"/>
        <color indexed="8"/>
        <rFont val="굴림체"/>
        <family val="3"/>
        <charset val="129"/>
      </rPr>
      <t xml:space="preserve">흙쌓기 노체부의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 xml:space="preserve">층 다짐 완료후의 두께는 </t>
    </r>
    <r>
      <rPr>
        <sz val="10"/>
        <color indexed="8"/>
        <rFont val="한양중고딕"/>
        <family val="3"/>
        <charset val="129"/>
      </rPr>
      <t xml:space="preserve">30cm </t>
    </r>
    <r>
      <rPr>
        <sz val="10"/>
        <color indexed="8"/>
        <rFont val="굴림체"/>
        <family val="3"/>
        <charset val="129"/>
      </rPr>
      <t>이하이어야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각 층마다 </t>
    </r>
    <r>
      <rPr>
        <sz val="10"/>
        <color indexed="8"/>
        <rFont val="한양중고딕"/>
        <family val="3"/>
        <charset val="129"/>
      </rPr>
      <t>KS F 2312</t>
    </r>
    <r>
      <rPr>
        <sz val="10"/>
        <color indexed="8"/>
        <rFont val="굴림체"/>
        <family val="3"/>
        <charset val="129"/>
      </rPr>
      <t xml:space="preserve">의 </t>
    </r>
    <r>
      <rPr>
        <sz val="10"/>
        <color indexed="8"/>
        <rFont val="한양중고딕"/>
        <family val="3"/>
        <charset val="129"/>
      </rPr>
      <t xml:space="preserve">A </t>
    </r>
    <r>
      <rPr>
        <sz val="10"/>
        <color indexed="8"/>
        <rFont val="굴림체"/>
        <family val="3"/>
        <charset val="129"/>
      </rPr>
      <t xml:space="preserve">또는 </t>
    </r>
    <r>
      <rPr>
        <sz val="10"/>
        <color indexed="8"/>
        <rFont val="한양중고딕"/>
        <family val="3"/>
        <charset val="129"/>
      </rPr>
      <t>B</t>
    </r>
    <r>
      <rPr>
        <sz val="10"/>
        <color indexed="8"/>
        <rFont val="굴림체"/>
        <family val="3"/>
        <charset val="129"/>
      </rPr>
      <t xml:space="preserve">방법에 의하여 정해진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</si>
  <si>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     </t>
    </r>
    <r>
      <rPr>
        <sz val="10"/>
        <color indexed="8"/>
        <rFont val="굴림체"/>
        <family val="3"/>
        <charset val="129"/>
      </rPr>
      <t xml:space="preserve">최대건조밀도의 </t>
    </r>
    <r>
      <rPr>
        <sz val="10"/>
        <color indexed="8"/>
        <rFont val="한양중고딕"/>
        <family val="3"/>
        <charset val="129"/>
      </rPr>
      <t xml:space="preserve">90% </t>
    </r>
    <r>
      <rPr>
        <sz val="10"/>
        <color indexed="8"/>
        <rFont val="굴림체"/>
        <family val="3"/>
        <charset val="129"/>
      </rPr>
      <t>이상의 밀도가 되도록 균일하게 다져야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평판재하시험을 실시한 경우에는 표 </t>
    </r>
    <r>
      <rPr>
        <sz val="10"/>
        <color indexed="8"/>
        <rFont val="한양중고딕"/>
        <family val="3"/>
        <charset val="129"/>
      </rPr>
      <t>3-1</t>
    </r>
    <r>
      <rPr>
        <sz val="10"/>
        <color indexed="8"/>
        <rFont val="굴림체"/>
        <family val="3"/>
        <charset val="129"/>
      </rPr>
      <t>에 따른다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</si>
  <si>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3.2 </t>
    </r>
    <r>
      <rPr>
        <sz val="10"/>
        <color indexed="8"/>
        <rFont val="굴림체"/>
        <family val="3"/>
        <charset val="129"/>
      </rPr>
      <t xml:space="preserve">노 상 </t>
    </r>
    <r>
      <rPr>
        <sz val="10"/>
        <color indexed="8"/>
        <rFont val="한양중고딕"/>
        <family val="3"/>
        <charset val="129"/>
      </rPr>
      <t xml:space="preserve">: </t>
    </r>
    <r>
      <rPr>
        <sz val="10"/>
        <color indexed="8"/>
        <rFont val="굴림체"/>
        <family val="3"/>
        <charset val="129"/>
      </rPr>
      <t xml:space="preserve">흙쌓기 노상부의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굴림체"/>
        <family val="3"/>
        <charset val="129"/>
      </rPr>
      <t xml:space="preserve">층 다짐 완료후의 두께는 </t>
    </r>
    <r>
      <rPr>
        <sz val="10"/>
        <color indexed="8"/>
        <rFont val="한양중고딕"/>
        <family val="3"/>
        <charset val="129"/>
      </rPr>
      <t xml:space="preserve">20cm </t>
    </r>
    <r>
      <rPr>
        <sz val="10"/>
        <color indexed="8"/>
        <rFont val="굴림체"/>
        <family val="3"/>
        <charset val="129"/>
      </rPr>
      <t>이하이어야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각층마다 </t>
    </r>
    <r>
      <rPr>
        <sz val="10"/>
        <color indexed="8"/>
        <rFont val="한양중고딕"/>
        <family val="3"/>
        <charset val="129"/>
      </rPr>
      <t>KS F 2312</t>
    </r>
    <r>
      <rPr>
        <sz val="10"/>
        <color indexed="8"/>
        <rFont val="굴림체"/>
        <family val="3"/>
        <charset val="129"/>
      </rPr>
      <t xml:space="preserve">의 </t>
    </r>
    <r>
      <rPr>
        <sz val="10"/>
        <color indexed="8"/>
        <rFont val="한양중고딕"/>
        <family val="3"/>
        <charset val="129"/>
      </rPr>
      <t xml:space="preserve">C, D </t>
    </r>
    <r>
      <rPr>
        <sz val="10"/>
        <color indexed="8"/>
        <rFont val="굴림체"/>
        <family val="3"/>
        <charset val="129"/>
      </rPr>
      <t xml:space="preserve">또는 </t>
    </r>
    <r>
      <rPr>
        <sz val="10"/>
        <color indexed="8"/>
        <rFont val="한양중고딕"/>
        <family val="3"/>
        <charset val="129"/>
      </rPr>
      <t xml:space="preserve">E </t>
    </r>
    <r>
      <rPr>
        <sz val="10"/>
        <color indexed="8"/>
        <rFont val="굴림체"/>
        <family val="3"/>
        <charset val="129"/>
      </rPr>
      <t xml:space="preserve">방법에 의하여 정해진 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</si>
  <si>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         </t>
    </r>
    <r>
      <rPr>
        <sz val="10"/>
        <color indexed="8"/>
        <rFont val="굴림체"/>
        <family val="3"/>
        <charset val="129"/>
      </rPr>
      <t xml:space="preserve">최대건조밀도의 </t>
    </r>
    <r>
      <rPr>
        <sz val="10"/>
        <color indexed="8"/>
        <rFont val="한양중고딕"/>
        <family val="3"/>
        <charset val="129"/>
      </rPr>
      <t xml:space="preserve">95% </t>
    </r>
    <r>
      <rPr>
        <sz val="10"/>
        <color indexed="8"/>
        <rFont val="굴림체"/>
        <family val="3"/>
        <charset val="129"/>
      </rPr>
      <t>이상의 밀도가 되도록 균일하게 다져야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평판재하시험을 실시한 경우에는 아래 표에 따른다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</si>
  <si>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표 </t>
    </r>
    <r>
      <rPr>
        <sz val="10"/>
        <color indexed="8"/>
        <rFont val="한양중고딕"/>
        <family val="3"/>
        <charset val="129"/>
      </rPr>
      <t xml:space="preserve">3-1 </t>
    </r>
    <r>
      <rPr>
        <sz val="10"/>
        <color indexed="8"/>
        <rFont val="굴림체"/>
        <family val="3"/>
        <charset val="129"/>
      </rPr>
      <t>다짐시험의 판정기준</t>
    </r>
  </si>
  <si>
    <t>노 체</t>
  </si>
  <si>
    <t>노 상</t>
  </si>
  <si>
    <t>암쌓기</t>
  </si>
  <si>
    <t>일반쌓기</t>
  </si>
  <si>
    <r>
      <t>1</t>
    </r>
    <r>
      <rPr>
        <sz val="10"/>
        <color indexed="8"/>
        <rFont val="굴림체"/>
        <family val="3"/>
        <charset val="129"/>
      </rPr>
      <t xml:space="preserve">층 다짐 완료후의 두께 </t>
    </r>
    <r>
      <rPr>
        <sz val="10"/>
        <color indexed="8"/>
        <rFont val="한양중고딕"/>
        <family val="3"/>
        <charset val="129"/>
      </rPr>
      <t>(cm)</t>
    </r>
  </si>
  <si>
    <r>
      <t xml:space="preserve">다 짐 도 </t>
    </r>
    <r>
      <rPr>
        <sz val="10"/>
        <color indexed="8"/>
        <rFont val="한양중고딕"/>
        <family val="3"/>
        <charset val="129"/>
      </rPr>
      <t>(%)</t>
    </r>
  </si>
  <si>
    <r>
      <t xml:space="preserve">90 </t>
    </r>
    <r>
      <rPr>
        <sz val="10"/>
        <color indexed="8"/>
        <rFont val="굴림체"/>
        <family val="3"/>
        <charset val="129"/>
      </rPr>
      <t>이상</t>
    </r>
  </si>
  <si>
    <r>
      <t xml:space="preserve">95 </t>
    </r>
    <r>
      <rPr>
        <sz val="10"/>
        <color indexed="8"/>
        <rFont val="굴림체"/>
        <family val="3"/>
        <charset val="129"/>
      </rPr>
      <t>이상</t>
    </r>
  </si>
  <si>
    <t xml:space="preserve">KS F 2311 </t>
  </si>
  <si>
    <t xml:space="preserve">KS F 2312 </t>
  </si>
  <si>
    <t>ASSHTO.T 224-86</t>
  </si>
  <si>
    <t xml:space="preserve">다 짐 방 법 </t>
  </si>
  <si>
    <t>A, B</t>
  </si>
  <si>
    <t>C, D, E</t>
  </si>
  <si>
    <t>KS F 2312</t>
  </si>
  <si>
    <t>평판재하시험</t>
    <phoneticPr fontId="3" type="noConversion"/>
  </si>
  <si>
    <t>아스팔트포장</t>
  </si>
  <si>
    <r>
      <t xml:space="preserve">침 하 량 </t>
    </r>
    <r>
      <rPr>
        <sz val="10"/>
        <color indexed="8"/>
        <rFont val="한양중고딕"/>
        <family val="3"/>
        <charset val="129"/>
      </rPr>
      <t>(cm)</t>
    </r>
  </si>
  <si>
    <t>KS F 2310</t>
  </si>
  <si>
    <r>
      <t>지지력 계수</t>
    </r>
    <r>
      <rPr>
        <sz val="10"/>
        <color indexed="8"/>
        <rFont val="한양중고딕"/>
        <family val="3"/>
        <charset val="129"/>
      </rPr>
      <t>(K</t>
    </r>
    <r>
      <rPr>
        <vertAlign val="subscript"/>
        <sz val="10"/>
        <color indexed="8"/>
        <rFont val="한양중고딕"/>
        <family val="3"/>
        <charset val="129"/>
      </rPr>
      <t>30</t>
    </r>
    <r>
      <rPr>
        <sz val="10"/>
        <color indexed="8"/>
        <rFont val="한양중고딕"/>
        <family val="3"/>
        <charset val="129"/>
      </rPr>
      <t>:kg/cm</t>
    </r>
    <r>
      <rPr>
        <vertAlign val="superscript"/>
        <sz val="10"/>
        <color indexed="8"/>
        <rFont val="한양중고딕"/>
        <family val="3"/>
        <charset val="129"/>
      </rPr>
      <t>3</t>
    </r>
    <r>
      <rPr>
        <sz val="10"/>
        <color indexed="8"/>
        <rFont val="한양중고딕"/>
        <family val="3"/>
        <charset val="129"/>
      </rPr>
      <t>)</t>
    </r>
    <phoneticPr fontId="3" type="noConversion"/>
  </si>
  <si>
    <t>시멘트포장</t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</si>
  <si>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3.3 </t>
    </r>
    <r>
      <rPr>
        <sz val="10"/>
        <color indexed="8"/>
        <rFont val="굴림체"/>
        <family val="3"/>
        <charset val="129"/>
      </rPr>
      <t>다짐도 검사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</si>
  <si>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3.3.1 </t>
    </r>
    <r>
      <rPr>
        <sz val="10"/>
        <color indexed="8"/>
        <rFont val="굴림체"/>
        <family val="3"/>
        <charset val="129"/>
      </rPr>
      <t xml:space="preserve">수급인은 흙쌓기의 각 단계마다 재료의 품질 및 다짐도를 본절 </t>
    </r>
    <r>
      <rPr>
        <sz val="10"/>
        <color indexed="8"/>
        <rFont val="한양중고딕"/>
        <family val="3"/>
        <charset val="129"/>
      </rPr>
      <t>3.4</t>
    </r>
    <r>
      <rPr>
        <sz val="10"/>
        <color indexed="8"/>
        <rFont val="굴림체"/>
        <family val="3"/>
        <charset val="129"/>
      </rPr>
      <t xml:space="preserve">에 적합하게 시공되었는지 감독원의 확인을 받은 후 다음단계의 작업을 </t>
    </r>
    <phoneticPr fontId="3" type="noConversion"/>
  </si>
  <si>
    <t xml:space="preserve">         수행하여야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</si>
  <si>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3.3.2 </t>
    </r>
    <r>
      <rPr>
        <sz val="10"/>
        <color indexed="8"/>
        <rFont val="굴림체"/>
        <family val="3"/>
        <charset val="129"/>
      </rPr>
      <t>흙쌓기시 충격다짐으로 정확한 함수비</t>
    </r>
    <r>
      <rPr>
        <sz val="10"/>
        <color indexed="8"/>
        <rFont val="한양중고딕"/>
        <family val="3"/>
        <charset val="129"/>
      </rPr>
      <t>-</t>
    </r>
    <r>
      <rPr>
        <sz val="10"/>
        <color indexed="8"/>
        <rFont val="굴림체"/>
        <family val="3"/>
        <charset val="129"/>
      </rPr>
      <t>밀도곡선과 최대건조밀도를 구할 수 없거나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점성이 없고 배수가 잘 되는 흙의 밀도를 결정하기 위해서는</t>
    </r>
    <phoneticPr fontId="3" type="noConversion"/>
  </si>
  <si>
    <t xml:space="preserve">         KS F 2345에 따르며, 이때에도 감독원의 확인을 받아야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</si>
  <si>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3.3.3 </t>
    </r>
    <r>
      <rPr>
        <sz val="10"/>
        <color indexed="8"/>
        <rFont val="굴림체"/>
        <family val="3"/>
        <charset val="129"/>
      </rPr>
      <t>현장다짐도 및 함수량 시험시 방사성 동위원소를 사용한 측정장비</t>
    </r>
    <r>
      <rPr>
        <sz val="10"/>
        <color indexed="8"/>
        <rFont val="한양중고딕"/>
        <family val="3"/>
        <charset val="129"/>
      </rPr>
      <t>(RI)</t>
    </r>
    <r>
      <rPr>
        <sz val="10"/>
        <color indexed="8"/>
        <rFont val="굴림체"/>
        <family val="3"/>
        <charset val="129"/>
      </rPr>
      <t>를 사용할 수 있다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이때에는 현장에서 측정한 비교 시험 데이터</t>
    </r>
    <r>
      <rPr>
        <sz val="10"/>
        <color indexed="8"/>
        <rFont val="한양중고딕"/>
        <family val="3"/>
        <charset val="129"/>
      </rPr>
      <t>(Data)</t>
    </r>
    <r>
      <rPr>
        <sz val="10"/>
        <color indexed="8"/>
        <rFont val="굴림체"/>
        <family val="3"/>
        <charset val="129"/>
      </rPr>
      <t xml:space="preserve">와 </t>
    </r>
    <phoneticPr fontId="3" type="noConversion"/>
  </si>
  <si>
    <t xml:space="preserve">         함께 원자력법 및 방사선피폭관리 업무규정에 적합한 인원 및 시설에 관련하여 적법하게 처리한 서류를 감독원에게 제출하여 확인을 받은 후 </t>
    <phoneticPr fontId="3" type="noConversion"/>
  </si>
  <si>
    <t xml:space="preserve">         사용하여야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</si>
  <si>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3.3.4 </t>
    </r>
    <r>
      <rPr>
        <sz val="10"/>
        <color indexed="8"/>
        <rFont val="굴림체"/>
        <family val="3"/>
        <charset val="129"/>
      </rPr>
      <t xml:space="preserve">다짐도 시험에 필요한 함수량 시험방법은 </t>
    </r>
    <r>
      <rPr>
        <sz val="10"/>
        <color indexed="8"/>
        <rFont val="한양중고딕"/>
        <family val="3"/>
        <charset val="129"/>
      </rPr>
      <t>KS F 2306</t>
    </r>
    <r>
      <rPr>
        <sz val="10"/>
        <color indexed="8"/>
        <rFont val="굴림체"/>
        <family val="3"/>
        <charset val="129"/>
      </rPr>
      <t>에 따르며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급속함수량시험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적외선 수분계 또는 방사성 동위원소를 사용한 측정장비</t>
    </r>
    <r>
      <rPr>
        <sz val="10"/>
        <color indexed="8"/>
        <rFont val="한양중고딕"/>
        <family val="3"/>
        <charset val="129"/>
      </rPr>
      <t>(RI)</t>
    </r>
    <r>
      <rPr>
        <sz val="10"/>
        <color indexed="8"/>
        <rFont val="굴림체"/>
        <family val="3"/>
        <charset val="129"/>
      </rPr>
      <t>를</t>
    </r>
    <phoneticPr fontId="3" type="noConversion"/>
  </si>
  <si>
    <t xml:space="preserve">              사용할 경우에는 각 시험방법에 따른 보정값에 대하여 감독원의 확인을 받아야 한다 </t>
    <phoneticPr fontId="3" type="noConversion"/>
  </si>
  <si>
    <r>
      <t xml:space="preserve">3-5 </t>
    </r>
    <r>
      <rPr>
        <b/>
        <sz val="11"/>
        <color indexed="8"/>
        <rFont val="굴림체"/>
        <family val="3"/>
        <charset val="129"/>
      </rPr>
      <t>되 메 우 기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</si>
  <si>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1. </t>
    </r>
    <r>
      <rPr>
        <b/>
        <sz val="10"/>
        <color indexed="8"/>
        <rFont val="굴림체"/>
        <family val="3"/>
        <charset val="129"/>
      </rPr>
      <t xml:space="preserve">시공일반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</si>
  <si>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 xml:space="preserve">되메우기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</si>
  <si>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>구조물 시공 완료 후에는 구조물을 제외한 기초 터파기 부분을 원지반 표면까지 되메우고 펴 고르기를 하여 다짐하는 작업을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다만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/>
    </r>
    <phoneticPr fontId="3" type="noConversion"/>
  </si>
  <si>
    <t xml:space="preserve">         되메우기 부위가 도로에 위치하여 교통하중의 영향이 미치는 경우에는 뒷채움과 동등한 수준으로 다짐 시공하여야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</si>
  <si>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1.1.2 </t>
    </r>
    <r>
      <rPr>
        <sz val="10"/>
        <color indexed="8"/>
        <rFont val="굴림체"/>
        <family val="3"/>
        <charset val="129"/>
      </rPr>
      <t>수급인은 구조물의 인접부위에 되메우기를 한 후 다짐이 필요한 경우에는 구조물에 손상이 되지 않도록 장비 및 시공방법을 결정하고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구조물 </t>
    </r>
    <phoneticPr fontId="3" type="noConversion"/>
  </si>
  <si>
    <t xml:space="preserve">         주위를 다짐하여야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</si>
  <si>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1.1.3 </t>
    </r>
    <r>
      <rPr>
        <sz val="10"/>
        <color indexed="8"/>
        <rFont val="굴림체"/>
        <family val="3"/>
        <charset val="129"/>
      </rPr>
      <t>다짐은 본 본내역 및 단가산출서의 시공 장비에 맞추어 실시한다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</si>
  <si>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3-6 </t>
    </r>
    <r>
      <rPr>
        <b/>
        <sz val="11"/>
        <color indexed="8"/>
        <rFont val="굴림체"/>
        <family val="3"/>
        <charset val="129"/>
      </rPr>
      <t>토공의 마무리</t>
    </r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</si>
  <si>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1. </t>
    </r>
    <r>
      <rPr>
        <b/>
        <sz val="10"/>
        <color indexed="8"/>
        <rFont val="굴림체"/>
        <family val="3"/>
        <charset val="129"/>
      </rPr>
      <t>노상면 준비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</si>
  <si>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수급인은 설계도서에 따른 높이와 폭 등이 횡단면에 일치하고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각 마무리 층의 다짐도가 품질기준에 이르도록 시공한 후 감독원의 검사를 받아야</t>
    </r>
    <phoneticPr fontId="3" type="noConversion"/>
  </si>
  <si>
    <t xml:space="preserve">     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</si>
  <si>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1.2 </t>
    </r>
    <r>
      <rPr>
        <sz val="10"/>
        <color indexed="8"/>
        <rFont val="굴림체"/>
        <family val="3"/>
        <charset val="129"/>
      </rPr>
      <t>노상면은 도로완성면과 평형을 이루어야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노상면의 어느 점을 선택해서 측정하더라도 계획고보다 </t>
    </r>
    <r>
      <rPr>
        <sz val="10"/>
        <color indexed="8"/>
        <rFont val="한양중고딕"/>
        <family val="3"/>
        <charset val="129"/>
      </rPr>
      <t xml:space="preserve">3cm </t>
    </r>
    <r>
      <rPr>
        <sz val="10"/>
        <color indexed="8"/>
        <rFont val="굴림체"/>
        <family val="3"/>
        <charset val="129"/>
      </rPr>
      <t xml:space="preserve">이상 높아서는 안되고 </t>
    </r>
    <r>
      <rPr>
        <sz val="10"/>
        <color indexed="8"/>
        <rFont val="한양중고딕"/>
        <family val="3"/>
        <charset val="129"/>
      </rPr>
      <t>3m</t>
    </r>
    <r>
      <rPr>
        <sz val="10"/>
        <color indexed="8"/>
        <rFont val="굴림체"/>
        <family val="3"/>
        <charset val="129"/>
      </rPr>
      <t xml:space="preserve">의 직선자로 </t>
    </r>
    <phoneticPr fontId="3" type="noConversion"/>
  </si>
  <si>
    <t xml:space="preserve">      검사하였을 때 1cm 이상의 요철이 있어서도 안된다. </t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</si>
  <si>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2. </t>
    </r>
    <r>
      <rPr>
        <b/>
        <sz val="10"/>
        <color indexed="8"/>
        <rFont val="굴림체"/>
        <family val="3"/>
        <charset val="129"/>
      </rPr>
      <t>비탈면 면고르기</t>
    </r>
    <phoneticPr fontId="3" type="noConversion"/>
  </si>
  <si>
    <r>
      <t xml:space="preserve">  2.1 </t>
    </r>
    <r>
      <rPr>
        <sz val="10"/>
        <color indexed="8"/>
        <rFont val="굴림체"/>
        <family val="3"/>
        <charset val="129"/>
      </rPr>
      <t>흙쌓기부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흙깎기부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진입도로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측구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수로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토취장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사토장 등의 모든 비탈면은 설계도서에 따라 선형이나 경사에 일치하도록 마무리하여 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</si>
  <si>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2.2 </t>
    </r>
    <r>
      <rPr>
        <sz val="10"/>
        <color indexed="8"/>
        <rFont val="굴림체"/>
        <family val="3"/>
        <charset val="129"/>
      </rPr>
      <t xml:space="preserve">비탈면에 떼를 심거나 수목식재를 할 경우에는 돌덩어리의 최대크기가 </t>
    </r>
    <r>
      <rPr>
        <sz val="10"/>
        <color indexed="8"/>
        <rFont val="한양중고딕"/>
        <family val="3"/>
        <charset val="129"/>
      </rPr>
      <t xml:space="preserve">6cm </t>
    </r>
    <r>
      <rPr>
        <sz val="10"/>
        <color indexed="8"/>
        <rFont val="굴림체"/>
        <family val="3"/>
        <charset val="129"/>
      </rPr>
      <t>이상의 돌덩어리 및 기타 폐기물을 제거하여야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</si>
  <si>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3. </t>
    </r>
    <r>
      <rPr>
        <b/>
        <sz val="10"/>
        <color indexed="8"/>
        <rFont val="굴림체"/>
        <family val="3"/>
        <charset val="129"/>
      </rPr>
      <t>완성면의 보호</t>
    </r>
    <r>
      <rPr>
        <b/>
        <sz val="10"/>
        <color indexed="8"/>
        <rFont val="한양중고딕"/>
        <family val="3"/>
        <charset val="129"/>
      </rPr>
      <t xml:space="preserve">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</si>
  <si>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3.1 </t>
    </r>
    <r>
      <rPr>
        <sz val="10"/>
        <color indexed="8"/>
        <rFont val="굴림체"/>
        <family val="3"/>
        <charset val="129"/>
      </rPr>
      <t>도로에 연해 설치된 각종 배수시설은 효과적인 배수가 가능하도록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항상 그 기능이 유지되도록 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</si>
  <si>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3.2 </t>
    </r>
    <r>
      <rPr>
        <sz val="10"/>
        <color indexed="8"/>
        <rFont val="굴림체"/>
        <family val="3"/>
        <charset val="129"/>
      </rPr>
      <t>완성된 노상면에 자재를 적치해서는 안되며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돌 부스러기나 이물질은 깨끗이 청소한다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</si>
  <si>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3.3 </t>
    </r>
    <r>
      <rPr>
        <sz val="10"/>
        <color indexed="8"/>
        <rFont val="굴림체"/>
        <family val="3"/>
        <charset val="129"/>
      </rPr>
      <t>검사가 완료된 노상 마무리면에 감독원의 확인을 받아 자재를 적치한 경우에는 자재제거 후 재검측을 받아야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자재적치가 필요한 부분의 최종</t>
    </r>
    <phoneticPr fontId="3" type="noConversion"/>
  </si>
  <si>
    <t xml:space="preserve">      마무리면의 검측은 가급적 자재를 완전 제거한 후에 하여야 한다. 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</si>
  <si>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3.4 </t>
    </r>
    <r>
      <rPr>
        <sz val="10"/>
        <color indexed="8"/>
        <rFont val="굴림체"/>
        <family val="3"/>
        <charset val="129"/>
      </rPr>
      <t>노상면이 기후조건으로 불안전할 경우에는 차량이나 장비의 운행을 금지하여야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</si>
  <si>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4. </t>
    </r>
    <r>
      <rPr>
        <b/>
        <sz val="13"/>
        <color indexed="8"/>
        <rFont val="굴림체"/>
        <family val="3"/>
        <charset val="129"/>
      </rPr>
      <t>배수 및 구조물공</t>
    </r>
    <phoneticPr fontId="3" type="noConversion"/>
  </si>
  <si>
    <r>
      <t xml:space="preserve">4-1 </t>
    </r>
    <r>
      <rPr>
        <b/>
        <sz val="10"/>
        <color indexed="8"/>
        <rFont val="굴림체"/>
        <family val="3"/>
        <charset val="129"/>
      </rPr>
      <t>콘크리트용 배수관</t>
    </r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</si>
  <si>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1. </t>
    </r>
    <r>
      <rPr>
        <b/>
        <sz val="10"/>
        <color indexed="8"/>
        <rFont val="굴림체"/>
        <family val="3"/>
        <charset val="129"/>
      </rPr>
      <t>재 료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</si>
  <si>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1.1 </t>
    </r>
    <r>
      <rPr>
        <sz val="10"/>
        <color indexed="8"/>
        <rFont val="굴림체"/>
        <family val="3"/>
        <charset val="129"/>
      </rPr>
      <t>공장제작 콘크리트 배수관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</si>
  <si>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1.1.1 </t>
    </r>
    <r>
      <rPr>
        <sz val="10"/>
        <color indexed="8"/>
        <rFont val="굴림체"/>
        <family val="3"/>
        <charset val="129"/>
      </rPr>
      <t xml:space="preserve">철근 콘크리트관은 </t>
    </r>
    <r>
      <rPr>
        <sz val="10"/>
        <color indexed="8"/>
        <rFont val="한양중고딕"/>
        <family val="3"/>
        <charset val="129"/>
      </rPr>
      <t>KS F 4401, KS F 4402, KS F 4403, KS F 4405, KS F 4406</t>
    </r>
    <r>
      <rPr>
        <sz val="10"/>
        <color indexed="8"/>
        <rFont val="굴림체"/>
        <family val="3"/>
        <charset val="129"/>
      </rPr>
      <t>의 기준에 합격한 것이라야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</si>
  <si>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1.1.2 </t>
    </r>
    <r>
      <rPr>
        <sz val="10"/>
        <color indexed="8"/>
        <rFont val="굴림체"/>
        <family val="3"/>
        <charset val="129"/>
      </rPr>
      <t>모든 관에는 제조 공장명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또는 그 약호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제조 연월일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공칭지름 및 관 길이를 명기하여야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</si>
  <si>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2. </t>
    </r>
    <r>
      <rPr>
        <b/>
        <sz val="10"/>
        <color indexed="8"/>
        <rFont val="굴림체"/>
        <family val="3"/>
        <charset val="129"/>
      </rPr>
      <t xml:space="preserve">시 공 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</si>
  <si>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2.1 </t>
    </r>
    <r>
      <rPr>
        <sz val="10"/>
        <color indexed="8"/>
        <rFont val="굴림체"/>
        <family val="3"/>
        <charset val="129"/>
      </rPr>
      <t>시공시 유의사항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</si>
  <si>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2.1.1 </t>
    </r>
    <r>
      <rPr>
        <sz val="10"/>
        <color indexed="8"/>
        <rFont val="굴림체"/>
        <family val="3"/>
        <charset val="129"/>
      </rPr>
      <t>터파기 바닥은 소정의 경사가 되게 하고 지반이 연약한 경우는 소정의 재료로 치환하여야 하며 바닥은 잘 다져 관부설후 부등침하가 생기지</t>
    </r>
    <phoneticPr fontId="3" type="noConversion"/>
  </si>
  <si>
    <t xml:space="preserve">         않도록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</si>
  <si>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2.1.2 </t>
    </r>
    <r>
      <rPr>
        <sz val="10"/>
        <color indexed="8"/>
        <rFont val="굴림체"/>
        <family val="3"/>
        <charset val="129"/>
      </rPr>
      <t>배수관은 설계도서 또는 감독자가 지시한 경사에 정확히 맞도록 하여 하류층 또는 낮은 쪽에서부터 설치하여야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</si>
  <si>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2.1.3 </t>
    </r>
    <r>
      <rPr>
        <sz val="10"/>
        <color indexed="8"/>
        <rFont val="굴림체"/>
        <family val="3"/>
        <charset val="129"/>
      </rPr>
      <t>관은 기초 및 다음 이음관과 밀착이 되도록 하고 서로 어긋나지 않도록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</si>
  <si>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2.1.4 </t>
    </r>
    <r>
      <rPr>
        <sz val="10"/>
        <color indexed="8"/>
        <rFont val="굴림체"/>
        <family val="3"/>
        <charset val="129"/>
      </rPr>
      <t>관부설이 완료되면 감독자가 부설상태를 확인한 후 되메우기를 시행하여야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</si>
  <si>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2.1.5 </t>
    </r>
    <r>
      <rPr>
        <sz val="10"/>
        <color indexed="8"/>
        <rFont val="굴림체"/>
        <family val="3"/>
        <charset val="129"/>
      </rPr>
      <t>되메우기 재료는 쌓기 재료와 동등한 것을 사용하여야 하며 돌 등이 섞여 배수관에 집중하중을 받지 않도록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</si>
  <si>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 3. </t>
    </r>
    <r>
      <rPr>
        <b/>
        <sz val="10"/>
        <color indexed="8"/>
        <rFont val="굴림체"/>
        <family val="3"/>
        <charset val="129"/>
      </rPr>
      <t>관부설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</si>
  <si>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3.1 </t>
    </r>
    <r>
      <rPr>
        <sz val="10"/>
        <color indexed="8"/>
        <rFont val="굴림체"/>
        <family val="3"/>
        <charset val="129"/>
      </rPr>
      <t>모든 관은 설계도서 또는 감독자가 지시한 경사에 정확히 맞도록 하류측 또는 낮은 쪽에서부터 설치하여야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이때 기초와 잘 밀착이 되도록 </t>
    </r>
    <phoneticPr fontId="3" type="noConversion"/>
  </si>
  <si>
    <t xml:space="preserve">      하고 관이 서로 어긋나지 않도록 주의하여야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</si>
  <si>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3.2 </t>
    </r>
    <r>
      <rPr>
        <sz val="10"/>
        <color indexed="8"/>
        <rFont val="굴림체"/>
        <family val="3"/>
        <charset val="129"/>
      </rPr>
      <t>관에 소켓이 붙어있는 경우에는 소켓을 관의 상류쪽 또는 높은 곳으로 향하도록 설치한다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소켓이 없는 관은 칼라</t>
    </r>
    <r>
      <rPr>
        <sz val="10"/>
        <color indexed="8"/>
        <rFont val="한양중고딕"/>
        <family val="3"/>
        <charset val="129"/>
      </rPr>
      <t>(collar)</t>
    </r>
    <r>
      <rPr>
        <sz val="10"/>
        <color indexed="8"/>
        <rFont val="굴림체"/>
        <family val="3"/>
        <charset val="129"/>
      </rPr>
      <t xml:space="preserve">접합 또는 플랜지 </t>
    </r>
    <phoneticPr fontId="3" type="noConversion"/>
  </si>
  <si>
    <t xml:space="preserve">      접합으로 한다. 접합부는 감독자의 지시가 없는 한 용적배합지가 1 : 2인 시멘트 모르타르로 틈 사이를 채워 수밀하게 시공하여야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</si>
  <si>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3.3 </t>
    </r>
    <r>
      <rPr>
        <sz val="10"/>
        <color indexed="8"/>
        <rFont val="굴림체"/>
        <family val="3"/>
        <charset val="129"/>
      </rPr>
      <t>되메우기 및 뒷채움을 시행하기 전에 관의 설치의 적부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침하의 유무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손상유무 등에 대하여 감독자의 검사를 받아야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이상이 있을 때에는</t>
    </r>
    <phoneticPr fontId="3" type="noConversion"/>
  </si>
  <si>
    <t xml:space="preserve">      감독자의 지시에 따라 다시 설치하거나 교체하여야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</si>
  <si>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3.4 </t>
    </r>
    <r>
      <rPr>
        <sz val="10"/>
        <color indexed="8"/>
        <rFont val="굴림체"/>
        <family val="3"/>
        <charset val="129"/>
      </rPr>
      <t>이음모르타르를 시공하기 전에 모르타르를 시공할 관의 이음부는 잘 청소 후 물로 충분히 적셔두어야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</si>
  <si>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4. </t>
    </r>
    <r>
      <rPr>
        <b/>
        <sz val="10"/>
        <color indexed="8"/>
        <rFont val="굴림체"/>
        <family val="3"/>
        <charset val="129"/>
      </rPr>
      <t>관의 이음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</si>
  <si>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4.1 </t>
    </r>
    <r>
      <rPr>
        <sz val="10"/>
        <color indexed="8"/>
        <rFont val="굴림체"/>
        <family val="3"/>
        <charset val="129"/>
      </rPr>
      <t xml:space="preserve">접합부의 용적 배합비가 </t>
    </r>
    <r>
      <rPr>
        <sz val="10"/>
        <color indexed="8"/>
        <rFont val="한양중고딕"/>
        <family val="3"/>
        <charset val="129"/>
      </rPr>
      <t>1 : 2</t>
    </r>
    <r>
      <rPr>
        <sz val="10"/>
        <color indexed="8"/>
        <rFont val="굴림체"/>
        <family val="3"/>
        <charset val="129"/>
      </rPr>
      <t>인 시멘트 모르터로 틈사이를 채워 수밀 하게 시공하여야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</si>
  <si>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4.2 </t>
    </r>
    <r>
      <rPr>
        <sz val="10"/>
        <color indexed="8"/>
        <rFont val="굴림체"/>
        <family val="3"/>
        <charset val="129"/>
      </rPr>
      <t>관이음부의 내부는 모르터로 완전히 채우고 깨끗이 닦아 내어 매끄럽게 마무리하여야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</si>
  <si>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4.3 </t>
    </r>
    <r>
      <rPr>
        <sz val="10"/>
        <color indexed="8"/>
        <rFont val="굴림체"/>
        <family val="3"/>
        <charset val="129"/>
      </rPr>
      <t xml:space="preserve">관의 이음부에는 시멘트 모르터 대신에 감독원의 승인이 있는 경우 코오킹 콤파운드 </t>
    </r>
    <r>
      <rPr>
        <sz val="10"/>
        <color indexed="8"/>
        <rFont val="한양중고딕"/>
        <family val="3"/>
        <charset val="129"/>
      </rPr>
      <t>(Caulking Compound)</t>
    </r>
    <r>
      <rPr>
        <sz val="10"/>
        <color indexed="8"/>
        <rFont val="굴림체"/>
        <family val="3"/>
        <charset val="129"/>
      </rPr>
      <t xml:space="preserve">나 사전 성형된 이음재 </t>
    </r>
    <r>
      <rPr>
        <sz val="10"/>
        <color indexed="8"/>
        <rFont val="한양중고딕"/>
        <family val="3"/>
        <charset val="129"/>
      </rPr>
      <t>(Preformed Joint)</t>
    </r>
    <phoneticPr fontId="3" type="noConversion"/>
  </si>
  <si>
    <t xml:space="preserve">      등을 이음재로 사용할 수 있다.</t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</si>
  <si>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5. </t>
    </r>
    <r>
      <rPr>
        <b/>
        <sz val="10"/>
        <color indexed="8"/>
        <rFont val="굴림체"/>
        <family val="3"/>
        <charset val="129"/>
      </rPr>
      <t>되메우기 및 뒷채움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</si>
  <si>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5.1 </t>
    </r>
    <r>
      <rPr>
        <sz val="10"/>
        <color indexed="8"/>
        <rFont val="굴림체"/>
        <family val="3"/>
        <charset val="129"/>
      </rPr>
      <t>관부설이 완료되면 감독자가 깔기 상태를 검사하기 전에 되메우거나 뒷채움을 시행해서는 안 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</si>
  <si>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5.2 </t>
    </r>
    <r>
      <rPr>
        <sz val="10"/>
        <color indexed="8"/>
        <rFont val="굴림체"/>
        <family val="3"/>
        <charset val="129"/>
      </rPr>
      <t>관의 배열 및 안전성 이상이 있거나 손상된 곳이 발견될 경우에는 감독자의 지시에 따라 재배열하거나 교체하여야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</si>
  <si>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5.3 </t>
    </r>
    <r>
      <rPr>
        <sz val="10"/>
        <color indexed="8"/>
        <rFont val="굴림체"/>
        <family val="3"/>
        <charset val="129"/>
      </rPr>
      <t>관의 하측부의 다지기는 특별히 유의하여 잘 다져야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</si>
  <si>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4-2 </t>
    </r>
    <r>
      <rPr>
        <b/>
        <sz val="10"/>
        <color indexed="8"/>
        <rFont val="굴림체"/>
        <family val="3"/>
        <charset val="129"/>
      </rPr>
      <t>배수용 콘크리트 소구조물</t>
    </r>
  </si>
  <si>
    <r>
      <t xml:space="preserve">  1.1 </t>
    </r>
    <r>
      <rPr>
        <sz val="10"/>
        <color indexed="8"/>
        <rFont val="굴림체"/>
        <family val="3"/>
        <charset val="129"/>
      </rPr>
      <t>적용범위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</si>
  <si>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본 시방서는 설계도서 및 감독자가 지시한 선형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경사 및 치수에 맞도록 도로에 관련된 모든 배수용 콘크리트 소구조물 즉</t>
    </r>
    <r>
      <rPr>
        <sz val="10"/>
        <color indexed="8"/>
        <rFont val="한양중고딕"/>
        <family val="3"/>
        <charset val="129"/>
      </rPr>
      <t>, V</t>
    </r>
    <r>
      <rPr>
        <sz val="10"/>
        <color indexed="8"/>
        <rFont val="굴림체"/>
        <family val="3"/>
        <charset val="129"/>
      </rPr>
      <t>형</t>
    </r>
    <r>
      <rPr>
        <sz val="10"/>
        <color indexed="8"/>
        <rFont val="한양중고딕"/>
        <family val="3"/>
        <charset val="129"/>
      </rPr>
      <t>, U</t>
    </r>
    <r>
      <rPr>
        <sz val="10"/>
        <color indexed="8"/>
        <rFont val="굴림체"/>
        <family val="3"/>
        <charset val="129"/>
      </rPr>
      <t>형 콘크리트 측구</t>
    </r>
    <r>
      <rPr>
        <sz val="10"/>
        <color indexed="8"/>
        <rFont val="한양중고딕"/>
        <family val="3"/>
        <charset val="129"/>
      </rPr>
      <t>,</t>
    </r>
    <phoneticPr fontId="3" type="noConversion"/>
  </si>
  <si>
    <t xml:space="preserve">     비탈면 도수로, 산마루 도수로, L형 측구, V형 콘크리트 옹벽 측구, 집수거, 집수정, 맨홀, 유입구 및 유출구 등을 시공하는 배수용 콘크리트</t>
    <phoneticPr fontId="3" type="noConversion"/>
  </si>
  <si>
    <t xml:space="preserve">     소구조물에 적용한다.</t>
    <phoneticPr fontId="3" type="noConversion"/>
  </si>
  <si>
    <r>
      <t xml:space="preserve">  1.2 </t>
    </r>
    <r>
      <rPr>
        <sz val="10"/>
        <color indexed="8"/>
        <rFont val="굴림체"/>
        <family val="3"/>
        <charset val="129"/>
      </rPr>
      <t>참조규격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</si>
  <si>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1.2.1 </t>
    </r>
    <r>
      <rPr>
        <sz val="10"/>
        <color indexed="8"/>
        <rFont val="굴림체"/>
        <family val="3"/>
        <charset val="129"/>
      </rPr>
      <t>다음의 제규격을 적용한다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</si>
  <si>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     KS D 3552 </t>
    </r>
    <r>
      <rPr>
        <sz val="10"/>
        <color indexed="8"/>
        <rFont val="굴림체"/>
        <family val="3"/>
        <charset val="129"/>
      </rPr>
      <t>철선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</si>
  <si>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KS F 4005 </t>
    </r>
    <r>
      <rPr>
        <sz val="10"/>
        <color indexed="8"/>
        <rFont val="굴림체"/>
        <family val="3"/>
        <charset val="129"/>
      </rPr>
      <t xml:space="preserve">콘크리트 및 철근콘크리트 </t>
    </r>
    <r>
      <rPr>
        <sz val="10"/>
        <color indexed="8"/>
        <rFont val="한양중고딕"/>
        <family val="3"/>
        <charset val="129"/>
      </rPr>
      <t>L</t>
    </r>
    <r>
      <rPr>
        <sz val="10"/>
        <color indexed="8"/>
        <rFont val="굴림체"/>
        <family val="3"/>
        <charset val="129"/>
      </rPr>
      <t>형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</si>
  <si>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KS F 4010 </t>
    </r>
    <r>
      <rPr>
        <sz val="10"/>
        <color indexed="8"/>
        <rFont val="굴림체"/>
        <family val="3"/>
        <charset val="129"/>
      </rPr>
      <t>철근 콘크리트 플롬 및 벤치 플롬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</si>
  <si>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KS F 4016 </t>
    </r>
    <r>
      <rPr>
        <sz val="10"/>
        <color indexed="8"/>
        <rFont val="굴림체"/>
        <family val="3"/>
        <charset val="129"/>
      </rPr>
      <t xml:space="preserve">철근 콘크리트 </t>
    </r>
    <r>
      <rPr>
        <sz val="10"/>
        <color indexed="8"/>
        <rFont val="한양중고딕"/>
        <family val="3"/>
        <charset val="129"/>
      </rPr>
      <t>U</t>
    </r>
    <r>
      <rPr>
        <sz val="10"/>
        <color indexed="8"/>
        <rFont val="굴림체"/>
        <family val="3"/>
        <charset val="129"/>
      </rPr>
      <t>형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</si>
  <si>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KS F 4019 </t>
    </r>
    <r>
      <rPr>
        <sz val="10"/>
        <color indexed="8"/>
        <rFont val="굴림체"/>
        <family val="3"/>
        <charset val="129"/>
      </rPr>
      <t>철근 콘크리트 조립 흙막이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</si>
  <si>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2. </t>
    </r>
    <r>
      <rPr>
        <b/>
        <sz val="10"/>
        <color indexed="8"/>
        <rFont val="굴림체"/>
        <family val="3"/>
        <charset val="129"/>
      </rPr>
      <t>재 료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</si>
  <si>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2.1 </t>
    </r>
    <r>
      <rPr>
        <sz val="10"/>
        <color indexed="8"/>
        <rFont val="굴림체"/>
        <family val="3"/>
        <charset val="129"/>
      </rPr>
      <t>현장치기 콘크리트 재료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</si>
  <si>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현장 콘크리트 치기에 사용되는 재료는 본 시방서에 따른다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</si>
  <si>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2.2 </t>
    </r>
    <r>
      <rPr>
        <sz val="10"/>
        <color indexed="8"/>
        <rFont val="굴림체"/>
        <family val="3"/>
        <charset val="129"/>
      </rPr>
      <t>공장 제품 콘크리트 측구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</si>
  <si>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2.2.1 </t>
    </r>
    <r>
      <rPr>
        <sz val="10"/>
        <color indexed="8"/>
        <rFont val="굴림체"/>
        <family val="3"/>
        <charset val="129"/>
      </rPr>
      <t>공장제품을 사용하는 경우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관거 제외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 xml:space="preserve">에는 </t>
    </r>
    <r>
      <rPr>
        <sz val="10"/>
        <color indexed="8"/>
        <rFont val="한양중고딕"/>
        <family val="3"/>
        <charset val="129"/>
      </rPr>
      <t>KS F 4016, KS F 4005, KS F 4019, KS F 4010</t>
    </r>
    <r>
      <rPr>
        <sz val="10"/>
        <color indexed="8"/>
        <rFont val="굴림체"/>
        <family val="3"/>
        <charset val="129"/>
      </rPr>
      <t>의 규격에 합격한 것을 사용하여야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</si>
  <si>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2.2.2 </t>
    </r>
    <r>
      <rPr>
        <sz val="10"/>
        <color indexed="8"/>
        <rFont val="굴림체"/>
        <family val="3"/>
        <charset val="129"/>
      </rPr>
      <t>설계도서에 표시된 공장제품은 감독자의 승인을 받아 사용하여야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</si>
  <si>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b/>
        <sz val="10"/>
        <color indexed="8"/>
        <rFont val="굴림체"/>
        <family val="3"/>
        <charset val="129"/>
      </rPr>
      <t xml:space="preserve"> </t>
    </r>
    <r>
      <rPr>
        <b/>
        <sz val="10"/>
        <color indexed="8"/>
        <rFont val="한양중고딕"/>
        <family val="3"/>
        <charset val="129"/>
      </rPr>
      <t xml:space="preserve">3. </t>
    </r>
    <r>
      <rPr>
        <b/>
        <sz val="10"/>
        <color indexed="8"/>
        <rFont val="굴림체"/>
        <family val="3"/>
        <charset val="129"/>
      </rPr>
      <t>시 공</t>
    </r>
    <phoneticPr fontId="3" type="noConversion"/>
  </si>
  <si>
    <r>
      <t xml:space="preserve">  3.1 </t>
    </r>
    <r>
      <rPr>
        <sz val="10"/>
        <color indexed="8"/>
        <rFont val="굴림체"/>
        <family val="3"/>
        <charset val="129"/>
      </rPr>
      <t>터파기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</si>
  <si>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3.1.1 </t>
    </r>
    <r>
      <rPr>
        <sz val="10"/>
        <color indexed="8"/>
        <rFont val="굴림체"/>
        <family val="3"/>
        <charset val="129"/>
      </rPr>
      <t>터파기는 본 시방서에 따른다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</si>
  <si>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3.1.2 </t>
    </r>
    <r>
      <rPr>
        <sz val="10"/>
        <color indexed="8"/>
        <rFont val="굴림체"/>
        <family val="3"/>
        <charset val="129"/>
      </rPr>
      <t>터파기할 장소가 노상이나 비탈면의 경우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터파기한 단면이 필요한 최소의 단면으로 하여 이미 완성된 부분이 손상되지 않도록 주의하여야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</si>
  <si>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3.1.3 </t>
    </r>
    <r>
      <rPr>
        <sz val="10"/>
        <color indexed="8"/>
        <rFont val="굴림체"/>
        <family val="3"/>
        <charset val="129"/>
      </rPr>
      <t>배수구조물의 터파기는 기계터파기를 할 수 있으며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기계터파기를 완료한 후에는 소정의 깊이 및 경사에 일치하도록 인력으로 마무리하여야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</si>
  <si>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3.2 </t>
    </r>
    <r>
      <rPr>
        <sz val="10"/>
        <color indexed="8"/>
        <rFont val="굴림체"/>
        <family val="3"/>
        <charset val="129"/>
      </rPr>
      <t>콘크리트 치기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</si>
  <si>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3.2.1 </t>
    </r>
    <r>
      <rPr>
        <sz val="10"/>
        <color indexed="8"/>
        <rFont val="굴림체"/>
        <family val="3"/>
        <charset val="129"/>
      </rPr>
      <t>본 시방서에 따른다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</si>
  <si>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3.2.2 </t>
    </r>
    <r>
      <rPr>
        <sz val="10"/>
        <color indexed="8"/>
        <rFont val="굴림체"/>
        <family val="3"/>
        <charset val="129"/>
      </rPr>
      <t>배수구의 바닥은 균일한 경사를 이루도록 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</si>
  <si>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3.2.3 </t>
    </r>
    <r>
      <rPr>
        <sz val="10"/>
        <color indexed="8"/>
        <rFont val="굴림체"/>
        <family val="3"/>
        <charset val="129"/>
      </rPr>
      <t>거푸집내의 콘크리트는 진동기를 사용하되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콘크리트에 공극이 발생하지 않도록 다루어야 하고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표면에 레이턴스가 발생하거나 재료 분리가 생길</t>
    </r>
    <phoneticPr fontId="3" type="noConversion"/>
  </si>
  <si>
    <t xml:space="preserve">         정도로 오랜 시간 한 곳을 진동시켜서는 않된다.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</si>
  <si>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3.2.4 </t>
    </r>
    <r>
      <rPr>
        <sz val="10"/>
        <color indexed="8"/>
        <rFont val="굴림체"/>
        <family val="3"/>
        <charset val="129"/>
      </rPr>
      <t>경사가 급한 곳에 설치하는 도수로 등에 활동막이를 설치할 때는 활동막이의 효과를 충분히 나타낼 수 있도록 콘크리트를 쳐야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</si>
  <si>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3.2.5 </t>
    </r>
    <r>
      <rPr>
        <sz val="10"/>
        <color indexed="8"/>
        <rFont val="굴림체"/>
        <family val="3"/>
        <charset val="129"/>
      </rPr>
      <t>집수거 및 맨홀의 몸체에서 뚜껑이 놓이는 부분은 요철이 없도록 평활하게 다듬어야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 xml:space="preserve">또한 배수관 접합부는 별도 규정이 없는 한 </t>
    </r>
    <phoneticPr fontId="3" type="noConversion"/>
  </si>
  <si>
    <t xml:space="preserve">         용적배합비가 1:2인 시멘트 모르타르로 메워 수밀하게 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</si>
  <si>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3.2.6 </t>
    </r>
    <r>
      <rPr>
        <sz val="10"/>
        <color indexed="8"/>
        <rFont val="굴림체"/>
        <family val="3"/>
        <charset val="129"/>
      </rPr>
      <t>설계도서 및 감독자의 지시가 있어 바닥과 벽을 분리 시공할 때에는 접속부에 다우웰</t>
    </r>
    <r>
      <rPr>
        <sz val="10"/>
        <color indexed="8"/>
        <rFont val="한양중고딕"/>
        <family val="3"/>
        <charset val="129"/>
      </rPr>
      <t xml:space="preserve">(dowel) </t>
    </r>
    <r>
      <rPr>
        <sz val="10"/>
        <color indexed="8"/>
        <rFont val="굴림체"/>
        <family val="3"/>
        <charset val="129"/>
      </rPr>
      <t xml:space="preserve">같은 역할을 할 수 있도록 </t>
    </r>
    <r>
      <rPr>
        <sz val="10"/>
        <color indexed="8"/>
        <rFont val="한양중고딕"/>
        <family val="3"/>
        <charset val="129"/>
      </rPr>
      <t xml:space="preserve">6mm </t>
    </r>
    <r>
      <rPr>
        <sz val="10"/>
        <color indexed="8"/>
        <rFont val="굴림체"/>
        <family val="3"/>
        <charset val="129"/>
      </rPr>
      <t xml:space="preserve">이상의 철근을 </t>
    </r>
    <r>
      <rPr>
        <sz val="10"/>
        <color indexed="8"/>
        <rFont val="한양중고딕"/>
        <family val="3"/>
        <charset val="129"/>
      </rPr>
      <t/>
    </r>
    <phoneticPr fontId="3" type="noConversion"/>
  </si>
  <si>
    <t xml:space="preserve">         60cm의 길이로 30cm 간격으로 설치한다.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</si>
  <si>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3.2.7 </t>
    </r>
    <r>
      <rPr>
        <sz val="10"/>
        <color indexed="8"/>
        <rFont val="굴림체"/>
        <family val="3"/>
        <charset val="129"/>
      </rPr>
      <t>별도 지시가 없는 경우에는 기초와 벽을 일체식으로 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</si>
  <si>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   3.2.8 </t>
    </r>
    <r>
      <rPr>
        <sz val="10"/>
        <color indexed="8"/>
        <rFont val="굴림체"/>
        <family val="3"/>
        <charset val="129"/>
      </rPr>
      <t>유입구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맨홀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단부벽에 사용되는 관은 맨홀 내부로 튀어나오지 않게 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</si>
  <si>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3.3 </t>
    </r>
    <r>
      <rPr>
        <sz val="10"/>
        <color indexed="8"/>
        <rFont val="굴림체"/>
        <family val="3"/>
        <charset val="129"/>
      </rPr>
      <t>콘크리트 양생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</si>
  <si>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콘크리트 치기 후 손상이 가지 않도록 하여 노출면은 양생용 가마니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 xml:space="preserve">마포 등을 적셔서 덮거나 살수하여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굴림체"/>
        <family val="3"/>
        <charset val="129"/>
      </rPr>
      <t>일 이상 습윤 상태로 보호하여야 하며</t>
    </r>
    <r>
      <rPr>
        <sz val="10"/>
        <color indexed="8"/>
        <rFont val="한양중고딕"/>
        <family val="3"/>
        <charset val="129"/>
      </rPr>
      <t xml:space="preserve">, </t>
    </r>
    <phoneticPr fontId="3" type="noConversion"/>
  </si>
  <si>
    <t xml:space="preserve">     14일 이상은 양생관리하여야 한다. 단, 콘크리트 강도시험 결과 소요강도가 입증될 때에는 양생기간을 단축할 수도 있다.</t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</si>
  <si>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3.4 </t>
    </r>
    <r>
      <rPr>
        <sz val="10"/>
        <color indexed="8"/>
        <rFont val="굴림체"/>
        <family val="3"/>
        <charset val="129"/>
      </rPr>
      <t>되메우기 및 뒷채움</t>
    </r>
    <phoneticPr fontId="3" type="noConversion"/>
  </si>
  <si>
    <r>
      <rPr>
        <sz val="10"/>
        <color indexed="8"/>
        <rFont val="한양중고딕"/>
        <family val="3"/>
        <charset val="129"/>
      </rPr>
      <t xml:space="preserve">     </t>
    </r>
    <r>
      <rPr>
        <sz val="10"/>
        <color indexed="8"/>
        <rFont val="굴림체"/>
        <family val="3"/>
        <charset val="129"/>
      </rPr>
      <t>본 시방서에 따른다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</si>
  <si>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</t>
    </r>
    <r>
      <rPr>
        <sz val="10"/>
        <color indexed="8"/>
        <rFont val="한양중고딕"/>
        <family val="3"/>
        <charset val="129"/>
      </rPr>
      <t xml:space="preserve">3.5 </t>
    </r>
    <r>
      <rPr>
        <sz val="10"/>
        <color indexed="8"/>
        <rFont val="굴림체"/>
        <family val="3"/>
        <charset val="129"/>
      </rPr>
      <t>동바리와 거푸집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</si>
  <si>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3.5.1 </t>
    </r>
    <r>
      <rPr>
        <sz val="10"/>
        <color indexed="8"/>
        <rFont val="굴림체"/>
        <family val="3"/>
        <charset val="129"/>
      </rPr>
      <t>동바리 및 비계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</si>
  <si>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수급인은 동바리와 비계의 상세도 및 구조계산서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굴림체"/>
        <family val="3"/>
        <charset val="129"/>
      </rPr>
      <t>전문기술자의 서면 확인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굴림체"/>
        <family val="3"/>
        <charset val="129"/>
      </rPr>
      <t>를 작성하여 감독원에게 제출하고 확인을 받아야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</si>
  <si>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수직부재의 길이가 부족하여 계획된 높이에 수평부재를 놓을 수 없을 때에는 수직부재의 높이를 조정하여 뼈대를 구성하여야 한다</t>
    </r>
    <r>
      <rPr>
        <sz val="10"/>
        <color indexed="8"/>
        <rFont val="한양중고딕"/>
        <family val="3"/>
        <charset val="129"/>
      </rPr>
      <t xml:space="preserve">. </t>
    </r>
    <phoneticPr fontId="3" type="noConversion"/>
  </si>
  <si>
    <r>
      <t xml:space="preserve">     (3) </t>
    </r>
    <r>
      <rPr>
        <sz val="10"/>
        <color indexed="8"/>
        <rFont val="굴림체"/>
        <family val="3"/>
        <charset val="129"/>
      </rPr>
      <t>만약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수직부재를 이어댈 필요가 있을 때에는 이어지는 양끝을 수평으로 절단하는 방법으로 덧댐판</t>
    </r>
    <r>
      <rPr>
        <sz val="10"/>
        <color indexed="8"/>
        <rFont val="한양중고딕"/>
        <family val="3"/>
        <charset val="129"/>
      </rPr>
      <t>(Splice)</t>
    </r>
    <r>
      <rPr>
        <sz val="10"/>
        <color indexed="8"/>
        <rFont val="굴림체"/>
        <family val="3"/>
        <charset val="129"/>
      </rPr>
      <t>을 대어야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</si>
  <si>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캠버를 주도록 설계된 구조물의 동바리는 처짐과 변형량을 고려한 형상으로 설치하여야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</si>
  <si>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수급인은 콘크리트의 작업 중 침하와 변형을 정확하게 측정하여 측정결과를 검토하고 필요한 조치를 취하고 감독원에게 보고하여야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</si>
  <si>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동바리가 소요하중을 지지하기에 부적당하고 불안전하다고 판단될 때 감독원은 수급인에게 후속 작업의 진행을 중지시킬 수 있다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</si>
  <si>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   3.5.2 </t>
    </r>
    <r>
      <rPr>
        <sz val="10"/>
        <color indexed="8"/>
        <rFont val="굴림체"/>
        <family val="3"/>
        <charset val="129"/>
      </rPr>
      <t>거푸집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</si>
  <si>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거푸집은 모르터가 새어나오지 않아야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콘크리트의 중량과 작업에 수반되는 하중으로 인한 변형이 생기지 않도록 튼튼하여야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</si>
  <si>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거푸집은 목재의 수축으로 인한 틈이 생기지 않도록 조립하고 유지하여야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콘크리트의 손상 없이 쉽게 제거할 수 있도록 설치하여야 한다.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</si>
  <si>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거푸집은 조립 후에도 비틀림이나 수축을 막기 위해 잘 유지하여야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</si>
  <si>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수급인은 콘크리트 치기 직전에 거푸집의 치수와 상태에 관하여 감독원의 확인을 받아야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수정이나 재시공의 지시가 있을 때에는 시정</t>
    </r>
    <phoneticPr fontId="3" type="noConversion"/>
  </si>
  <si>
    <t xml:space="preserve">         후에 재검사를 받아야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</si>
  <si>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 xml:space="preserve">수급인은 콘크리트의 작업중이나 작업완료 후에 거푸집이 처지거나 불룩한 곳이 발견되면 콘크리트를 제거하고 거푸집을 수정한 후 다시 </t>
    </r>
    <phoneticPr fontId="3" type="noConversion"/>
  </si>
  <si>
    <t xml:space="preserve">         콘크리트를 쳐야 한다. 이때에 추가로 소요되는 작업비용은 수급인의 부담으로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</si>
  <si>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수급인은 표면이 매끄럽지 못하거나 직선을 유지하지 못하는 낡은 철재 거푸집은 사용할 수 없다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</si>
  <si>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(7) </t>
    </r>
    <r>
      <rPr>
        <sz val="10"/>
        <color indexed="8"/>
        <rFont val="굴림체"/>
        <family val="3"/>
        <charset val="129"/>
      </rPr>
      <t>콘크리트의 표면을 변색시키거나 기타 손상을 끼치지 않는 박리제를 거푸집 내면에 도포하여야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박리재 도포는 철근 조립후 거푸집 설치</t>
    </r>
    <phoneticPr fontId="3" type="noConversion"/>
  </si>
  <si>
    <t xml:space="preserve">         전에 시행하여야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</si>
  <si>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(8) </t>
    </r>
    <r>
      <rPr>
        <sz val="10"/>
        <color indexed="8"/>
        <rFont val="굴림체"/>
        <family val="3"/>
        <charset val="129"/>
      </rPr>
      <t>재사용할 거푸집을 깨끗이 청소한 후 박리재를 재 도포한 후 사용하여야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다만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거푸집의 재사용이 불가능하다고 감독원이 지시한</t>
    </r>
    <phoneticPr fontId="3" type="noConversion"/>
  </si>
  <si>
    <t xml:space="preserve">         거푸집은 현장으로부터 즉시 반출하여야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</si>
  <si>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(9) </t>
    </r>
    <r>
      <rPr>
        <sz val="10"/>
        <color indexed="8"/>
        <rFont val="굴림체"/>
        <family val="3"/>
        <charset val="129"/>
      </rPr>
      <t>거푸집을 조이는데는 강재볼트나 봉을 사용하여야 한다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다만 단면이 불규칙하거나 콘크리트의 압력이 얼마 안되는 부대공 등에서는 철선으로</t>
    </r>
    <phoneticPr fontId="3" type="noConversion"/>
  </si>
  <si>
    <t xml:space="preserve">         조일 수 있다.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</si>
  <si>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</t>
    </r>
    <r>
      <rPr>
        <sz val="10"/>
        <color indexed="8"/>
        <rFont val="한양중고딕"/>
        <family val="3"/>
        <charset val="129"/>
      </rPr>
      <t xml:space="preserve">(10) </t>
    </r>
    <r>
      <rPr>
        <sz val="10"/>
        <color indexed="8"/>
        <rFont val="굴림체"/>
        <family val="3"/>
        <charset val="129"/>
      </rPr>
      <t>설계도서에 따로 표시하였거나 별도의 지시가 없는 경우 노출 모서리는 쫄대 등을 사용하여 모따기를 하여야 하며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곡면은 합판이나 철판으로</t>
    </r>
    <phoneticPr fontId="3" type="noConversion"/>
  </si>
  <si>
    <t xml:space="preserve">         거푸집 안쪽을 대어야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</si>
  <si>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3.5.3 </t>
    </r>
    <r>
      <rPr>
        <sz val="10"/>
        <color indexed="8"/>
        <rFont val="굴림체"/>
        <family val="3"/>
        <charset val="129"/>
      </rPr>
      <t>동바리와 거푸집의 제거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</si>
  <si>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>거푸집 및 동바리는 콘크리트가 자중 및 시공 중에 가해지는 하중에 충분히 견딜만한 강도를 가질 때까지 제거하여서는 안된다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</si>
  <si>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거푸집 및 동바리의 제거시기와 순서는 시멘트의 성질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콘크리트의 배합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구조물의 종류와 중요도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부재의 종류와 크기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부재가 받는 하중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/>
    </r>
    <phoneticPr fontId="3" type="noConversion"/>
  </si>
  <si>
    <t xml:space="preserve">         기온, 기후, 통풍 등을 고려하여 감독원의 사전승인을 받아야 한다.</t>
    <phoneticPr fontId="3" type="noConversion"/>
  </si>
  <si>
    <r>
      <t xml:space="preserve">     (3) </t>
    </r>
    <r>
      <rPr>
        <sz val="10"/>
        <color indexed="8"/>
        <rFont val="굴림체"/>
        <family val="3"/>
        <charset val="129"/>
      </rPr>
      <t>확대기초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기둥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벽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빔의 측면과 기타 연직면은 마무리 작업을 쉽게 하기 위해 감독원의 확인을 받아 일찍 제거할 수 있다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굴림체"/>
        <family val="3"/>
        <charset val="129"/>
      </rPr>
      <t>이때의 콘크리트의</t>
    </r>
    <phoneticPr fontId="3" type="noConversion"/>
  </si>
  <si>
    <t xml:space="preserve">         압축강도는 아래의 표를 참고로 할 수 있다.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</si>
  <si>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프리스트레스트 콘크리트 부재의 밑거푸집은 보가 받침에 의해 지지되기 전에 떼어 내서는 안된다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</si>
  <si>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(5) </t>
    </r>
    <r>
      <rPr>
        <sz val="10"/>
        <color indexed="8"/>
        <rFont val="굴림체"/>
        <family val="3"/>
        <charset val="129"/>
      </rPr>
      <t>갈아내기를 하여야 할 장식용 구조물의 수직면에 설치한 거푸집은 표면마무리 작업을 쉽게 하기 위하여 콘크리트에 손상을 입히지 않을 만큼</t>
    </r>
    <phoneticPr fontId="3" type="noConversion"/>
  </si>
  <si>
    <t xml:space="preserve">         경화하면 제거할 수 있다.</t>
    <phoneticPr fontId="3" type="noConversion"/>
  </si>
  <si>
    <t xml:space="preserve">                                                거푸집 제거시기의 콘크리트 압축강도의 참고값</t>
    <phoneticPr fontId="3" type="noConversion"/>
  </si>
  <si>
    <t>부재면의 종류</t>
  </si>
  <si>
    <t>예</t>
  </si>
  <si>
    <t>콘크리트의 압축강도(kgf/㎠)</t>
    <phoneticPr fontId="3" type="noConversion"/>
  </si>
  <si>
    <r>
      <t>두꺼운 부재의 연직 또는 연직에 가까운 면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경사진 상면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작은 아치의 외면</t>
    </r>
  </si>
  <si>
    <t>확대기초의 측면</t>
  </si>
  <si>
    <r>
      <t>얇은 부재의 연직 또는 연직에 가까운 면</t>
    </r>
    <r>
      <rPr>
        <sz val="10"/>
        <color indexed="8"/>
        <rFont val="굴림"/>
        <family val="3"/>
        <charset val="129"/>
      </rPr>
      <t>, 45°</t>
    </r>
    <r>
      <rPr>
        <sz val="10"/>
        <color indexed="8"/>
        <rFont val="굴림체"/>
        <family val="3"/>
        <charset val="129"/>
      </rPr>
      <t>보다 급한 경사의 하면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작은 아치의 내면</t>
    </r>
  </si>
  <si>
    <r>
      <t>기둥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벽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보의 측면</t>
    </r>
  </si>
  <si>
    <r>
      <t>교량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건물 등의 슬래브 및 보</t>
    </r>
    <r>
      <rPr>
        <sz val="10"/>
        <color indexed="8"/>
        <rFont val="굴림"/>
        <family val="3"/>
        <charset val="129"/>
      </rPr>
      <t>, 45°</t>
    </r>
    <r>
      <rPr>
        <sz val="10"/>
        <color indexed="8"/>
        <rFont val="굴림체"/>
        <family val="3"/>
        <charset val="129"/>
      </rPr>
      <t>보다 느린 경사면의 하면</t>
    </r>
  </si>
  <si>
    <r>
      <t>슬래브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보의 저면</t>
    </r>
    <r>
      <rPr>
        <sz val="10"/>
        <color indexed="8"/>
        <rFont val="굴림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아치의 내면</t>
    </r>
  </si>
  <si>
    <r>
      <t xml:space="preserve">설계압축강도의 </t>
    </r>
    <r>
      <rPr>
        <sz val="10"/>
        <color indexed="8"/>
        <rFont val="굴림"/>
        <family val="3"/>
        <charset val="129"/>
      </rPr>
      <t>90%</t>
    </r>
    <r>
      <rPr>
        <sz val="10"/>
        <color indexed="8"/>
        <rFont val="굴림체"/>
        <family val="3"/>
        <charset val="129"/>
      </rPr>
      <t xml:space="preserve">이상달할 때 또는 마지막 콘크리트 타설 후 </t>
    </r>
    <r>
      <rPr>
        <sz val="10"/>
        <color indexed="8"/>
        <rFont val="굴림"/>
        <family val="3"/>
        <charset val="129"/>
      </rPr>
      <t>21</t>
    </r>
    <r>
      <rPr>
        <sz val="10"/>
        <color indexed="8"/>
        <rFont val="굴림체"/>
        <family val="3"/>
        <charset val="129"/>
      </rPr>
      <t>일 이후</t>
    </r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</si>
  <si>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(6) </t>
    </r>
    <r>
      <rPr>
        <sz val="10"/>
        <color indexed="8"/>
        <rFont val="굴림체"/>
        <family val="3"/>
        <charset val="129"/>
      </rPr>
      <t>조강시멘트를 사용한 경우 또는 강도 시험결과에 따라 하중에 견딜만한 충분한 강도를 얻을 수 있는 경우에는 감독원의 확인을 받아 제거</t>
    </r>
    <phoneticPr fontId="3" type="noConversion"/>
  </si>
  <si>
    <t xml:space="preserve">         시기를 단축할 수 있다.</t>
    <phoneticPr fontId="3" type="noConversion"/>
  </si>
  <si>
    <r>
      <rPr>
        <sz val="10"/>
        <color indexed="8"/>
        <rFont val="굴림체"/>
        <family val="3"/>
        <charset val="129"/>
      </rPr>
      <t xml:space="preserve">   </t>
    </r>
    <r>
      <rPr>
        <sz val="10"/>
        <color indexed="8"/>
        <rFont val="한양중고딕"/>
        <family val="3"/>
        <charset val="129"/>
      </rPr>
      <t xml:space="preserve">3.5.4 </t>
    </r>
    <r>
      <rPr>
        <sz val="10"/>
        <color indexed="8"/>
        <rFont val="굴림체"/>
        <family val="3"/>
        <charset val="129"/>
      </rPr>
      <t>마무리 작업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</si>
  <si>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(1) </t>
    </r>
    <r>
      <rPr>
        <sz val="10"/>
        <color indexed="8"/>
        <rFont val="굴림체"/>
        <family val="3"/>
        <charset val="129"/>
      </rPr>
      <t xml:space="preserve">수급인은 거푸집을 제거한 즉시 거푸집 이음매에 생긴 돌출부를 제거하여야 하며 구멍이 있는 경우에는 구체에 사용했던 콘크리트와 같은 </t>
    </r>
    <phoneticPr fontId="3" type="noConversion"/>
  </si>
  <si>
    <t xml:space="preserve">         배합비의 모르터로 메워야 한다. 이때 메움부위는 주변 콘크리트 색상과 일치하여야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</si>
  <si>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(2) </t>
    </r>
    <r>
      <rPr>
        <sz val="10"/>
        <color indexed="8"/>
        <rFont val="굴림체"/>
        <family val="3"/>
        <charset val="129"/>
      </rPr>
      <t>모르터 주입대신 에폭시 그라우팅이나 모르터에 에폭시 본드를 배합하여 사용할 경우에는 감독원의 확인을 받아야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</si>
  <si>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(3) </t>
    </r>
    <r>
      <rPr>
        <sz val="10"/>
        <color indexed="8"/>
        <rFont val="굴림체"/>
        <family val="3"/>
        <charset val="129"/>
      </rPr>
      <t>구조물의 강도에 영향을 미치거나 철근의 수명에 해를 끼칠만한 정도의 큰 구멍이 생겼으면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굴림체"/>
        <family val="3"/>
        <charset val="129"/>
      </rPr>
      <t>영향권 내의 콘크리트를 제거하고 다시</t>
    </r>
    <phoneticPr fontId="3" type="noConversion"/>
  </si>
  <si>
    <t xml:space="preserve">         시공하여야 한다.</t>
    <phoneticPr fontId="3" type="noConversion"/>
  </si>
  <si>
    <r>
      <rPr>
        <sz val="10"/>
        <color indexed="8"/>
        <rFont val="굴림체"/>
        <family val="3"/>
        <charset val="129"/>
      </rPr>
      <t xml:space="preserve">     </t>
    </r>
    <r>
      <rPr>
        <sz val="10"/>
        <color indexed="8"/>
        <rFont val="한양중고딕"/>
        <family val="3"/>
        <charset val="129"/>
      </rPr>
      <t xml:space="preserve">(4) </t>
    </r>
    <r>
      <rPr>
        <sz val="10"/>
        <color indexed="8"/>
        <rFont val="굴림체"/>
        <family val="3"/>
        <charset val="129"/>
      </rPr>
      <t>매끈하게 마무리를 할 수 없거나 수정이 불가능한 부분은 제거하여야 한다</t>
    </r>
    <r>
      <rPr>
        <sz val="10"/>
        <color indexed="8"/>
        <rFont val="한양중고딕"/>
        <family val="3"/>
        <charset val="129"/>
      </rPr>
      <t>.</t>
    </r>
    <phoneticPr fontId="3" type="noConversion"/>
  </si>
  <si>
    <r>
      <t xml:space="preserve">5. </t>
    </r>
    <r>
      <rPr>
        <b/>
        <sz val="13"/>
        <color indexed="8"/>
        <rFont val="굴림체"/>
        <family val="3"/>
        <charset val="129"/>
      </rPr>
      <t>포 장 공</t>
    </r>
    <phoneticPr fontId="3" type="noConversion"/>
  </si>
  <si>
    <t xml:space="preserve"> 1. 노면표시</t>
    <phoneticPr fontId="23" type="noConversion"/>
  </si>
  <si>
    <t xml:space="preserve">    1. 보조기층 및 선택층</t>
    <phoneticPr fontId="23" type="noConversion"/>
  </si>
  <si>
    <t xml:space="preserve">        1) 입도</t>
    <phoneticPr fontId="23" type="noConversion"/>
  </si>
  <si>
    <t xml:space="preserve">            보조기층 골재는 도로공사 일반시방서 제4장에 준하여 입도는 다음과 같다.</t>
    <phoneticPr fontId="23" type="noConversion"/>
  </si>
  <si>
    <t>체</t>
    <phoneticPr fontId="23" type="noConversion"/>
  </si>
  <si>
    <t>각 체를 통과하는 것의 중량 백분율 (%)</t>
    <phoneticPr fontId="23" type="noConversion"/>
  </si>
  <si>
    <t>입 도 번 호</t>
    <phoneticPr fontId="23" type="noConversion"/>
  </si>
  <si>
    <t>80m/m</t>
    <phoneticPr fontId="23" type="noConversion"/>
  </si>
  <si>
    <t>50m/m</t>
    <phoneticPr fontId="23" type="noConversion"/>
  </si>
  <si>
    <t>40m/m</t>
    <phoneticPr fontId="23" type="noConversion"/>
  </si>
  <si>
    <t>19m/m</t>
    <phoneticPr fontId="23" type="noConversion"/>
  </si>
  <si>
    <t>NO.4</t>
    <phoneticPr fontId="23" type="noConversion"/>
  </si>
  <si>
    <t>NO.8</t>
    <phoneticPr fontId="23" type="noConversion"/>
  </si>
  <si>
    <t>NO.40</t>
    <phoneticPr fontId="23" type="noConversion"/>
  </si>
  <si>
    <t>NO.200</t>
    <phoneticPr fontId="23" type="noConversion"/>
  </si>
  <si>
    <t>SB - 1</t>
    <phoneticPr fontId="23" type="noConversion"/>
  </si>
  <si>
    <t>70-100</t>
    <phoneticPr fontId="23" type="noConversion"/>
  </si>
  <si>
    <t>50-90</t>
    <phoneticPr fontId="23" type="noConversion"/>
  </si>
  <si>
    <t>30-65</t>
    <phoneticPr fontId="23" type="noConversion"/>
  </si>
  <si>
    <t>20-55</t>
    <phoneticPr fontId="23" type="noConversion"/>
  </si>
  <si>
    <t>5-25</t>
    <phoneticPr fontId="23" type="noConversion"/>
  </si>
  <si>
    <t>2-10</t>
    <phoneticPr fontId="23" type="noConversion"/>
  </si>
  <si>
    <t>SB - 2</t>
    <phoneticPr fontId="23" type="noConversion"/>
  </si>
  <si>
    <t>80-100</t>
    <phoneticPr fontId="23" type="noConversion"/>
  </si>
  <si>
    <t>55-100</t>
    <phoneticPr fontId="23" type="noConversion"/>
  </si>
  <si>
    <t>30-70</t>
    <phoneticPr fontId="23" type="noConversion"/>
  </si>
  <si>
    <t>5-55</t>
    <phoneticPr fontId="23" type="noConversion"/>
  </si>
  <si>
    <t xml:space="preserve">            선택층 골재는 도로공사 일반시방서 제4장에 준하여 입도는 다음과 같다.</t>
    <phoneticPr fontId="23" type="noConversion"/>
  </si>
  <si>
    <t>100m/m</t>
    <phoneticPr fontId="23" type="noConversion"/>
  </si>
  <si>
    <t>76m/m</t>
    <phoneticPr fontId="23" type="noConversion"/>
  </si>
  <si>
    <t>38m/m</t>
    <phoneticPr fontId="23" type="noConversion"/>
  </si>
  <si>
    <t>90-100</t>
    <phoneticPr fontId="23" type="noConversion"/>
  </si>
  <si>
    <t>65-100</t>
    <phoneticPr fontId="23" type="noConversion"/>
  </si>
  <si>
    <t>39-85</t>
    <phoneticPr fontId="23" type="noConversion"/>
  </si>
  <si>
    <t>16-34</t>
    <phoneticPr fontId="23" type="noConversion"/>
  </si>
  <si>
    <t>10-34</t>
    <phoneticPr fontId="23" type="noConversion"/>
  </si>
  <si>
    <t>4-18</t>
    <phoneticPr fontId="23" type="noConversion"/>
  </si>
  <si>
    <t xml:space="preserve">        2) 품     질</t>
    <phoneticPr fontId="23" type="noConversion"/>
  </si>
  <si>
    <t>마모율</t>
    <phoneticPr fontId="23" type="noConversion"/>
  </si>
  <si>
    <t>K.S.F</t>
    <phoneticPr fontId="23" type="noConversion"/>
  </si>
  <si>
    <t>50%이하</t>
    <phoneticPr fontId="23" type="noConversion"/>
  </si>
  <si>
    <t xml:space="preserve">   [1]. 아스콘포장</t>
    <phoneticPr fontId="23" type="noConversion"/>
  </si>
  <si>
    <t>체 크 기</t>
    <phoneticPr fontId="23" type="noConversion"/>
  </si>
  <si>
    <t>통 과 량</t>
    <phoneticPr fontId="23" type="noConversion"/>
  </si>
  <si>
    <r>
      <rPr>
        <b/>
        <sz val="11"/>
        <color indexed="8"/>
        <rFont val="굴림체"/>
        <family val="3"/>
        <charset val="129"/>
      </rPr>
      <t xml:space="preserve"> [2] </t>
    </r>
    <r>
      <rPr>
        <b/>
        <sz val="11"/>
        <color indexed="8"/>
        <rFont val="한양중고딕"/>
        <family val="3"/>
        <charset val="129"/>
      </rPr>
      <t>보도포장</t>
    </r>
    <r>
      <rPr>
        <b/>
        <sz val="11"/>
        <color indexed="8"/>
        <rFont val="굴림체"/>
        <family val="3"/>
        <charset val="129"/>
      </rPr>
      <t xml:space="preserve"> </t>
    </r>
    <phoneticPr fontId="3" type="noConversion"/>
  </si>
  <si>
    <t>Ⅰ.   설            계            서</t>
    <phoneticPr fontId="5" type="noConversion"/>
  </si>
  <si>
    <t>Ⅱ.   설     계     예     산     서</t>
    <phoneticPr fontId="5" type="noConversion"/>
  </si>
  <si>
    <t xml:space="preserve">   3. 예   정   공   정   표</t>
    <phoneticPr fontId="5" type="noConversion"/>
  </si>
  <si>
    <t>Ⅲ.   단     가     산     출     서</t>
    <phoneticPr fontId="5" type="noConversion"/>
  </si>
  <si>
    <t>Ⅳ.   수     량     산     출     서</t>
    <phoneticPr fontId="5" type="noConversion"/>
  </si>
  <si>
    <t>Ⅴ.   설            계             도</t>
    <phoneticPr fontId="5" type="noConversion"/>
  </si>
  <si>
    <t xml:space="preserve">     경  기  도</t>
    <phoneticPr fontId="5" type="noConversion"/>
  </si>
  <si>
    <t>경기도청소년수련원 정문 입구 정비공사</t>
    <phoneticPr fontId="3" type="noConversion"/>
  </si>
  <si>
    <t xml:space="preserve">2 0 2 6.   6. </t>
    <phoneticPr fontId="5" type="noConversion"/>
  </si>
  <si>
    <t>경기도 안산시 단원구 선감로 255</t>
    <phoneticPr fontId="3" type="noConversion"/>
  </si>
  <si>
    <t>경기도청소련수련원 정문 입구 정비공사</t>
    <phoneticPr fontId="3" type="noConversion"/>
  </si>
  <si>
    <t>경기도청소년수련원 정문 입구 정비(회전교차로 개선)를 통해 안전한 수련활동 공간 제공하고자 함</t>
    <phoneticPr fontId="5" type="noConversion"/>
  </si>
  <si>
    <t>보차도경계석</t>
    <phoneticPr fontId="5" type="noConversion"/>
  </si>
  <si>
    <t>레미콘</t>
    <phoneticPr fontId="5" type="noConversion"/>
  </si>
  <si>
    <t>보차도용블럭(U형)</t>
    <phoneticPr fontId="5" type="noConversion"/>
  </si>
  <si>
    <t xml:space="preserve">    1) 자 재   시 세 : 2026년 6월호 조달청 가격정보지 및 2026년 6월호 종합물가 정보지에서 의거 산출</t>
    <phoneticPr fontId="5" type="noConversion"/>
  </si>
  <si>
    <r>
      <t>1) 아스콘 포장(T=45Cm) : A = 187.8M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/>
    </r>
    <phoneticPr fontId="5" type="noConversion"/>
  </si>
  <si>
    <t>2) 보차도경계석 : L = 41.4M</t>
    <phoneticPr fontId="5" type="noConversion"/>
  </si>
  <si>
    <t>2  0  2  6  년      6  월          일</t>
    <phoneticPr fontId="5" type="noConversion"/>
  </si>
  <si>
    <t>4) 차량출입시스템 교체 1식(관급자재 현장설치도 구입 예정으로 설계도면 미포함)</t>
    <phoneticPr fontId="5" type="noConversion"/>
  </si>
  <si>
    <t>경기도청소년수련원 정문 입구 정비(회전교차로 선형개선)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</si>
</sst>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₩&quot;#,##0;[Red]\-&quot;₩&quot;#,##0"/>
    <numFmt numFmtId="41" formatCode="_-* #,##0_-;\-* #,##0_-;_-* &quot;-&quot;_-;_-@_-"/>
    <numFmt numFmtId="179" formatCode="&quot;( \&quot;0,000,000&quot; )&quot;"/>
    <numFmt numFmtId="181" formatCode="0.0"/>
    <numFmt numFmtId="183" formatCode="@&quot; 설계예산서&quot;"/>
    <numFmt numFmtId="184" formatCode="&quot;공        사       기        간  (&quot;\ 0\ &quot;일 )&quot;"/>
    <numFmt numFmtId="185" formatCode="0&quot;일&quot;"/>
    <numFmt numFmtId="187" formatCode="0_ "/>
    <numFmt numFmtId="189" formatCode="#,##0_ "/>
    <numFmt numFmtId="201" formatCode="_ * #,##0_ ;_ * \-#,##0_ ;_ * &quot;-&quot;_ ;_ @_ "/>
    <numFmt numFmtId="206" formatCode="_ * #,##0.00_ ;_ * \-#,##0.00_ ;_ * &quot;-&quot;??_ ;_ @_ "/>
    <numFmt numFmtId="207" formatCode="0.00;[Red]0.00"/>
    <numFmt numFmtId="209" formatCode="_(&quot;$&quot;* #,##0.00_);_(&quot;$&quot;* \(#,##0.00\);_(&quot;$&quot;* &quot;-&quot;??_);_(@_)"/>
    <numFmt numFmtId="210" formatCode="#,##0.00000;[Red]\-#,##0.00000"/>
    <numFmt numFmtId="213" formatCode="&quot;금&quot;0,000,000&quot;원&quot;"/>
    <numFmt numFmtId="214" formatCode="&quot;순공사비 &quot;0,000,000"/>
    <numFmt numFmtId="215" formatCode="#,##0.00_ "/>
    <numFmt numFmtId="216" formatCode="&quot;사급자재 &quot;0,000,000"/>
  </numFmts>
  <fonts count="83">
    <font>
      <sz val="9"/>
      <name val="굴림체"/>
      <family val="3"/>
      <charset val="129"/>
    </font>
    <font>
      <sz val="9"/>
      <name val="굴림체"/>
      <family val="3"/>
      <charset val="129"/>
    </font>
    <font>
      <sz val="11"/>
      <name val="굴림"/>
      <family val="3"/>
      <charset val="129"/>
    </font>
    <font>
      <sz val="8"/>
      <name val="굴림체"/>
      <family val="3"/>
      <charset val="129"/>
    </font>
    <font>
      <b/>
      <sz val="14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0"/>
      <name val="HY그래픽M"/>
      <family val="1"/>
      <charset val="129"/>
    </font>
    <font>
      <b/>
      <sz val="28"/>
      <name val="HY그래픽M"/>
      <family val="1"/>
      <charset val="129"/>
    </font>
    <font>
      <b/>
      <sz val="38"/>
      <name val="HY그래픽M"/>
      <family val="1"/>
      <charset val="129"/>
    </font>
    <font>
      <b/>
      <sz val="34"/>
      <name val="HY그래픽M"/>
      <family val="1"/>
      <charset val="129"/>
    </font>
    <font>
      <b/>
      <sz val="10"/>
      <name val="HY견고딕"/>
      <family val="1"/>
      <charset val="129"/>
    </font>
    <font>
      <b/>
      <sz val="24"/>
      <name val="HY그래픽M"/>
      <family val="1"/>
      <charset val="129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b/>
      <sz val="24"/>
      <name val="굴림"/>
      <family val="3"/>
      <charset val="129"/>
    </font>
    <font>
      <b/>
      <sz val="10"/>
      <name val="굴림"/>
      <family val="3"/>
      <charset val="129"/>
    </font>
    <font>
      <b/>
      <sz val="13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b/>
      <sz val="20"/>
      <name val="HY견고딕"/>
      <family val="1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sz val="9"/>
      <name val="굴림"/>
      <family val="3"/>
      <charset val="129"/>
    </font>
    <font>
      <b/>
      <sz val="30"/>
      <name val="HY그래픽M"/>
      <family val="1"/>
      <charset val="129"/>
    </font>
    <font>
      <vertAlign val="superscript"/>
      <sz val="10"/>
      <name val="굴림"/>
      <family val="3"/>
      <charset val="129"/>
    </font>
    <font>
      <b/>
      <sz val="36"/>
      <name val="HY견고딕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2"/>
      <name val="Arial"/>
      <family val="2"/>
    </font>
    <font>
      <sz val="10"/>
      <color indexed="8"/>
      <name val="굴림"/>
      <family val="3"/>
      <charset val="129"/>
    </font>
    <font>
      <b/>
      <sz val="26"/>
      <name val="HY견고딕"/>
      <family val="1"/>
      <charset val="129"/>
    </font>
    <font>
      <b/>
      <sz val="9"/>
      <name val="굴림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name val="돋움"/>
      <family val="3"/>
      <charset val="129"/>
    </font>
    <font>
      <vertAlign val="superscript"/>
      <sz val="9"/>
      <name val="굴림체"/>
      <family val="3"/>
      <charset val="129"/>
    </font>
    <font>
      <b/>
      <sz val="27"/>
      <name val="HY견고딕"/>
      <family val="1"/>
      <charset val="129"/>
    </font>
    <font>
      <b/>
      <sz val="11"/>
      <color indexed="8"/>
      <name val="한양중고딕"/>
      <family val="3"/>
      <charset val="129"/>
    </font>
    <font>
      <b/>
      <sz val="11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vertAlign val="superscript"/>
      <sz val="10"/>
      <color indexed="8"/>
      <name val="굴림"/>
      <family val="3"/>
      <charset val="129"/>
    </font>
    <font>
      <shadow/>
      <sz val="10"/>
      <color indexed="8"/>
      <name val="굴림"/>
      <family val="3"/>
      <charset val="129"/>
    </font>
    <font>
      <b/>
      <sz val="10.5"/>
      <color indexed="8"/>
      <name val="한양중고딕"/>
      <family val="3"/>
      <charset val="129"/>
    </font>
    <font>
      <b/>
      <sz val="10.5"/>
      <color indexed="8"/>
      <name val="굴림체"/>
      <family val="3"/>
      <charset val="129"/>
    </font>
    <font>
      <sz val="10"/>
      <color indexed="8"/>
      <name val="한양중고딕"/>
      <family val="3"/>
      <charset val="129"/>
    </font>
    <font>
      <b/>
      <sz val="11"/>
      <color indexed="8"/>
      <name val="한양중고딕"/>
      <family val="3"/>
      <charset val="129"/>
    </font>
    <font>
      <b/>
      <sz val="25"/>
      <name val="굴림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color indexed="8"/>
      <name val="한양중고딕"/>
      <family val="3"/>
      <charset val="129"/>
    </font>
    <font>
      <sz val="10"/>
      <color indexed="8"/>
      <name val="한양그래픽"/>
      <family val="3"/>
      <charset val="129"/>
    </font>
    <font>
      <sz val="11"/>
      <color indexed="8"/>
      <name val="한양중고딕"/>
      <family val="3"/>
      <charset val="129"/>
    </font>
    <font>
      <vertAlign val="superscript"/>
      <sz val="10"/>
      <color indexed="8"/>
      <name val="한양중고딕"/>
      <family val="3"/>
      <charset val="129"/>
    </font>
    <font>
      <vertAlign val="subscript"/>
      <sz val="10"/>
      <color indexed="8"/>
      <name val="한양중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11"/>
      <color rgb="FF0070C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rgb="FF000000"/>
      <name val="한양중고딕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3"/>
      <color rgb="FF000000"/>
      <name val="한양중고딕"/>
      <family val="3"/>
      <charset val="129"/>
    </font>
    <font>
      <sz val="10"/>
      <color rgb="FF000000"/>
      <name val="한양중고딕"/>
      <family val="3"/>
      <charset val="129"/>
    </font>
    <font>
      <b/>
      <sz val="25"/>
      <color rgb="FF000000"/>
      <name val="굴림"/>
      <family val="3"/>
      <charset val="129"/>
    </font>
    <font>
      <b/>
      <sz val="18"/>
      <color rgb="FF000000"/>
      <name val="한양중고딕"/>
      <family val="3"/>
      <charset val="129"/>
    </font>
    <font>
      <sz val="10"/>
      <color rgb="FF000000"/>
      <name val="한컴바탕"/>
      <family val="1"/>
      <charset val="129"/>
    </font>
    <font>
      <b/>
      <sz val="12"/>
      <color rgb="FF000000"/>
      <name val="굴림"/>
      <family val="3"/>
      <charset val="129"/>
    </font>
    <font>
      <b/>
      <sz val="10"/>
      <color rgb="FF000000"/>
      <name val="한양중고딕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한양중고딕"/>
      <family val="3"/>
      <charset val="129"/>
    </font>
    <font>
      <sz val="10"/>
      <color rgb="FF000000"/>
      <name val="굴림"/>
      <family val="3"/>
      <charset val="129"/>
    </font>
    <font>
      <sz val="10"/>
      <color rgb="FF00B0F0"/>
      <name val="굴림"/>
      <family val="3"/>
      <charset val="129"/>
    </font>
    <font>
      <sz val="11"/>
      <color rgb="FFFF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0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1" fillId="0" borderId="0"/>
    <xf numFmtId="207" fontId="29" fillId="0" borderId="0">
      <protection locked="0"/>
    </xf>
    <xf numFmtId="41" fontId="33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29" fillId="0" borderId="0">
      <protection locked="0"/>
    </xf>
    <xf numFmtId="0" fontId="33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/>
    <xf numFmtId="0" fontId="30" fillId="0" borderId="0"/>
    <xf numFmtId="207" fontId="29" fillId="0" borderId="0">
      <protection locked="0"/>
    </xf>
    <xf numFmtId="41" fontId="61" fillId="0" borderId="0" applyFont="0" applyFill="0" applyBorder="0" applyAlignment="0" applyProtection="0">
      <alignment vertical="center"/>
    </xf>
    <xf numFmtId="201" fontId="29" fillId="0" borderId="0" applyFont="0" applyFill="0" applyBorder="0" applyAlignment="0" applyProtection="0"/>
    <xf numFmtId="0" fontId="62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30" fillId="0" borderId="0"/>
    <xf numFmtId="0" fontId="22" fillId="0" borderId="0"/>
    <xf numFmtId="0" fontId="39" fillId="0" borderId="0"/>
  </cellStyleXfs>
  <cellXfs count="364">
    <xf numFmtId="0" fontId="0" fillId="0" borderId="0" xfId="0">
      <alignment vertical="center"/>
    </xf>
    <xf numFmtId="0" fontId="2" fillId="0" borderId="0" xfId="26" applyFont="1" applyAlignment="1">
      <alignment vertical="center"/>
    </xf>
    <xf numFmtId="0" fontId="7" fillId="0" borderId="1" xfId="26" applyFont="1" applyBorder="1" applyAlignment="1">
      <alignment vertical="center"/>
    </xf>
    <xf numFmtId="6" fontId="18" fillId="0" borderId="0" xfId="0" applyNumberFormat="1" applyFont="1" applyAlignme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15" fillId="0" borderId="0" xfId="0" applyFont="1" applyAlignment="1">
      <alignment horizontal="centerContinuous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Continuous" vertical="distributed"/>
    </xf>
    <xf numFmtId="0" fontId="16" fillId="0" borderId="0" xfId="0" applyFont="1" applyAlignment="1">
      <alignment horizontal="centerContinuous" vertical="center"/>
    </xf>
    <xf numFmtId="0" fontId="17" fillId="0" borderId="0" xfId="0" applyFont="1" applyAlignment="1">
      <alignment horizontal="distributed" vertical="center"/>
    </xf>
    <xf numFmtId="0" fontId="7" fillId="0" borderId="0" xfId="0" applyFont="1" applyAlignment="1">
      <alignment horizontal="centerContinuous" vertical="center"/>
    </xf>
    <xf numFmtId="0" fontId="17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18" fillId="0" borderId="2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4" xfId="0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0" fillId="0" borderId="2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>
      <alignment vertical="center"/>
    </xf>
    <xf numFmtId="0" fontId="20" fillId="0" borderId="0" xfId="0" applyFont="1" applyBorder="1">
      <alignment vertical="center"/>
    </xf>
    <xf numFmtId="0" fontId="20" fillId="0" borderId="4" xfId="0" applyFont="1" applyBorder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Continuous" vertical="center"/>
    </xf>
    <xf numFmtId="0" fontId="18" fillId="0" borderId="0" xfId="0" applyFont="1" applyAlignment="1">
      <alignment horizontal="centerContinuous" vertical="center"/>
    </xf>
    <xf numFmtId="0" fontId="18" fillId="0" borderId="0" xfId="0" applyFont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7" fillId="0" borderId="2" xfId="0" applyFont="1" applyBorder="1">
      <alignment vertical="center"/>
    </xf>
    <xf numFmtId="0" fontId="7" fillId="0" borderId="2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2" xfId="0" applyFont="1" applyBorder="1">
      <alignment vertical="center"/>
    </xf>
    <xf numFmtId="0" fontId="26" fillId="0" borderId="0" xfId="0" applyFont="1" applyAlignment="1"/>
    <xf numFmtId="0" fontId="26" fillId="0" borderId="0" xfId="0" applyFont="1">
      <alignment vertical="center"/>
    </xf>
    <xf numFmtId="0" fontId="12" fillId="0" borderId="0" xfId="0" applyFont="1" applyAlignment="1">
      <alignment horizontal="justify"/>
    </xf>
    <xf numFmtId="179" fontId="1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Fill="1" applyBorder="1" applyAlignment="1">
      <alignment horizontal="distributed" vertical="center" indent="1"/>
    </xf>
    <xf numFmtId="0" fontId="7" fillId="0" borderId="0" xfId="0" applyFont="1" applyFill="1" applyBorder="1" applyAlignment="1">
      <alignment horizontal="center" vertical="center"/>
    </xf>
    <xf numFmtId="187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>
      <alignment vertical="center"/>
    </xf>
    <xf numFmtId="0" fontId="18" fillId="0" borderId="0" xfId="0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>
      <alignment vertical="center"/>
    </xf>
    <xf numFmtId="0" fontId="36" fillId="0" borderId="0" xfId="26" applyFont="1" applyAlignment="1">
      <alignment vertical="center"/>
    </xf>
    <xf numFmtId="2" fontId="36" fillId="0" borderId="0" xfId="26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35" fillId="0" borderId="0" xfId="0" applyNumberFormat="1" applyFont="1" applyAlignment="1">
      <alignment horizontal="center" vertical="center"/>
    </xf>
    <xf numFmtId="0" fontId="7" fillId="0" borderId="8" xfId="26" applyFont="1" applyBorder="1" applyAlignment="1">
      <alignment horizontal="center" vertical="center"/>
    </xf>
    <xf numFmtId="0" fontId="7" fillId="0" borderId="9" xfId="26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189" fontId="2" fillId="0" borderId="0" xfId="26" applyNumberFormat="1" applyFont="1" applyAlignment="1">
      <alignment vertical="center"/>
    </xf>
    <xf numFmtId="0" fontId="24" fillId="0" borderId="0" xfId="0" applyFont="1" applyBorder="1" applyAlignment="1">
      <alignment vertical="center"/>
    </xf>
    <xf numFmtId="0" fontId="14" fillId="0" borderId="0" xfId="26" applyFont="1" applyBorder="1" applyAlignment="1">
      <alignment horizontal="center" vertical="center"/>
    </xf>
    <xf numFmtId="0" fontId="7" fillId="0" borderId="12" xfId="26" applyFont="1" applyBorder="1" applyAlignment="1">
      <alignment vertical="center"/>
    </xf>
    <xf numFmtId="214" fontId="64" fillId="0" borderId="0" xfId="26" applyNumberFormat="1" applyFont="1" applyAlignment="1">
      <alignment vertical="center"/>
    </xf>
    <xf numFmtId="181" fontId="7" fillId="0" borderId="13" xfId="26" applyNumberFormat="1" applyFont="1" applyBorder="1" applyAlignment="1">
      <alignment horizontal="center" vertical="center"/>
    </xf>
    <xf numFmtId="181" fontId="7" fillId="0" borderId="14" xfId="26" applyNumberFormat="1" applyFont="1" applyBorder="1" applyAlignment="1">
      <alignment vertical="center"/>
    </xf>
    <xf numFmtId="2" fontId="65" fillId="0" borderId="0" xfId="26" applyNumberFormat="1" applyFont="1" applyAlignment="1">
      <alignment vertical="center"/>
    </xf>
    <xf numFmtId="181" fontId="7" fillId="0" borderId="15" xfId="26" applyNumberFormat="1" applyFont="1" applyBorder="1" applyAlignment="1">
      <alignment horizontal="center" vertical="center"/>
    </xf>
    <xf numFmtId="181" fontId="7" fillId="0" borderId="16" xfId="26" applyNumberFormat="1" applyFont="1" applyBorder="1" applyAlignment="1">
      <alignment horizontal="center" vertical="center"/>
    </xf>
    <xf numFmtId="181" fontId="7" fillId="0" borderId="17" xfId="26" applyNumberFormat="1" applyFont="1" applyBorder="1" applyAlignment="1">
      <alignment horizontal="center" vertical="center"/>
    </xf>
    <xf numFmtId="0" fontId="65" fillId="0" borderId="0" xfId="26" applyFont="1" applyAlignment="1">
      <alignment vertical="center"/>
    </xf>
    <xf numFmtId="181" fontId="7" fillId="0" borderId="18" xfId="26" applyNumberFormat="1" applyFont="1" applyBorder="1" applyAlignment="1">
      <alignment horizontal="center" vertical="center"/>
    </xf>
    <xf numFmtId="181" fontId="7" fillId="0" borderId="19" xfId="26" applyNumberFormat="1" applyFont="1" applyBorder="1" applyAlignment="1">
      <alignment horizontal="center" vertical="center"/>
    </xf>
    <xf numFmtId="181" fontId="7" fillId="0" borderId="20" xfId="26" applyNumberFormat="1" applyFont="1" applyBorder="1" applyAlignment="1">
      <alignment horizontal="center" vertical="center"/>
    </xf>
    <xf numFmtId="181" fontId="7" fillId="0" borderId="20" xfId="26" applyNumberFormat="1" applyFont="1" applyBorder="1" applyAlignment="1">
      <alignment vertical="center"/>
    </xf>
    <xf numFmtId="181" fontId="7" fillId="0" borderId="21" xfId="26" applyNumberFormat="1" applyFont="1" applyBorder="1" applyAlignment="1">
      <alignment horizontal="center" vertical="center"/>
    </xf>
    <xf numFmtId="181" fontId="7" fillId="0" borderId="0" xfId="26" applyNumberFormat="1" applyFont="1" applyBorder="1" applyAlignment="1">
      <alignment horizontal="center" vertical="center"/>
    </xf>
    <xf numFmtId="181" fontId="7" fillId="0" borderId="22" xfId="26" applyNumberFormat="1" applyFont="1" applyBorder="1" applyAlignment="1">
      <alignment horizontal="center" vertical="center"/>
    </xf>
    <xf numFmtId="0" fontId="66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>
      <alignment vertical="center"/>
    </xf>
    <xf numFmtId="0" fontId="67" fillId="0" borderId="0" xfId="0" applyFont="1" applyAlignment="1">
      <alignment vertical="center"/>
    </xf>
    <xf numFmtId="0" fontId="68" fillId="0" borderId="0" xfId="0" applyFont="1" applyAlignment="1">
      <alignment vertical="center"/>
    </xf>
    <xf numFmtId="0" fontId="45" fillId="0" borderId="0" xfId="0" applyFont="1">
      <alignment vertical="center"/>
    </xf>
    <xf numFmtId="0" fontId="69" fillId="0" borderId="0" xfId="0" applyFont="1" applyAlignment="1">
      <alignment vertical="center"/>
    </xf>
    <xf numFmtId="0" fontId="3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3" xfId="0" applyFont="1" applyBorder="1">
      <alignment vertical="center"/>
    </xf>
    <xf numFmtId="0" fontId="70" fillId="0" borderId="0" xfId="0" applyFont="1" applyAlignment="1">
      <alignment vertical="center"/>
    </xf>
    <xf numFmtId="0" fontId="71" fillId="0" borderId="0" xfId="0" applyFont="1" applyAlignment="1">
      <alignment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54" fillId="0" borderId="0" xfId="0" applyFont="1" applyAlignment="1">
      <alignment horizontal="centerContinuous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7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76" fillId="0" borderId="0" xfId="0" applyFont="1" applyAlignment="1">
      <alignment vertical="center"/>
    </xf>
    <xf numFmtId="0" fontId="77" fillId="0" borderId="0" xfId="0" applyFont="1" applyAlignment="1">
      <alignment vertical="center"/>
    </xf>
    <xf numFmtId="0" fontId="78" fillId="0" borderId="0" xfId="0" applyFont="1" applyAlignment="1">
      <alignment vertical="center"/>
    </xf>
    <xf numFmtId="0" fontId="7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0" fillId="0" borderId="24" xfId="0" applyFont="1" applyBorder="1" applyAlignment="1">
      <alignment horizontal="center" vertical="center" wrapText="1"/>
    </xf>
    <xf numFmtId="0" fontId="70" fillId="0" borderId="25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6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5" fillId="0" borderId="0" xfId="0" applyFont="1" applyAlignment="1">
      <alignment horizontal="left" vertical="center"/>
    </xf>
    <xf numFmtId="0" fontId="70" fillId="0" borderId="0" xfId="0" applyFont="1" applyAlignment="1">
      <alignment horizontal="left" vertical="center"/>
    </xf>
    <xf numFmtId="0" fontId="68" fillId="0" borderId="0" xfId="0" applyFont="1" applyAlignment="1">
      <alignment horizontal="left" vertical="center"/>
    </xf>
    <xf numFmtId="0" fontId="68" fillId="0" borderId="0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35" fillId="0" borderId="0" xfId="0" applyNumberFormat="1" applyFont="1" applyAlignment="1">
      <alignment horizontal="distributed" vertical="center"/>
    </xf>
    <xf numFmtId="0" fontId="14" fillId="0" borderId="0" xfId="0" applyFont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63" fillId="0" borderId="24" xfId="0" applyFont="1" applyBorder="1" applyAlignment="1">
      <alignment horizontal="center" vertical="center" wrapText="1"/>
    </xf>
    <xf numFmtId="0" fontId="63" fillId="0" borderId="24" xfId="0" applyFont="1" applyBorder="1" applyAlignment="1">
      <alignment horizontal="center" vertical="center"/>
    </xf>
    <xf numFmtId="0" fontId="63" fillId="0" borderId="25" xfId="0" applyFont="1" applyBorder="1" applyAlignment="1">
      <alignment horizontal="center" vertical="center"/>
    </xf>
    <xf numFmtId="0" fontId="63" fillId="0" borderId="25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7" fillId="0" borderId="0" xfId="20" applyFont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63" fillId="0" borderId="27" xfId="0" applyFont="1" applyBorder="1" applyAlignment="1">
      <alignment horizontal="center" vertical="center" wrapText="1"/>
    </xf>
    <xf numFmtId="0" fontId="63" fillId="0" borderId="28" xfId="0" applyFont="1" applyBorder="1" applyAlignment="1">
      <alignment horizontal="center" vertical="center" wrapText="1"/>
    </xf>
    <xf numFmtId="0" fontId="63" fillId="0" borderId="29" xfId="0" applyFont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 shrinkToFit="1"/>
    </xf>
    <xf numFmtId="0" fontId="1" fillId="0" borderId="24" xfId="0" applyFont="1" applyBorder="1" applyAlignment="1">
      <alignment horizontal="center" vertical="center" wrapText="1" shrinkToFit="1"/>
    </xf>
    <xf numFmtId="0" fontId="63" fillId="0" borderId="26" xfId="0" applyFont="1" applyBorder="1" applyAlignment="1">
      <alignment horizontal="center" vertical="center"/>
    </xf>
    <xf numFmtId="0" fontId="1" fillId="0" borderId="26" xfId="27" applyFont="1" applyBorder="1" applyAlignment="1">
      <alignment horizontal="center" vertical="center" wrapText="1"/>
    </xf>
    <xf numFmtId="0" fontId="1" fillId="0" borderId="24" xfId="27" applyFont="1" applyBorder="1" applyAlignment="1">
      <alignment horizontal="center" vertical="center" wrapText="1"/>
    </xf>
    <xf numFmtId="0" fontId="1" fillId="0" borderId="31" xfId="27" applyFont="1" applyBorder="1" applyAlignment="1">
      <alignment horizontal="center" vertical="center" wrapText="1"/>
    </xf>
    <xf numFmtId="0" fontId="1" fillId="0" borderId="25" xfId="27" applyFont="1" applyBorder="1" applyAlignment="1">
      <alignment horizontal="center" vertical="center" wrapText="1"/>
    </xf>
    <xf numFmtId="0" fontId="0" fillId="0" borderId="27" xfId="27" applyFont="1" applyBorder="1" applyAlignment="1">
      <alignment horizontal="center" vertical="center" wrapText="1"/>
    </xf>
    <xf numFmtId="0" fontId="1" fillId="0" borderId="28" xfId="27" applyFont="1" applyBorder="1" applyAlignment="1">
      <alignment horizontal="center" vertical="center" wrapText="1"/>
    </xf>
    <xf numFmtId="0" fontId="1" fillId="0" borderId="29" xfId="27" applyFont="1" applyBorder="1" applyAlignment="1">
      <alignment horizontal="center" vertical="center" wrapText="1"/>
    </xf>
    <xf numFmtId="0" fontId="63" fillId="0" borderId="27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63" fillId="0" borderId="29" xfId="0" applyFont="1" applyBorder="1" applyAlignment="1">
      <alignment horizontal="center" vertical="center"/>
    </xf>
    <xf numFmtId="0" fontId="68" fillId="0" borderId="38" xfId="0" applyFont="1" applyBorder="1" applyAlignment="1">
      <alignment horizontal="center" vertical="center" wrapText="1"/>
    </xf>
    <xf numFmtId="0" fontId="68" fillId="0" borderId="39" xfId="0" applyFont="1" applyBorder="1" applyAlignment="1">
      <alignment horizontal="center" vertical="center" wrapText="1"/>
    </xf>
    <xf numFmtId="0" fontId="68" fillId="0" borderId="40" xfId="0" applyFont="1" applyBorder="1" applyAlignment="1">
      <alignment horizontal="center" vertical="center" wrapText="1"/>
    </xf>
    <xf numFmtId="0" fontId="68" fillId="0" borderId="26" xfId="0" applyFont="1" applyBorder="1" applyAlignment="1">
      <alignment horizontal="center" vertical="center" wrapText="1"/>
    </xf>
    <xf numFmtId="0" fontId="68" fillId="0" borderId="24" xfId="0" applyFont="1" applyBorder="1" applyAlignment="1">
      <alignment horizontal="center" vertical="center" wrapText="1"/>
    </xf>
    <xf numFmtId="0" fontId="70" fillId="0" borderId="24" xfId="0" applyFont="1" applyBorder="1" applyAlignment="1">
      <alignment horizontal="center" vertical="center" wrapText="1"/>
    </xf>
    <xf numFmtId="0" fontId="70" fillId="0" borderId="30" xfId="0" applyFont="1" applyBorder="1" applyAlignment="1">
      <alignment horizontal="center" vertical="center" wrapText="1"/>
    </xf>
    <xf numFmtId="0" fontId="70" fillId="0" borderId="25" xfId="0" applyFont="1" applyBorder="1" applyAlignment="1">
      <alignment horizontal="center" vertical="center" wrapText="1"/>
    </xf>
    <xf numFmtId="0" fontId="70" fillId="0" borderId="32" xfId="0" applyFont="1" applyBorder="1" applyAlignment="1">
      <alignment horizontal="center" vertical="center" wrapText="1"/>
    </xf>
    <xf numFmtId="0" fontId="68" fillId="0" borderId="31" xfId="0" applyFont="1" applyBorder="1" applyAlignment="1">
      <alignment horizontal="center" vertical="center" wrapText="1"/>
    </xf>
    <xf numFmtId="0" fontId="68" fillId="0" borderId="25" xfId="0" applyFont="1" applyBorder="1" applyAlignment="1">
      <alignment horizontal="center" vertical="center" wrapText="1"/>
    </xf>
    <xf numFmtId="0" fontId="68" fillId="0" borderId="30" xfId="0" applyFont="1" applyBorder="1" applyAlignment="1">
      <alignment horizontal="center" vertical="center" wrapText="1"/>
    </xf>
    <xf numFmtId="0" fontId="70" fillId="0" borderId="26" xfId="0" applyFont="1" applyBorder="1" applyAlignment="1">
      <alignment horizontal="center" vertical="center" wrapText="1"/>
    </xf>
    <xf numFmtId="0" fontId="68" fillId="0" borderId="41" xfId="0" applyFont="1" applyBorder="1" applyAlignment="1">
      <alignment horizontal="center" vertical="center" wrapText="1"/>
    </xf>
    <xf numFmtId="0" fontId="68" fillId="0" borderId="20" xfId="0" applyFont="1" applyBorder="1" applyAlignment="1">
      <alignment horizontal="center" vertical="center" wrapText="1"/>
    </xf>
    <xf numFmtId="0" fontId="68" fillId="0" borderId="23" xfId="0" applyFont="1" applyBorder="1" applyAlignment="1">
      <alignment horizontal="center" vertical="center" wrapText="1"/>
    </xf>
    <xf numFmtId="0" fontId="68" fillId="0" borderId="22" xfId="0" applyFont="1" applyBorder="1" applyAlignment="1">
      <alignment horizontal="center" vertical="center" wrapText="1"/>
    </xf>
    <xf numFmtId="0" fontId="68" fillId="0" borderId="9" xfId="0" applyFont="1" applyBorder="1" applyAlignment="1">
      <alignment horizontal="center" vertical="center" wrapText="1"/>
    </xf>
    <xf numFmtId="0" fontId="68" fillId="0" borderId="42" xfId="0" applyFont="1" applyBorder="1" applyAlignment="1">
      <alignment horizontal="center" vertical="center" wrapText="1"/>
    </xf>
    <xf numFmtId="0" fontId="80" fillId="0" borderId="24" xfId="0" applyFont="1" applyBorder="1" applyAlignment="1">
      <alignment horizontal="center" vertical="center" wrapText="1"/>
    </xf>
    <xf numFmtId="0" fontId="80" fillId="0" borderId="30" xfId="0" applyFont="1" applyBorder="1" applyAlignment="1">
      <alignment horizontal="center" vertical="center" wrapText="1"/>
    </xf>
    <xf numFmtId="0" fontId="68" fillId="0" borderId="32" xfId="0" applyFont="1" applyBorder="1" applyAlignment="1">
      <alignment horizontal="center" vertical="center" wrapText="1"/>
    </xf>
    <xf numFmtId="0" fontId="68" fillId="0" borderId="77" xfId="0" applyFont="1" applyBorder="1" applyAlignment="1">
      <alignment horizontal="center" vertical="center"/>
    </xf>
    <xf numFmtId="0" fontId="68" fillId="0" borderId="78" xfId="0" applyFont="1" applyBorder="1" applyAlignment="1">
      <alignment horizontal="center" vertical="center"/>
    </xf>
    <xf numFmtId="0" fontId="67" fillId="0" borderId="78" xfId="0" applyFont="1" applyBorder="1" applyAlignment="1">
      <alignment horizontal="center" vertical="center" wrapText="1"/>
    </xf>
    <xf numFmtId="0" fontId="67" fillId="0" borderId="79" xfId="0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68" fillId="0" borderId="83" xfId="0" applyFont="1" applyBorder="1" applyAlignment="1">
      <alignment horizontal="center" vertical="center"/>
    </xf>
    <xf numFmtId="0" fontId="68" fillId="0" borderId="84" xfId="0" applyFont="1" applyBorder="1" applyAlignment="1">
      <alignment horizontal="center" vertical="center"/>
    </xf>
    <xf numFmtId="0" fontId="68" fillId="0" borderId="84" xfId="0" applyFont="1" applyBorder="1" applyAlignment="1">
      <alignment horizontal="center" vertical="center" wrapText="1"/>
    </xf>
    <xf numFmtId="0" fontId="68" fillId="0" borderId="85" xfId="0" applyFont="1" applyBorder="1" applyAlignment="1">
      <alignment horizontal="center" vertical="center" wrapText="1"/>
    </xf>
    <xf numFmtId="0" fontId="7" fillId="0" borderId="86" xfId="0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/>
    </xf>
    <xf numFmtId="0" fontId="68" fillId="0" borderId="24" xfId="0" applyFont="1" applyBorder="1" applyAlignment="1">
      <alignment horizontal="center" vertical="center"/>
    </xf>
    <xf numFmtId="0" fontId="68" fillId="0" borderId="30" xfId="0" applyFont="1" applyBorder="1" applyAlignment="1">
      <alignment horizontal="center" vertical="center"/>
    </xf>
    <xf numFmtId="0" fontId="68" fillId="0" borderId="26" xfId="0" applyFont="1" applyBorder="1" applyAlignment="1">
      <alignment horizontal="center" vertical="center"/>
    </xf>
    <xf numFmtId="0" fontId="68" fillId="0" borderId="79" xfId="0" applyFont="1" applyBorder="1" applyAlignment="1">
      <alignment horizontal="center" vertical="center"/>
    </xf>
    <xf numFmtId="0" fontId="68" fillId="0" borderId="80" xfId="0" applyFont="1" applyBorder="1" applyAlignment="1">
      <alignment horizontal="center" vertical="center"/>
    </xf>
    <xf numFmtId="0" fontId="68" fillId="0" borderId="36" xfId="0" applyFont="1" applyBorder="1" applyAlignment="1">
      <alignment horizontal="center" vertical="center"/>
    </xf>
    <xf numFmtId="0" fontId="68" fillId="0" borderId="37" xfId="0" applyFont="1" applyBorder="1" applyAlignment="1">
      <alignment horizontal="center" vertical="center"/>
    </xf>
    <xf numFmtId="49" fontId="7" fillId="0" borderId="43" xfId="0" applyNumberFormat="1" applyFont="1" applyBorder="1" applyAlignment="1">
      <alignment horizontal="center" vertical="center"/>
    </xf>
    <xf numFmtId="49" fontId="7" fillId="0" borderId="44" xfId="0" applyNumberFormat="1" applyFont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49" fontId="7" fillId="0" borderId="76" xfId="0" applyNumberFormat="1" applyFont="1" applyBorder="1" applyAlignment="1">
      <alignment horizontal="center" vertical="center"/>
    </xf>
    <xf numFmtId="49" fontId="7" fillId="0" borderId="75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74" xfId="0" applyNumberFormat="1" applyFont="1" applyBorder="1" applyAlignment="1">
      <alignment horizontal="center" vertical="center"/>
    </xf>
    <xf numFmtId="0" fontId="68" fillId="0" borderId="31" xfId="0" applyFont="1" applyBorder="1" applyAlignment="1">
      <alignment horizontal="center" vertical="center"/>
    </xf>
    <xf numFmtId="0" fontId="68" fillId="0" borderId="25" xfId="0" applyFont="1" applyBorder="1" applyAlignment="1">
      <alignment horizontal="center" vertical="center"/>
    </xf>
    <xf numFmtId="0" fontId="68" fillId="0" borderId="32" xfId="0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2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3" xfId="0" applyNumberFormat="1" applyFont="1" applyBorder="1" applyAlignment="1">
      <alignment horizontal="center" vertical="center"/>
    </xf>
    <xf numFmtId="49" fontId="7" fillId="0" borderId="73" xfId="0" applyNumberFormat="1" applyFont="1" applyBorder="1" applyAlignment="1">
      <alignment horizontal="center" vertical="center"/>
    </xf>
    <xf numFmtId="49" fontId="7" fillId="0" borderId="64" xfId="0" applyNumberFormat="1" applyFont="1" applyBorder="1" applyAlignment="1">
      <alignment horizontal="center" vertical="center"/>
    </xf>
    <xf numFmtId="49" fontId="7" fillId="0" borderId="47" xfId="0" applyNumberFormat="1" applyFont="1" applyBorder="1" applyAlignment="1">
      <alignment horizontal="center" vertical="center"/>
    </xf>
    <xf numFmtId="49" fontId="7" fillId="0" borderId="65" xfId="0" applyNumberFormat="1" applyFont="1" applyBorder="1" applyAlignment="1">
      <alignment horizontal="center" vertical="center"/>
    </xf>
    <xf numFmtId="49" fontId="7" fillId="0" borderId="46" xfId="0" applyNumberFormat="1" applyFont="1" applyBorder="1" applyAlignment="1">
      <alignment horizontal="center" vertical="center"/>
    </xf>
    <xf numFmtId="49" fontId="7" fillId="0" borderId="4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49" fontId="7" fillId="0" borderId="55" xfId="0" applyNumberFormat="1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34" fillId="0" borderId="3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7" fillId="0" borderId="88" xfId="0" applyFont="1" applyBorder="1" applyAlignment="1">
      <alignment horizontal="center" vertical="center"/>
    </xf>
    <xf numFmtId="0" fontId="34" fillId="0" borderId="43" xfId="0" applyFont="1" applyBorder="1" applyAlignment="1">
      <alignment horizontal="center" vertical="center" wrapText="1"/>
    </xf>
    <xf numFmtId="0" fontId="34" fillId="0" borderId="75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89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23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4" fillId="0" borderId="3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34" fillId="0" borderId="89" xfId="0" applyFont="1" applyBorder="1" applyAlignment="1">
      <alignment vertical="center" wrapText="1"/>
    </xf>
    <xf numFmtId="0" fontId="34" fillId="0" borderId="90" xfId="0" applyFont="1" applyBorder="1" applyAlignment="1">
      <alignment vertical="center" wrapText="1"/>
    </xf>
    <xf numFmtId="0" fontId="34" fillId="0" borderId="87" xfId="0" applyFont="1" applyBorder="1" applyAlignment="1">
      <alignment vertical="center" wrapText="1"/>
    </xf>
    <xf numFmtId="0" fontId="34" fillId="0" borderId="43" xfId="0" applyFont="1" applyBorder="1" applyAlignment="1">
      <alignment vertical="center" wrapText="1"/>
    </xf>
    <xf numFmtId="0" fontId="34" fillId="0" borderId="44" xfId="0" applyFont="1" applyBorder="1" applyAlignment="1">
      <alignment vertical="center" wrapText="1"/>
    </xf>
    <xf numFmtId="0" fontId="34" fillId="0" borderId="75" xfId="0" applyFont="1" applyBorder="1" applyAlignment="1">
      <alignment vertical="center" wrapText="1"/>
    </xf>
    <xf numFmtId="0" fontId="34" fillId="0" borderId="9" xfId="0" applyFont="1" applyBorder="1" applyAlignment="1">
      <alignment vertical="center" wrapText="1"/>
    </xf>
    <xf numFmtId="0" fontId="34" fillId="0" borderId="88" xfId="0" applyFont="1" applyBorder="1" applyAlignment="1">
      <alignment vertical="center" wrapText="1"/>
    </xf>
    <xf numFmtId="0" fontId="34" fillId="0" borderId="12" xfId="0" applyFont="1" applyBorder="1" applyAlignment="1">
      <alignment vertical="center" wrapText="1"/>
    </xf>
    <xf numFmtId="215" fontId="2" fillId="0" borderId="0" xfId="26" applyNumberFormat="1" applyFont="1" applyAlignment="1">
      <alignment vertical="center"/>
    </xf>
    <xf numFmtId="0" fontId="7" fillId="0" borderId="1" xfId="26" applyFont="1" applyBorder="1" applyAlignment="1">
      <alignment horizontal="center" vertical="center"/>
    </xf>
    <xf numFmtId="0" fontId="7" fillId="0" borderId="8" xfId="26" applyFont="1" applyBorder="1" applyAlignment="1">
      <alignment horizontal="center" vertical="center"/>
    </xf>
    <xf numFmtId="0" fontId="7" fillId="0" borderId="9" xfId="26" applyFont="1" applyBorder="1" applyAlignment="1">
      <alignment horizontal="center" vertical="center"/>
    </xf>
    <xf numFmtId="0" fontId="7" fillId="0" borderId="12" xfId="26" applyFont="1" applyBorder="1" applyAlignment="1">
      <alignment horizontal="center" vertical="center"/>
    </xf>
    <xf numFmtId="0" fontId="25" fillId="0" borderId="0" xfId="26" applyFont="1" applyBorder="1" applyAlignment="1">
      <alignment vertical="center"/>
    </xf>
    <xf numFmtId="216" fontId="64" fillId="0" borderId="0" xfId="26" applyNumberFormat="1" applyFont="1" applyAlignment="1">
      <alignment vertical="center"/>
    </xf>
    <xf numFmtId="181" fontId="7" fillId="0" borderId="3" xfId="26" applyNumberFormat="1" applyFont="1" applyBorder="1" applyAlignment="1">
      <alignment horizontal="center" vertical="center"/>
    </xf>
    <xf numFmtId="181" fontId="7" fillId="0" borderId="14" xfId="26" applyNumberFormat="1" applyFont="1" applyBorder="1" applyAlignment="1">
      <alignment horizontal="center" vertical="center"/>
    </xf>
    <xf numFmtId="181" fontId="7" fillId="0" borderId="88" xfId="26" applyNumberFormat="1" applyFont="1" applyBorder="1" applyAlignment="1">
      <alignment horizontal="center" vertical="center"/>
    </xf>
    <xf numFmtId="181" fontId="7" fillId="0" borderId="42" xfId="26" applyNumberFormat="1" applyFont="1" applyBorder="1" applyAlignment="1">
      <alignment horizontal="center" vertical="center"/>
    </xf>
    <xf numFmtId="3" fontId="7" fillId="0" borderId="91" xfId="26" applyNumberFormat="1" applyFont="1" applyBorder="1" applyAlignment="1">
      <alignment horizontal="center" vertical="center"/>
    </xf>
    <xf numFmtId="3" fontId="7" fillId="0" borderId="85" xfId="26" applyNumberFormat="1" applyFont="1" applyBorder="1" applyAlignment="1">
      <alignment horizontal="center" vertical="center"/>
    </xf>
    <xf numFmtId="0" fontId="7" fillId="0" borderId="23" xfId="26" applyFont="1" applyBorder="1" applyAlignment="1">
      <alignment horizontal="center" vertical="center"/>
    </xf>
    <xf numFmtId="0" fontId="7" fillId="0" borderId="89" xfId="26" applyFont="1" applyBorder="1" applyAlignment="1">
      <alignment horizontal="center" vertical="center"/>
    </xf>
    <xf numFmtId="181" fontId="7" fillId="0" borderId="22" xfId="26" applyNumberFormat="1" applyFont="1" applyBorder="1" applyAlignment="1">
      <alignment horizontal="center" vertical="center"/>
    </xf>
    <xf numFmtId="181" fontId="7" fillId="0" borderId="96" xfId="26" applyNumberFormat="1" applyFont="1" applyBorder="1" applyAlignment="1">
      <alignment horizontal="center" vertical="center"/>
    </xf>
    <xf numFmtId="181" fontId="7" fillId="0" borderId="84" xfId="26" applyNumberFormat="1" applyFont="1" applyBorder="1" applyAlignment="1">
      <alignment horizontal="center" vertical="center"/>
    </xf>
    <xf numFmtId="0" fontId="7" fillId="0" borderId="26" xfId="26" applyFont="1" applyBorder="1" applyAlignment="1">
      <alignment horizontal="center" vertical="center"/>
    </xf>
    <xf numFmtId="0" fontId="7" fillId="0" borderId="30" xfId="26" applyFont="1" applyBorder="1" applyAlignment="1">
      <alignment horizontal="center" vertical="center"/>
    </xf>
    <xf numFmtId="181" fontId="7" fillId="0" borderId="29" xfId="26" applyNumberFormat="1" applyFont="1" applyBorder="1" applyAlignment="1">
      <alignment horizontal="center" vertical="center"/>
    </xf>
    <xf numFmtId="181" fontId="7" fillId="0" borderId="18" xfId="26" applyNumberFormat="1" applyFont="1" applyBorder="1" applyAlignment="1">
      <alignment horizontal="center" vertical="center"/>
    </xf>
    <xf numFmtId="181" fontId="7" fillId="0" borderId="20" xfId="26" applyNumberFormat="1" applyFont="1" applyBorder="1" applyAlignment="1">
      <alignment horizontal="center" vertical="center"/>
    </xf>
    <xf numFmtId="0" fontId="7" fillId="0" borderId="97" xfId="26" applyFont="1" applyBorder="1" applyAlignment="1">
      <alignment horizontal="center" vertical="center"/>
    </xf>
    <xf numFmtId="0" fontId="7" fillId="0" borderId="95" xfId="26" applyFont="1" applyBorder="1" applyAlignment="1">
      <alignment horizontal="center" vertical="center"/>
    </xf>
    <xf numFmtId="0" fontId="2" fillId="0" borderId="14" xfId="26" applyFont="1" applyBorder="1" applyAlignment="1">
      <alignment vertical="center"/>
    </xf>
    <xf numFmtId="0" fontId="2" fillId="0" borderId="42" xfId="26" applyFont="1" applyBorder="1" applyAlignment="1">
      <alignment vertical="center"/>
    </xf>
    <xf numFmtId="181" fontId="7" fillId="0" borderId="13" xfId="26" applyNumberFormat="1" applyFont="1" applyBorder="1" applyAlignment="1">
      <alignment horizontal="center" vertical="center"/>
    </xf>
    <xf numFmtId="181" fontId="7" fillId="0" borderId="98" xfId="26" applyNumberFormat="1" applyFont="1" applyBorder="1" applyAlignment="1">
      <alignment horizontal="center" vertical="center"/>
    </xf>
    <xf numFmtId="3" fontId="7" fillId="0" borderId="40" xfId="26" applyNumberFormat="1" applyFont="1" applyBorder="1" applyAlignment="1">
      <alignment horizontal="center" vertical="center"/>
    </xf>
    <xf numFmtId="3" fontId="7" fillId="0" borderId="30" xfId="26" applyNumberFormat="1" applyFont="1" applyBorder="1" applyAlignment="1">
      <alignment horizontal="center" vertical="center"/>
    </xf>
    <xf numFmtId="189" fontId="64" fillId="0" borderId="0" xfId="26" applyNumberFormat="1" applyFont="1" applyAlignment="1">
      <alignment vertical="center"/>
    </xf>
    <xf numFmtId="215" fontId="82" fillId="0" borderId="0" xfId="26" applyNumberFormat="1" applyFont="1" applyAlignment="1">
      <alignment vertical="center"/>
    </xf>
    <xf numFmtId="3" fontId="7" fillId="0" borderId="95" xfId="26" applyNumberFormat="1" applyFont="1" applyBorder="1" applyAlignment="1">
      <alignment horizontal="center" vertical="center"/>
    </xf>
    <xf numFmtId="0" fontId="7" fillId="0" borderId="38" xfId="26" applyFont="1" applyBorder="1" applyAlignment="1">
      <alignment horizontal="center" vertical="center"/>
    </xf>
    <xf numFmtId="0" fontId="7" fillId="0" borderId="40" xfId="26" applyFont="1" applyBorder="1" applyAlignment="1">
      <alignment horizontal="center" vertical="center"/>
    </xf>
    <xf numFmtId="181" fontId="7" fillId="0" borderId="94" xfId="26" applyNumberFormat="1" applyFont="1" applyBorder="1" applyAlignment="1">
      <alignment horizontal="center" vertical="center"/>
    </xf>
    <xf numFmtId="0" fontId="14" fillId="0" borderId="0" xfId="26" applyFont="1" applyBorder="1" applyAlignment="1">
      <alignment horizontal="center"/>
    </xf>
    <xf numFmtId="0" fontId="14" fillId="0" borderId="0" xfId="26" applyFont="1" applyBorder="1" applyAlignment="1">
      <alignment horizontal="center" vertical="top"/>
    </xf>
    <xf numFmtId="0" fontId="39" fillId="0" borderId="14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center" vertical="center" wrapText="1"/>
    </xf>
    <xf numFmtId="184" fontId="81" fillId="0" borderId="39" xfId="26" applyNumberFormat="1" applyFont="1" applyBorder="1" applyAlignment="1">
      <alignment horizontal="center" vertical="center"/>
    </xf>
    <xf numFmtId="0" fontId="7" fillId="0" borderId="91" xfId="26" applyFont="1" applyBorder="1" applyAlignment="1">
      <alignment horizontal="center" vertical="center"/>
    </xf>
    <xf numFmtId="0" fontId="7" fillId="0" borderId="85" xfId="26" applyFont="1" applyBorder="1" applyAlignment="1">
      <alignment horizontal="center" vertical="center"/>
    </xf>
    <xf numFmtId="185" fontId="7" fillId="0" borderId="25" xfId="26" applyNumberFormat="1" applyFont="1" applyBorder="1" applyAlignment="1">
      <alignment horizontal="center" vertical="center"/>
    </xf>
    <xf numFmtId="185" fontId="7" fillId="0" borderId="92" xfId="26" applyNumberFormat="1" applyFont="1" applyBorder="1" applyAlignment="1">
      <alignment horizontal="center" vertical="center"/>
    </xf>
    <xf numFmtId="0" fontId="7" fillId="0" borderId="25" xfId="26" applyFont="1" applyBorder="1" applyAlignment="1">
      <alignment horizontal="center" vertical="center"/>
    </xf>
    <xf numFmtId="185" fontId="81" fillId="0" borderId="93" xfId="26" applyNumberFormat="1" applyFont="1" applyBorder="1" applyAlignment="1">
      <alignment horizontal="center" vertical="center"/>
    </xf>
    <xf numFmtId="185" fontId="81" fillId="0" borderId="25" xfId="26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20" fillId="0" borderId="0" xfId="0" applyFont="1" applyBorder="1" applyAlignment="1">
      <alignment horizontal="center" vertical="center"/>
    </xf>
    <xf numFmtId="213" fontId="18" fillId="0" borderId="0" xfId="0" applyNumberFormat="1" applyFont="1" applyAlignment="1">
      <alignment horizontal="right" vertical="center"/>
    </xf>
    <xf numFmtId="183" fontId="14" fillId="0" borderId="2" xfId="0" applyNumberFormat="1" applyFont="1" applyBorder="1" applyAlignment="1">
      <alignment horizontal="center" vertical="center"/>
    </xf>
    <xf numFmtId="183" fontId="14" fillId="0" borderId="0" xfId="0" applyNumberFormat="1" applyFont="1" applyBorder="1" applyAlignment="1">
      <alignment horizontal="center" vertical="center"/>
    </xf>
    <xf numFmtId="183" fontId="14" fillId="0" borderId="4" xfId="0" applyNumberFormat="1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100" xfId="0" applyFont="1" applyBorder="1" applyAlignment="1">
      <alignment horizontal="center" vertical="center"/>
    </xf>
  </cellXfs>
  <cellStyles count="28">
    <cellStyle name="ÅëÈ­ [0]_»óºÎ¼ö·®Áý°è " xfId="1"/>
    <cellStyle name="AeE­ [0]_INQUIRY ¿μ¾÷AßAø " xfId="2"/>
    <cellStyle name="ÅëÈ­_»óºÎ¼ö·®Áý°è " xfId="3"/>
    <cellStyle name="AeE­_INQUIRY ¿μ¾÷AßAø " xfId="4"/>
    <cellStyle name="ÄÞ¸¶ [0]_»óºÎ¼ö·®Áý°è " xfId="5"/>
    <cellStyle name="AÞ¸¶ [0]_INQUIRY ¿μ¾÷AßAø " xfId="6"/>
    <cellStyle name="ÄÞ¸¶_»óºÎ¼ö·®Áý°è " xfId="7"/>
    <cellStyle name="AÞ¸¶_INQUIRY ¿μ¾÷AßAø " xfId="8"/>
    <cellStyle name="C￥AØ_¿μ¾÷CoE² " xfId="9"/>
    <cellStyle name="Ç¥ÁØ_»óºÎ¼ö·®Áý°è " xfId="10"/>
    <cellStyle name="Comma" xfId="11"/>
    <cellStyle name="Comma [0]" xfId="12"/>
    <cellStyle name="Comma_ SG&amp;A Bridge " xfId="13"/>
    <cellStyle name="Currency" xfId="14"/>
    <cellStyle name="Currency [0]" xfId="15"/>
    <cellStyle name="Currency_ SG&amp;A Bridge " xfId="16"/>
    <cellStyle name="Currency1" xfId="17"/>
    <cellStyle name="Normal_ SG&amp;A Bridge " xfId="18"/>
    <cellStyle name="Percent" xfId="19"/>
    <cellStyle name="쉼표 [0]" xfId="20" builtinId="6"/>
    <cellStyle name="콤마 [0]_ 4.하중계산  " xfId="21"/>
    <cellStyle name="표준" xfId="0" builtinId="0"/>
    <cellStyle name="표준 2 2 2" xfId="22"/>
    <cellStyle name="표준 2 4 2" xfId="23"/>
    <cellStyle name="표준 4" xfId="24"/>
    <cellStyle name="표준 8 3" xfId="25"/>
    <cellStyle name="표준_공정표" xfId="26"/>
    <cellStyle name="표준_자재집계총괄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16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25</xdr:row>
      <xdr:rowOff>38100</xdr:rowOff>
    </xdr:from>
    <xdr:to>
      <xdr:col>6</xdr:col>
      <xdr:colOff>209550</xdr:colOff>
      <xdr:row>26</xdr:row>
      <xdr:rowOff>28575</xdr:rowOff>
    </xdr:to>
    <xdr:pic>
      <xdr:nvPicPr>
        <xdr:cNvPr id="1155" name="그림 1">
          <a:extLst>
            <a:ext uri="{FF2B5EF4-FFF2-40B4-BE49-F238E27FC236}">
              <a16:creationId xmlns:a16="http://schemas.microsoft.com/office/drawing/2014/main" id="{EB4BA367-D076-46F3-87ED-AD3F66A11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5381625"/>
          <a:ext cx="10477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9525</xdr:rowOff>
    </xdr:from>
    <xdr:to>
      <xdr:col>2</xdr:col>
      <xdr:colOff>0</xdr:colOff>
      <xdr:row>5</xdr:row>
      <xdr:rowOff>0</xdr:rowOff>
    </xdr:to>
    <xdr:sp macro="" textlink="">
      <xdr:nvSpPr>
        <xdr:cNvPr id="2555" name="Line 1">
          <a:extLst>
            <a:ext uri="{FF2B5EF4-FFF2-40B4-BE49-F238E27FC236}">
              <a16:creationId xmlns:a16="http://schemas.microsoft.com/office/drawing/2014/main" id="{C2A0EE2A-F7E1-43FF-BDE8-A13F38816201}"/>
            </a:ext>
          </a:extLst>
        </xdr:cNvPr>
        <xdr:cNvSpPr>
          <a:spLocks noChangeShapeType="1"/>
        </xdr:cNvSpPr>
      </xdr:nvSpPr>
      <xdr:spPr bwMode="auto">
        <a:xfrm>
          <a:off x="28575" y="790575"/>
          <a:ext cx="15525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333375</xdr:colOff>
      <xdr:row>1</xdr:row>
      <xdr:rowOff>0</xdr:rowOff>
    </xdr:from>
    <xdr:to>
      <xdr:col>6</xdr:col>
      <xdr:colOff>695325</xdr:colOff>
      <xdr:row>1</xdr:row>
      <xdr:rowOff>0</xdr:rowOff>
    </xdr:to>
    <xdr:sp macro="" textlink="">
      <xdr:nvSpPr>
        <xdr:cNvPr id="2556" name="Line 4">
          <a:extLst>
            <a:ext uri="{FF2B5EF4-FFF2-40B4-BE49-F238E27FC236}">
              <a16:creationId xmlns:a16="http://schemas.microsoft.com/office/drawing/2014/main" id="{8E72A906-F3FF-4F3F-B9D7-1A41EEC51FEC}"/>
            </a:ext>
          </a:extLst>
        </xdr:cNvPr>
        <xdr:cNvSpPr>
          <a:spLocks noChangeShapeType="1"/>
        </xdr:cNvSpPr>
      </xdr:nvSpPr>
      <xdr:spPr bwMode="auto">
        <a:xfrm flipV="1">
          <a:off x="2705100" y="390525"/>
          <a:ext cx="2733675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8</xdr:col>
      <xdr:colOff>0</xdr:colOff>
      <xdr:row>6</xdr:row>
      <xdr:rowOff>0</xdr:rowOff>
    </xdr:to>
    <xdr:cxnSp macro="">
      <xdr:nvCxnSpPr>
        <xdr:cNvPr id="6" name="직선 연결선 11">
          <a:extLst>
            <a:ext uri="{FF2B5EF4-FFF2-40B4-BE49-F238E27FC236}">
              <a16:creationId xmlns:a16="http://schemas.microsoft.com/office/drawing/2014/main" id="{36DFAC53-F648-45C2-83AA-E6F07E87421D}"/>
            </a:ext>
          </a:extLst>
        </xdr:cNvPr>
        <xdr:cNvCxnSpPr>
          <a:cxnSpLocks noChangeShapeType="1"/>
        </xdr:cNvCxnSpPr>
      </xdr:nvCxnSpPr>
      <xdr:spPr bwMode="auto">
        <a:xfrm>
          <a:off x="2371725" y="1524000"/>
          <a:ext cx="3952875" cy="0"/>
        </a:xfrm>
        <a:prstGeom prst="line">
          <a:avLst/>
        </a:prstGeom>
        <a:ln>
          <a:headEnd/>
          <a:tailEnd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0</xdr:rowOff>
    </xdr:from>
    <xdr:to>
      <xdr:col>8</xdr:col>
      <xdr:colOff>0</xdr:colOff>
      <xdr:row>8</xdr:row>
      <xdr:rowOff>0</xdr:rowOff>
    </xdr:to>
    <xdr:cxnSp macro="">
      <xdr:nvCxnSpPr>
        <xdr:cNvPr id="7" name="직선 연결선 14">
          <a:extLst>
            <a:ext uri="{FF2B5EF4-FFF2-40B4-BE49-F238E27FC236}">
              <a16:creationId xmlns:a16="http://schemas.microsoft.com/office/drawing/2014/main" id="{F9E78815-2516-4522-B8A8-47478F4E19D4}"/>
            </a:ext>
          </a:extLst>
        </xdr:cNvPr>
        <xdr:cNvCxnSpPr>
          <a:cxnSpLocks noChangeShapeType="1"/>
        </xdr:cNvCxnSpPr>
      </xdr:nvCxnSpPr>
      <xdr:spPr bwMode="auto">
        <a:xfrm>
          <a:off x="3019425" y="2019300"/>
          <a:ext cx="3162300" cy="0"/>
        </a:xfrm>
        <a:prstGeom prst="line">
          <a:avLst/>
        </a:prstGeom>
        <a:ln>
          <a:headEnd/>
          <a:tailEnd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9</xdr:col>
      <xdr:colOff>0</xdr:colOff>
      <xdr:row>10</xdr:row>
      <xdr:rowOff>0</xdr:rowOff>
    </xdr:to>
    <xdr:cxnSp macro="">
      <xdr:nvCxnSpPr>
        <xdr:cNvPr id="8" name="직선 연결선 20">
          <a:extLst>
            <a:ext uri="{FF2B5EF4-FFF2-40B4-BE49-F238E27FC236}">
              <a16:creationId xmlns:a16="http://schemas.microsoft.com/office/drawing/2014/main" id="{866590E6-6A92-4496-B7ED-DE75C9B0FDC2}"/>
            </a:ext>
          </a:extLst>
        </xdr:cNvPr>
        <xdr:cNvCxnSpPr>
          <a:cxnSpLocks noChangeShapeType="1"/>
        </xdr:cNvCxnSpPr>
      </xdr:nvCxnSpPr>
      <xdr:spPr bwMode="auto">
        <a:xfrm>
          <a:off x="3810000" y="2514600"/>
          <a:ext cx="3162300" cy="0"/>
        </a:xfrm>
        <a:prstGeom prst="line">
          <a:avLst/>
        </a:prstGeom>
        <a:ln>
          <a:headEnd/>
          <a:tailEnd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12</xdr:row>
      <xdr:rowOff>0</xdr:rowOff>
    </xdr:to>
    <xdr:cxnSp macro="">
      <xdr:nvCxnSpPr>
        <xdr:cNvPr id="9" name="직선 연결선 23">
          <a:extLst>
            <a:ext uri="{FF2B5EF4-FFF2-40B4-BE49-F238E27FC236}">
              <a16:creationId xmlns:a16="http://schemas.microsoft.com/office/drawing/2014/main" id="{BFA8D67A-54E7-43CB-9E3A-F248E0BF96DE}"/>
            </a:ext>
          </a:extLst>
        </xdr:cNvPr>
        <xdr:cNvCxnSpPr>
          <a:cxnSpLocks noChangeShapeType="1"/>
        </xdr:cNvCxnSpPr>
      </xdr:nvCxnSpPr>
      <xdr:spPr bwMode="auto">
        <a:xfrm>
          <a:off x="2228850" y="3009900"/>
          <a:ext cx="790575" cy="0"/>
        </a:xfrm>
        <a:prstGeom prst="line">
          <a:avLst/>
        </a:prstGeom>
        <a:ln>
          <a:headEnd/>
          <a:tailEnd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0</xdr:rowOff>
    </xdr:from>
    <xdr:to>
      <xdr:col>9</xdr:col>
      <xdr:colOff>0</xdr:colOff>
      <xdr:row>12</xdr:row>
      <xdr:rowOff>0</xdr:rowOff>
    </xdr:to>
    <xdr:cxnSp macro="">
      <xdr:nvCxnSpPr>
        <xdr:cNvPr id="10" name="직선 연결선 26">
          <a:extLst>
            <a:ext uri="{FF2B5EF4-FFF2-40B4-BE49-F238E27FC236}">
              <a16:creationId xmlns:a16="http://schemas.microsoft.com/office/drawing/2014/main" id="{36CB16E9-56F9-4C9C-9E00-443120ED751C}"/>
            </a:ext>
          </a:extLst>
        </xdr:cNvPr>
        <xdr:cNvCxnSpPr>
          <a:cxnSpLocks noChangeShapeType="1"/>
        </xdr:cNvCxnSpPr>
      </xdr:nvCxnSpPr>
      <xdr:spPr bwMode="auto">
        <a:xfrm>
          <a:off x="6181725" y="3009900"/>
          <a:ext cx="790575" cy="0"/>
        </a:xfrm>
        <a:prstGeom prst="line">
          <a:avLst/>
        </a:prstGeom>
        <a:ln>
          <a:headEnd/>
          <a:tailEnd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-&#51089;&#50629;&#49892;\2013&#45380;&#46020;\08-(&#44148;&#49444;)&#47560;&#46020;&#46020;&#49884;&#44228;&#54925;&#46020;&#47196;(&#51473;2-3&#54840;&#49440;)&#44060;&#49444;&#44277;&#49324;\1-&#49444;&#44228;&#49436;\&#49444;&#44228;&#49436;1(&#49437;&#47732;&#54224;&#44592;&#479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&#54260;&#45908;\Project\RAMP%20B&#49688;&#470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&#45824;&#47560;&#50773;%20&#44277;&#50976;&#48169;\Project\RAMP%20B&#49688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Project\RAMP%20B&#49688;&#4704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&#45824;&#47560;&#50773;%20&#44277;&#50976;&#48169;\Project\&#47564;&#49688;&#44368;(2&#44221;&#44036;&#46972;&#47704;)\&#44552;&#49328;&#44400;&#49688;&#47049;\&#51453;&#47548;1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&#44221;&#48512;&#52509;&#4429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Project\&#47564;&#49688;&#44368;(2&#44221;&#44036;&#46972;&#47704;)\&#44552;&#49328;&#44400;&#49688;&#47049;\&#51453;&#47548;1&#4436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------%20%202011&#51312;&#44592;&#51665;&#54665;\&#50504;&#49457;(2011&#45380;1&#50900;&#51089;&#50629;)\&#50504;&#49457;&#49884;\&#46020;&#49884;&#44060;&#48156;&#44284;\01.%20&#46020;&#49884;&#44228;&#54925;&#46020;&#47196;&#49548;3-70&#54840;&#49440;\&#49688;&#47049;\&#54224;&#44592;&#47932;&#52376;&#47532;&#44277;&#49324;(&#49437;&#47732;)&#52280;&#4425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NAEKYUNG\NK-12\BOQQ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EPO-4\GUJO\&#49688;&#47049;&#49328;&#52636;\END\ANIM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bank\DAEPO-4\&#49688;&#47049;&#49328;&#52636;\END\DAENA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_bank\yooku\4&#44277;&#44396;\2&#52264;&#48516;\4-BOQ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9-&#52280;&#44256;&#51088;&#47308;\$.070-&#49444;&#44228;&#49436;%20&#49368;&#54540;%20&#51088;&#47308;\2.&#49444;&#44228;&#49436;%20&#50641;&#49360;\2013&#45380;&#46020;\08-(&#44148;&#49444;)&#47560;&#46020;&#46020;&#49884;&#44228;&#54925;&#46020;&#47196;(&#51473;2-3&#54840;&#49440;)&#44060;&#49444;&#44277;&#49324;\1-&#49444;&#44228;&#49436;\&#49444;&#44228;&#49436;1(&#49437;&#47732;&#54224;&#44592;&#479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(폐기물)서표지 "/>
      <sheetName val="갑지 (폐기물)"/>
      <sheetName val="원가계산서"/>
      <sheetName val="내역서"/>
      <sheetName val="간지1"/>
      <sheetName val="간지2"/>
      <sheetName val="수량산출서"/>
      <sheetName val="간지3"/>
      <sheetName val="간지4"/>
      <sheetName val="일위대가표"/>
      <sheetName val="간지5"/>
      <sheetName val="일위대가 적용 수량 및 단가산출서"/>
      <sheetName val="간지6"/>
      <sheetName val="적용 품셈"/>
      <sheetName val="간지7"/>
      <sheetName val="견적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XXXXXX"/>
      <sheetName val="산청"/>
      <sheetName val="수동"/>
      <sheetName val="30mpc본당수량"/>
      <sheetName val="1m당 (2)"/>
      <sheetName val="총괄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일반수량총괄집계"/>
      <sheetName val="MOTOR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#REF"/>
      <sheetName val="Sheet1"/>
      <sheetName val="Sheet2"/>
      <sheetName val="Sheet3"/>
      <sheetName val="경부총괄"/>
      <sheetName val="단면별연장"/>
      <sheetName val="분수공별 면적"/>
      <sheetName val="관로조직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원가계산서"/>
      <sheetName val="내역서"/>
      <sheetName val="간지1"/>
      <sheetName val="수량산출서"/>
      <sheetName val="간지2"/>
      <sheetName val="간지3"/>
      <sheetName val="간지4"/>
      <sheetName val="일위대가표"/>
      <sheetName val="간지5"/>
      <sheetName val="일위대가 적용 수량 및 단가산출서"/>
      <sheetName val="간지6"/>
      <sheetName val="적용 품셈"/>
      <sheetName val="간지7"/>
      <sheetName val="견적서"/>
      <sheetName val="사진대지"/>
      <sheetName val="TOTAL_BO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괄집계(다곡2교)"/>
      <sheetName val="토공집계(다곡2교)"/>
      <sheetName val="총괄집계(다곡3교)"/>
      <sheetName val="토공집계(다곡3교)"/>
      <sheetName val="총괄집계(호성교)"/>
      <sheetName val="토공집계(호성교)"/>
      <sheetName val="총괄집계(봉곡교)"/>
      <sheetName val="토공집계(봉곡교)"/>
      <sheetName val="총괄집계(마산교)"/>
      <sheetName val="토공집계(마산교)"/>
      <sheetName val="총괄집계(갉곿교)"/>
      <sheetName val="XXXXXX"/>
      <sheetName val="산청"/>
      <sheetName val="수동"/>
      <sheetName val="30mpc본당수량"/>
      <sheetName val="1m당 (2)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부대공집계(옛날)"/>
      <sheetName val="부대공집계표"/>
      <sheetName val="오수공"/>
      <sheetName val="우수공"/>
      <sheetName val="구내배관"/>
      <sheetName val="BYPASS날개벽"/>
      <sheetName val="교대집계"/>
      <sheetName val="Sheet2"/>
      <sheetName val="Sheet3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총괄토공집계"/>
      <sheetName val="1 line"/>
      <sheetName val="abut집계"/>
      <sheetName val="상-교대"/>
      <sheetName val="#REF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공주-교대(A1)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단면 (2)"/>
      <sheetName val="집 계 표"/>
      <sheetName val="기계내역"/>
      <sheetName val="대전-교대(A1-A2)"/>
      <sheetName val="전체제잡비"/>
      <sheetName val="정렬"/>
      <sheetName val="토공집계표"/>
      <sheetName val="구조물깨기수량집계"/>
      <sheetName val="교량깨기"/>
      <sheetName val="남양내역"/>
      <sheetName val="실행내역"/>
      <sheetName val="요율"/>
      <sheetName val="BOQ(전체)"/>
      <sheetName val="사  업  비  수  지  예  산  서"/>
      <sheetName val="현황산출서"/>
      <sheetName val="전체_1설계"/>
      <sheetName val="간선계산"/>
      <sheetName val="INPUT"/>
      <sheetName val="골재산출"/>
      <sheetName val="도급대실행대비표"/>
      <sheetName val="BID"/>
      <sheetName val="3.바닥판설계"/>
      <sheetName val="입찰안"/>
      <sheetName val="당진1,2호기전선관설치및접지4차공사내역서-을지"/>
      <sheetName val="성서방향-교대(A2)"/>
      <sheetName val="000000"/>
      <sheetName val="시점부"/>
      <sheetName val="시점부토적표"/>
      <sheetName val="종점부"/>
      <sheetName val="종점부토적표"/>
      <sheetName val="가로등내역서"/>
      <sheetName val="앉음벽 (2)"/>
      <sheetName val="apt수량"/>
      <sheetName val="绑ꣃ˞짛༏濼殃恸䁍◣"/>
      <sheetName val="단면가정"/>
      <sheetName val="배수공"/>
      <sheetName val="Sheet15"/>
      <sheetName val="전입"/>
      <sheetName val="1.취수장"/>
      <sheetName val="type-F"/>
      <sheetName val="맨홀수량산출"/>
      <sheetName val="1호인버트수량"/>
      <sheetName val="CABLE SIZE-3"/>
      <sheetName val="위치조서"/>
      <sheetName val="품셈"/>
      <sheetName val="조명시설"/>
      <sheetName val="B(함)일반수량"/>
      <sheetName val="전기일위목록"/>
      <sheetName val="투찰"/>
      <sheetName val="편입토지조서"/>
      <sheetName val="적용토목"/>
      <sheetName val="수량집계표"/>
      <sheetName val="산출근거"/>
      <sheetName val="산수배수"/>
      <sheetName val="건축내역"/>
      <sheetName val="기초코드"/>
      <sheetName val="ABUT수량-A1"/>
      <sheetName val="진주방향"/>
      <sheetName val="마산방향"/>
      <sheetName val="마산방향철근집계"/>
      <sheetName val="하수급견적대비"/>
      <sheetName val="수량명세서"/>
      <sheetName val="소방"/>
      <sheetName val="포장복구집계"/>
      <sheetName val="6공구(당초)"/>
      <sheetName val="TEL"/>
      <sheetName val="BLOCK-1"/>
      <sheetName val="플랜트 설치"/>
      <sheetName val="부대내역"/>
      <sheetName val="유동표"/>
      <sheetName val="2.8 부재_xffff_도(_xffff_한)"/>
      <sheetName val="2._xffff_.2 벽설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I一般比"/>
      <sheetName val="설직재-1"/>
      <sheetName val="N賃率-職"/>
      <sheetName val="제직재"/>
      <sheetName val="공사비예산서(토목분)"/>
      <sheetName val="연결임시"/>
      <sheetName val="수로교총재료집계"/>
      <sheetName val="기자재비"/>
      <sheetName val="날개벽"/>
      <sheetName val="주형"/>
      <sheetName val="["/>
      <sheetName val="교각계산"/>
      <sheetName val="물가시세"/>
      <sheetName val="노임단가"/>
      <sheetName val="산출근거1"/>
      <sheetName val="전차선로 물량표"/>
      <sheetName val="기초공"/>
      <sheetName val="기둥(원형)"/>
      <sheetName val="남양시작동자105노65기1.3화1.2"/>
      <sheetName val="준검 내역서"/>
      <sheetName val="공사비총괄"/>
      <sheetName val="data"/>
      <sheetName val="일위대가(계측기설치)"/>
      <sheetName val="변화치수"/>
      <sheetName val="도장수량(하1)"/>
      <sheetName val="설계명세서"/>
      <sheetName val="전체"/>
      <sheetName val="B2BERP"/>
      <sheetName val="A-4"/>
      <sheetName val="공사수행방안"/>
      <sheetName val="시멘트"/>
      <sheetName val="단위단가"/>
      <sheetName val="양수장구조물총"/>
      <sheetName val="양수장토공총"/>
      <sheetName val="경산(을)"/>
      <sheetName val="(C)원내역"/>
      <sheetName val="자재단가비교표"/>
      <sheetName val="품셈TABLE"/>
      <sheetName val="입적표"/>
      <sheetName val="토량1-1"/>
      <sheetName val="토공산근"/>
      <sheetName val="1,2공구원가계산서"/>
      <sheetName val="2공구산출내역"/>
      <sheetName val="1공구산출내역서"/>
      <sheetName val="양성교상행선"/>
      <sheetName val="양성교하행선"/>
      <sheetName val="양성교총괄"/>
      <sheetName val="우,오수"/>
      <sheetName val="공통가설"/>
      <sheetName val="상수도토공집계표"/>
      <sheetName val="토목"/>
      <sheetName val="상행-교대(A1-A2)"/>
      <sheetName val="8설7발"/>
      <sheetName val="날개벽(시점좌측)"/>
      <sheetName val="내역서1"/>
      <sheetName val="원가계산서구조조정"/>
      <sheetName val="Macro1"/>
      <sheetName val="가정단면"/>
      <sheetName val="포장공"/>
      <sheetName val="B부대공"/>
      <sheetName val="실행대비"/>
      <sheetName val="증감대비"/>
      <sheetName val="지급자재"/>
      <sheetName val="200"/>
      <sheetName val="Sheet1 (2)"/>
      <sheetName val="용늪교종점측교대_x0000__x0009_ӐЀ_x0004__x0000__xdfa0_̠ӴЀF_x0010_[교대토공.XLS]S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  <sheetName val="참조-(1)"/>
      <sheetName val="VXXXXXXX"/>
      <sheetName val="자재일람"/>
      <sheetName val="공작물조직표(용배수)"/>
      <sheetName val="도장"/>
      <sheetName val="SLIDES"/>
      <sheetName val="VXXXX"/>
      <sheetName val="명세표지"/>
      <sheetName val="명세서"/>
      <sheetName val="총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Sheet1"/>
      <sheetName val="Sheet2"/>
      <sheetName val="Sheet3"/>
      <sheetName val="단면치수"/>
      <sheetName val="교각1"/>
      <sheetName val="노임"/>
      <sheetName val="APO-1"/>
      <sheetName val="설비"/>
      <sheetName val="#REF"/>
      <sheetName val="3련 BOX"/>
      <sheetName val="MOTOR"/>
      <sheetName val="수안보-MBR1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Sheet1"/>
      <sheetName val="Sheet2"/>
      <sheetName val="Sheet3"/>
    </sheetNames>
    <sheetDataSet>
      <sheetData sheetId="0"/>
      <sheetData sheetId="1"/>
      <sheetData sheetId="2"/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(폐기물)서표지 "/>
      <sheetName val="갑지 (폐기물)"/>
      <sheetName val="원가계산서"/>
      <sheetName val="내역서"/>
      <sheetName val="간지1"/>
      <sheetName val="간지2"/>
      <sheetName val="수량산출서"/>
      <sheetName val="간지3"/>
      <sheetName val="간지4"/>
      <sheetName val="일위대가표"/>
      <sheetName val="간지5"/>
      <sheetName val="일위대가 적용 수량 및 단가산출서"/>
      <sheetName val="간지6"/>
      <sheetName val="적용 품셈"/>
      <sheetName val="간지7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5:O33"/>
  <sheetViews>
    <sheetView tabSelected="1" view="pageBreakPreview" zoomScale="115" zoomScaleNormal="100" zoomScaleSheetLayoutView="115" workbookViewId="0">
      <selection activeCell="E20" sqref="E20"/>
    </sheetView>
  </sheetViews>
  <sheetFormatPr defaultRowHeight="12"/>
  <cols>
    <col min="1" max="16384" width="9.33203125" style="9"/>
  </cols>
  <sheetData>
    <row r="5" spans="1:15" ht="15" customHeight="1"/>
    <row r="6" spans="1:15" s="10" customFormat="1" ht="35.25">
      <c r="A6" s="79"/>
      <c r="B6" s="144" t="s">
        <v>1185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79"/>
    </row>
    <row r="8" spans="1:15" s="11" customFormat="1" ht="48.75">
      <c r="A8" s="141" t="s">
        <v>188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</row>
    <row r="11" spans="1:15" s="59" customFormat="1" ht="38.25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</row>
    <row r="16" spans="1:15" s="12" customFormat="1" ht="43.5">
      <c r="A16" s="142" t="s">
        <v>1186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</row>
    <row r="17" spans="1:1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5">
      <c r="A25" s="13"/>
      <c r="B25" s="13"/>
      <c r="C25" s="60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5" s="14" customFormat="1" ht="34.5">
      <c r="A26" s="143" t="s">
        <v>1184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</row>
    <row r="27" spans="1:15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</row>
    <row r="33" spans="5:5">
      <c r="E33" s="70"/>
    </row>
  </sheetData>
  <mergeCells count="4">
    <mergeCell ref="A8:O8"/>
    <mergeCell ref="A16:O16"/>
    <mergeCell ref="A26:O26"/>
    <mergeCell ref="B6:N6"/>
  </mergeCells>
  <phoneticPr fontId="3" type="noConversion"/>
  <printOptions horizontalCentered="1"/>
  <pageMargins left="0.74803149606299213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N28"/>
  <sheetViews>
    <sheetView view="pageBreakPreview" zoomScaleNormal="100" zoomScaleSheetLayoutView="100" workbookViewId="0">
      <selection activeCell="M13" sqref="M13"/>
    </sheetView>
  </sheetViews>
  <sheetFormatPr defaultRowHeight="13.5"/>
  <cols>
    <col min="1" max="16384" width="9.33203125" style="4"/>
  </cols>
  <sheetData>
    <row r="6" spans="1:14" s="7" customFormat="1" ht="23.25" customHeight="1">
      <c r="A6" s="118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s="7" customFormat="1" ht="63" customHeight="1"/>
    <row r="8" spans="1:14" s="18" customFormat="1" ht="20.100000000000001" customHeight="1">
      <c r="A8" s="119"/>
      <c r="B8" s="17"/>
      <c r="C8" s="119" t="s">
        <v>606</v>
      </c>
      <c r="D8" s="145" t="s">
        <v>607</v>
      </c>
      <c r="E8" s="145"/>
      <c r="F8" s="145"/>
      <c r="G8" s="145"/>
      <c r="H8" s="145"/>
      <c r="I8" s="145"/>
      <c r="J8" s="145"/>
      <c r="K8" s="145"/>
      <c r="L8" s="145"/>
      <c r="M8" s="17"/>
      <c r="N8" s="17"/>
    </row>
    <row r="9" spans="1:14" s="18" customFormat="1" ht="20.100000000000001" customHeight="1">
      <c r="A9" s="119"/>
      <c r="B9" s="17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7"/>
      <c r="N9" s="17"/>
    </row>
    <row r="10" spans="1:14" s="18" customFormat="1" ht="20.100000000000001" customHeight="1">
      <c r="A10" s="119"/>
      <c r="B10" s="17"/>
      <c r="C10" s="119" t="s">
        <v>608</v>
      </c>
      <c r="D10" s="145" t="s">
        <v>609</v>
      </c>
      <c r="E10" s="145"/>
      <c r="F10" s="145"/>
      <c r="G10" s="145"/>
      <c r="H10" s="145"/>
      <c r="I10" s="145"/>
      <c r="J10" s="145"/>
      <c r="K10" s="145"/>
      <c r="L10" s="145"/>
      <c r="M10" s="17"/>
      <c r="N10" s="17"/>
    </row>
    <row r="11" spans="1:14" s="18" customFormat="1" ht="20.100000000000001" customHeight="1">
      <c r="A11" s="119"/>
      <c r="B11" s="17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7"/>
      <c r="N11" s="17"/>
    </row>
    <row r="12" spans="1:14" s="18" customFormat="1" ht="20.100000000000001" customHeight="1">
      <c r="A12" s="119"/>
      <c r="B12" s="17"/>
      <c r="C12" s="119" t="s">
        <v>610</v>
      </c>
      <c r="D12" s="145" t="s">
        <v>611</v>
      </c>
      <c r="E12" s="145"/>
      <c r="F12" s="145"/>
      <c r="G12" s="145"/>
      <c r="H12" s="145"/>
      <c r="I12" s="145"/>
      <c r="J12" s="145"/>
      <c r="K12" s="145"/>
      <c r="L12" s="145"/>
      <c r="M12" s="17"/>
      <c r="N12" s="17"/>
    </row>
    <row r="13" spans="1:14" s="18" customFormat="1" ht="20.100000000000001" customHeight="1">
      <c r="A13" s="119"/>
      <c r="B13" s="17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7"/>
      <c r="N13" s="17"/>
    </row>
    <row r="14" spans="1:14" s="18" customFormat="1" ht="20.100000000000001" customHeight="1">
      <c r="A14" s="119"/>
      <c r="B14" s="17"/>
      <c r="C14" s="119" t="s">
        <v>612</v>
      </c>
      <c r="D14" s="145" t="s">
        <v>613</v>
      </c>
      <c r="E14" s="145"/>
      <c r="F14" s="145"/>
      <c r="G14" s="145"/>
      <c r="H14" s="145"/>
      <c r="I14" s="145"/>
      <c r="J14" s="145"/>
      <c r="K14" s="145"/>
      <c r="L14" s="145"/>
      <c r="M14" s="17"/>
      <c r="N14" s="17"/>
    </row>
    <row r="15" spans="1:14" s="18" customFormat="1" ht="20.100000000000001" customHeight="1">
      <c r="A15" s="119"/>
      <c r="B15" s="17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7"/>
      <c r="N15" s="17"/>
    </row>
    <row r="16" spans="1:14" s="18" customFormat="1" ht="20.100000000000001" customHeight="1">
      <c r="A16" s="119"/>
      <c r="B16" s="17"/>
      <c r="C16" s="119" t="s">
        <v>614</v>
      </c>
      <c r="D16" s="145" t="s">
        <v>615</v>
      </c>
      <c r="E16" s="145"/>
      <c r="F16" s="145"/>
      <c r="G16" s="145"/>
      <c r="H16" s="145"/>
      <c r="I16" s="145"/>
      <c r="J16" s="145"/>
      <c r="K16" s="145"/>
      <c r="L16" s="145"/>
      <c r="M16" s="17"/>
      <c r="N16" s="17"/>
    </row>
    <row r="17" spans="1:14" s="18" customFormat="1" ht="20.100000000000001" customHeight="1">
      <c r="A17" s="119"/>
      <c r="B17" s="17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7"/>
      <c r="N17" s="17"/>
    </row>
    <row r="18" spans="1:14" s="18" customFormat="1" ht="18" customHeight="1">
      <c r="A18" s="120"/>
    </row>
    <row r="19" spans="1:14" s="18" customFormat="1" ht="18" customHeight="1">
      <c r="A19" s="1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</row>
    <row r="20" spans="1:14" s="18" customFormat="1" ht="18" customHeight="1"/>
    <row r="21" spans="1:14" s="18" customFormat="1" ht="18" customHeight="1">
      <c r="A21" s="19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s="18" customFormat="1" ht="18" customHeight="1"/>
    <row r="23" spans="1:14" s="18" customFormat="1" ht="18" customHeight="1">
      <c r="A23" s="19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s="7" customFormat="1" ht="25.5">
      <c r="A24" s="15"/>
    </row>
    <row r="25" spans="1:14" s="7" customFormat="1"/>
    <row r="26" spans="1:14" s="7" customFormat="1"/>
    <row r="27" spans="1:14" s="7" customFormat="1"/>
    <row r="28" spans="1:14" s="7" customForma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</row>
  </sheetData>
  <mergeCells count="5">
    <mergeCell ref="D8:L8"/>
    <mergeCell ref="D12:L12"/>
    <mergeCell ref="D14:L14"/>
    <mergeCell ref="D16:L16"/>
    <mergeCell ref="D10:L10"/>
  </mergeCells>
  <phoneticPr fontId="3" type="noConversion"/>
  <printOptions horizontalCentered="1"/>
  <pageMargins left="0.94488188976377963" right="0.15748031496062992" top="0.78740157480314965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2"/>
  <sheetViews>
    <sheetView view="pageBreakPreview" zoomScale="60" zoomScaleNormal="100" workbookViewId="0">
      <selection activeCell="T37" sqref="T37"/>
    </sheetView>
  </sheetViews>
  <sheetFormatPr defaultRowHeight="13.5"/>
  <cols>
    <col min="1" max="16384" width="9.33203125" style="4"/>
  </cols>
  <sheetData>
    <row r="1" spans="1:15" ht="200.1" customHeight="1"/>
    <row r="2" spans="1:15" ht="31.5">
      <c r="A2" s="20" t="s">
        <v>1178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</sheetData>
  <phoneticPr fontId="3" type="noConversion"/>
  <printOptions horizontalCentered="1"/>
  <pageMargins left="0.94488188976377963" right="0.15748031496062992" top="0.78740157480314965" bottom="0.59055118110236227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E65"/>
  <sheetViews>
    <sheetView view="pageBreakPreview" zoomScale="130" zoomScaleNormal="100" zoomScaleSheetLayoutView="130" workbookViewId="0">
      <selection activeCell="G14" sqref="G14:BE14"/>
    </sheetView>
  </sheetViews>
  <sheetFormatPr defaultRowHeight="13.5"/>
  <cols>
    <col min="1" max="5" width="2.83203125" style="4" customWidth="1"/>
    <col min="6" max="6" width="1.5" style="4" customWidth="1"/>
    <col min="7" max="60" width="2.83203125" style="4" customWidth="1"/>
    <col min="61" max="16384" width="9.33203125" style="4"/>
  </cols>
  <sheetData>
    <row r="2" spans="1:57" s="50" customFormat="1" ht="24" customHeight="1">
      <c r="A2" s="32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7" ht="20.25" customHeight="1"/>
    <row r="4" spans="1:57" s="8" customFormat="1" ht="24" customHeight="1">
      <c r="A4" s="161" t="s">
        <v>1</v>
      </c>
      <c r="B4" s="161"/>
      <c r="C4" s="161"/>
      <c r="D4" s="161"/>
      <c r="E4" s="161"/>
      <c r="F4" s="161"/>
      <c r="G4" s="8" t="str">
        <f>+갑지!A6</f>
        <v>경기도청소련수련원 정문 입구 정비공사</v>
      </c>
    </row>
    <row r="5" spans="1:57" ht="23.25" customHeight="1"/>
    <row r="6" spans="1:57" s="8" customFormat="1" ht="24" customHeight="1">
      <c r="A6" s="161" t="s">
        <v>2</v>
      </c>
      <c r="B6" s="161"/>
      <c r="C6" s="161"/>
      <c r="D6" s="161"/>
      <c r="E6" s="161"/>
      <c r="F6" s="161"/>
      <c r="G6" s="8" t="str">
        <f>+갑지!Q9</f>
        <v>경기도 안산시 단원구 선감로 255</v>
      </c>
    </row>
    <row r="7" spans="1:57" ht="23.25" customHeight="1"/>
    <row r="8" spans="1:57" s="8" customFormat="1" ht="24" customHeight="1">
      <c r="A8" s="161" t="s">
        <v>33</v>
      </c>
      <c r="B8" s="161"/>
      <c r="C8" s="161"/>
      <c r="D8" s="161"/>
      <c r="E8" s="161"/>
      <c r="F8" s="161"/>
      <c r="G8" s="153" t="s">
        <v>1189</v>
      </c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  <c r="AR8" s="153"/>
      <c r="AS8" s="153"/>
      <c r="AT8" s="153"/>
      <c r="AU8" s="153"/>
      <c r="AV8" s="153"/>
      <c r="AW8" s="153"/>
      <c r="AX8" s="153"/>
      <c r="AY8" s="153"/>
      <c r="AZ8" s="153"/>
      <c r="BA8" s="153"/>
      <c r="BB8" s="153"/>
      <c r="BC8" s="153"/>
      <c r="BD8" s="153"/>
    </row>
    <row r="9" spans="1:57" s="8" customFormat="1" ht="23.25" customHeight="1">
      <c r="A9" s="21"/>
      <c r="B9" s="21"/>
      <c r="C9" s="21"/>
      <c r="D9" s="21"/>
      <c r="E9" s="21"/>
      <c r="F9" s="21"/>
      <c r="G9" s="78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</row>
    <row r="10" spans="1:57" s="8" customFormat="1" ht="24" customHeight="1">
      <c r="A10" s="161" t="s">
        <v>3</v>
      </c>
      <c r="B10" s="161"/>
      <c r="C10" s="161"/>
      <c r="D10" s="161"/>
      <c r="E10" s="161"/>
      <c r="F10" s="161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57" s="8" customFormat="1" ht="24.95" customHeight="1">
      <c r="A11" s="21"/>
      <c r="B11" s="21"/>
      <c r="C11" s="21"/>
      <c r="D11" s="21"/>
      <c r="E11" s="21"/>
      <c r="F11" s="21"/>
      <c r="G11" s="153" t="str">
        <f>갑지!Q12</f>
        <v>1) 아스콘 포장(T=45Cm) : A = 187.8M2</v>
      </c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3"/>
    </row>
    <row r="12" spans="1:57" s="8" customFormat="1" ht="24.95" customHeight="1">
      <c r="A12" s="21"/>
      <c r="B12" s="21"/>
      <c r="C12" s="21"/>
      <c r="D12" s="21"/>
      <c r="E12" s="21"/>
      <c r="F12" s="21"/>
      <c r="G12" s="153" t="str">
        <f>갑지!Q14</f>
        <v>2) 보차도경계석 : L = 41.4M</v>
      </c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/>
      <c r="BB12" s="153"/>
      <c r="BC12" s="153"/>
      <c r="BD12" s="153"/>
      <c r="BE12" s="153"/>
    </row>
    <row r="13" spans="1:57" s="8" customFormat="1" ht="24.95" customHeight="1">
      <c r="G13" s="153" t="str">
        <f>갑지!Q16</f>
        <v>3) 부대공 1식</v>
      </c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</row>
    <row r="14" spans="1:57" s="8" customFormat="1" ht="24.95" customHeight="1">
      <c r="G14" s="154" t="str">
        <f>갑지!Q18</f>
        <v>4) 차량출입시스템 교체 1식(관급자재 현장설치도 구입 예정으로 설계도면 미포함)</v>
      </c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54"/>
      <c r="BC14" s="154"/>
      <c r="BD14" s="154"/>
      <c r="BE14" s="154"/>
    </row>
    <row r="15" spans="1:57" s="8" customFormat="1" ht="24.95" customHeight="1"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3"/>
    </row>
    <row r="16" spans="1:57" s="8" customFormat="1" ht="24.95" customHeight="1"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</row>
    <row r="17" spans="1:49" ht="15.75" customHeight="1"/>
    <row r="18" spans="1:49" ht="15.75" customHeight="1"/>
    <row r="19" spans="1:49" ht="15.75" customHeight="1"/>
    <row r="20" spans="1:49" ht="15.75" customHeight="1"/>
    <row r="21" spans="1:49" ht="15.75" customHeight="1"/>
    <row r="22" spans="1:49" ht="15.75" customHeight="1"/>
    <row r="23" spans="1:49" ht="15.75" customHeight="1"/>
    <row r="24" spans="1:49" s="8" customFormat="1" ht="24" customHeight="1">
      <c r="A24" s="23" t="s">
        <v>4</v>
      </c>
      <c r="B24" s="23"/>
      <c r="C24" s="23"/>
      <c r="D24" s="23"/>
      <c r="E24" s="23"/>
      <c r="F24" s="23"/>
    </row>
    <row r="25" spans="1:49" ht="15" customHeight="1"/>
    <row r="26" spans="1:49" s="8" customFormat="1" ht="20.100000000000001" customHeight="1" thickBot="1">
      <c r="C26" s="164" t="s">
        <v>5</v>
      </c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 t="s">
        <v>6</v>
      </c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 t="s">
        <v>7</v>
      </c>
      <c r="AC26" s="155"/>
      <c r="AD26" s="155"/>
      <c r="AE26" s="155"/>
      <c r="AF26" s="155" t="s">
        <v>8</v>
      </c>
      <c r="AG26" s="155"/>
      <c r="AH26" s="155"/>
      <c r="AI26" s="155"/>
      <c r="AJ26" s="155"/>
      <c r="AK26" s="155"/>
      <c r="AL26" s="155" t="s">
        <v>9</v>
      </c>
      <c r="AM26" s="155"/>
      <c r="AN26" s="155"/>
      <c r="AO26" s="155"/>
      <c r="AP26" s="155"/>
      <c r="AQ26" s="155"/>
      <c r="AR26" s="155"/>
      <c r="AS26" s="155"/>
      <c r="AT26" s="155"/>
      <c r="AU26" s="155"/>
      <c r="AV26" s="155"/>
      <c r="AW26" s="163"/>
    </row>
    <row r="27" spans="1:49" s="8" customFormat="1" ht="20.100000000000001" customHeight="1" thickTop="1">
      <c r="C27" s="156" t="s">
        <v>1190</v>
      </c>
      <c r="D27" s="157"/>
      <c r="E27" s="157"/>
      <c r="F27" s="157"/>
      <c r="G27" s="157"/>
      <c r="H27" s="158"/>
      <c r="I27" s="149" t="s">
        <v>589</v>
      </c>
      <c r="J27" s="149"/>
      <c r="K27" s="149"/>
      <c r="L27" s="149"/>
      <c r="M27" s="149"/>
      <c r="N27" s="149"/>
      <c r="O27" s="149"/>
      <c r="P27" s="148" t="s">
        <v>200</v>
      </c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9" t="s">
        <v>595</v>
      </c>
      <c r="AC27" s="149"/>
      <c r="AD27" s="149"/>
      <c r="AE27" s="149"/>
      <c r="AF27" s="146">
        <v>43</v>
      </c>
      <c r="AG27" s="146"/>
      <c r="AH27" s="146"/>
      <c r="AI27" s="146"/>
      <c r="AJ27" s="146"/>
      <c r="AK27" s="146"/>
      <c r="AL27" s="159" t="s">
        <v>202</v>
      </c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60"/>
    </row>
    <row r="28" spans="1:49" s="8" customFormat="1" ht="20.100000000000001" customHeight="1">
      <c r="C28" s="168" t="s">
        <v>590</v>
      </c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8" t="s">
        <v>201</v>
      </c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9" t="s">
        <v>596</v>
      </c>
      <c r="AC28" s="149"/>
      <c r="AD28" s="149"/>
      <c r="AE28" s="149"/>
      <c r="AF28" s="146">
        <v>44</v>
      </c>
      <c r="AG28" s="146"/>
      <c r="AH28" s="146"/>
      <c r="AI28" s="146"/>
      <c r="AJ28" s="146"/>
      <c r="AK28" s="146"/>
      <c r="AL28" s="146" t="s">
        <v>203</v>
      </c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7"/>
    </row>
    <row r="29" spans="1:49" s="8" customFormat="1" ht="20.100000000000001" customHeight="1">
      <c r="C29" s="173" t="s">
        <v>1191</v>
      </c>
      <c r="D29" s="174"/>
      <c r="E29" s="174"/>
      <c r="F29" s="174"/>
      <c r="G29" s="174"/>
      <c r="H29" s="175"/>
      <c r="I29" s="149" t="s">
        <v>205</v>
      </c>
      <c r="J29" s="149"/>
      <c r="K29" s="149"/>
      <c r="L29" s="149"/>
      <c r="M29" s="149"/>
      <c r="N29" s="149"/>
      <c r="O29" s="149"/>
      <c r="P29" s="148" t="s">
        <v>206</v>
      </c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9" t="s">
        <v>597</v>
      </c>
      <c r="AC29" s="149"/>
      <c r="AD29" s="149"/>
      <c r="AE29" s="149"/>
      <c r="AF29" s="146">
        <v>6</v>
      </c>
      <c r="AG29" s="146"/>
      <c r="AH29" s="146"/>
      <c r="AI29" s="146"/>
      <c r="AJ29" s="146"/>
      <c r="AK29" s="146"/>
      <c r="AL29" s="146" t="s">
        <v>204</v>
      </c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7"/>
    </row>
    <row r="30" spans="1:49" s="8" customFormat="1" ht="20.100000000000001" customHeight="1">
      <c r="C30" s="176" t="s">
        <v>207</v>
      </c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8"/>
      <c r="P30" s="148" t="s">
        <v>212</v>
      </c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9" t="s">
        <v>185</v>
      </c>
      <c r="AC30" s="149"/>
      <c r="AD30" s="149"/>
      <c r="AE30" s="149"/>
      <c r="AF30" s="146">
        <v>1</v>
      </c>
      <c r="AG30" s="146"/>
      <c r="AH30" s="146"/>
      <c r="AI30" s="146"/>
      <c r="AJ30" s="146"/>
      <c r="AK30" s="146"/>
      <c r="AL30" s="146" t="s">
        <v>203</v>
      </c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7"/>
    </row>
    <row r="31" spans="1:49" s="8" customFormat="1" ht="20.100000000000001" customHeight="1">
      <c r="C31" s="168" t="s">
        <v>591</v>
      </c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8" t="s">
        <v>592</v>
      </c>
      <c r="Q31" s="148"/>
      <c r="R31" s="148"/>
      <c r="S31" s="148"/>
      <c r="T31" s="148"/>
      <c r="U31" s="148"/>
      <c r="V31" s="148"/>
      <c r="W31" s="148"/>
      <c r="X31" s="148"/>
      <c r="Y31" s="148"/>
      <c r="Z31" s="148"/>
      <c r="AA31" s="148"/>
      <c r="AB31" s="149" t="s">
        <v>185</v>
      </c>
      <c r="AC31" s="149"/>
      <c r="AD31" s="149"/>
      <c r="AE31" s="149"/>
      <c r="AF31" s="146">
        <v>1</v>
      </c>
      <c r="AG31" s="146"/>
      <c r="AH31" s="146"/>
      <c r="AI31" s="146"/>
      <c r="AJ31" s="146"/>
      <c r="AK31" s="146"/>
      <c r="AL31" s="146" t="s">
        <v>203</v>
      </c>
      <c r="AM31" s="146"/>
      <c r="AN31" s="146"/>
      <c r="AO31" s="146"/>
      <c r="AP31" s="146"/>
      <c r="AQ31" s="146"/>
      <c r="AR31" s="146"/>
      <c r="AS31" s="146"/>
      <c r="AT31" s="146"/>
      <c r="AU31" s="146"/>
      <c r="AV31" s="146"/>
      <c r="AW31" s="147"/>
    </row>
    <row r="32" spans="1:49" s="8" customFormat="1" ht="20.100000000000001" customHeight="1">
      <c r="C32" s="168" t="s">
        <v>598</v>
      </c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8" t="s">
        <v>211</v>
      </c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9" t="s">
        <v>217</v>
      </c>
      <c r="AC32" s="149"/>
      <c r="AD32" s="149"/>
      <c r="AE32" s="149"/>
      <c r="AF32" s="146">
        <v>7</v>
      </c>
      <c r="AG32" s="146"/>
      <c r="AH32" s="146"/>
      <c r="AI32" s="146"/>
      <c r="AJ32" s="146"/>
      <c r="AK32" s="146"/>
      <c r="AL32" s="146" t="s">
        <v>203</v>
      </c>
      <c r="AM32" s="146"/>
      <c r="AN32" s="146"/>
      <c r="AO32" s="146"/>
      <c r="AP32" s="146"/>
      <c r="AQ32" s="146"/>
      <c r="AR32" s="146"/>
      <c r="AS32" s="146"/>
      <c r="AT32" s="146"/>
      <c r="AU32" s="146"/>
      <c r="AV32" s="146"/>
      <c r="AW32" s="147"/>
    </row>
    <row r="33" spans="1:49" s="8" customFormat="1" ht="20.100000000000001" customHeight="1">
      <c r="C33" s="168" t="s">
        <v>599</v>
      </c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8" t="s">
        <v>211</v>
      </c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9" t="s">
        <v>185</v>
      </c>
      <c r="AC33" s="149"/>
      <c r="AD33" s="149"/>
      <c r="AE33" s="149"/>
      <c r="AF33" s="146">
        <v>1</v>
      </c>
      <c r="AG33" s="146"/>
      <c r="AH33" s="146"/>
      <c r="AI33" s="146"/>
      <c r="AJ33" s="146"/>
      <c r="AK33" s="146"/>
      <c r="AL33" s="146" t="s">
        <v>203</v>
      </c>
      <c r="AM33" s="146"/>
      <c r="AN33" s="146"/>
      <c r="AO33" s="146"/>
      <c r="AP33" s="146"/>
      <c r="AQ33" s="146"/>
      <c r="AR33" s="146"/>
      <c r="AS33" s="146"/>
      <c r="AT33" s="146"/>
      <c r="AU33" s="146"/>
      <c r="AV33" s="146"/>
      <c r="AW33" s="147"/>
    </row>
    <row r="34" spans="1:49" s="8" customFormat="1" ht="20.100000000000001" customHeight="1">
      <c r="C34" s="168" t="s">
        <v>600</v>
      </c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8" t="s">
        <v>213</v>
      </c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9" t="s">
        <v>184</v>
      </c>
      <c r="AC34" s="149"/>
      <c r="AD34" s="149"/>
      <c r="AE34" s="149"/>
      <c r="AF34" s="146">
        <v>22</v>
      </c>
      <c r="AG34" s="146"/>
      <c r="AH34" s="146"/>
      <c r="AI34" s="146"/>
      <c r="AJ34" s="146"/>
      <c r="AK34" s="146"/>
      <c r="AL34" s="146" t="s">
        <v>203</v>
      </c>
      <c r="AM34" s="146"/>
      <c r="AN34" s="146"/>
      <c r="AO34" s="146"/>
      <c r="AP34" s="146"/>
      <c r="AQ34" s="146"/>
      <c r="AR34" s="146"/>
      <c r="AS34" s="146"/>
      <c r="AT34" s="146"/>
      <c r="AU34" s="146"/>
      <c r="AV34" s="146"/>
      <c r="AW34" s="147"/>
    </row>
    <row r="35" spans="1:49" s="8" customFormat="1" ht="20.100000000000001" customHeight="1">
      <c r="C35" s="166" t="s">
        <v>208</v>
      </c>
      <c r="D35" s="167"/>
      <c r="E35" s="167"/>
      <c r="F35" s="167"/>
      <c r="G35" s="167"/>
      <c r="H35" s="167"/>
      <c r="I35" s="149" t="s">
        <v>601</v>
      </c>
      <c r="J35" s="149"/>
      <c r="K35" s="149"/>
      <c r="L35" s="149"/>
      <c r="M35" s="149"/>
      <c r="N35" s="149"/>
      <c r="O35" s="149"/>
      <c r="P35" s="148" t="s">
        <v>214</v>
      </c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9" t="s">
        <v>186</v>
      </c>
      <c r="AC35" s="149"/>
      <c r="AD35" s="149"/>
      <c r="AE35" s="149"/>
      <c r="AF35" s="146">
        <v>1</v>
      </c>
      <c r="AG35" s="146"/>
      <c r="AH35" s="146"/>
      <c r="AI35" s="146"/>
      <c r="AJ35" s="146"/>
      <c r="AK35" s="146"/>
      <c r="AL35" s="146" t="s">
        <v>203</v>
      </c>
      <c r="AM35" s="146"/>
      <c r="AN35" s="146"/>
      <c r="AO35" s="146"/>
      <c r="AP35" s="146"/>
      <c r="AQ35" s="146"/>
      <c r="AR35" s="146"/>
      <c r="AS35" s="146"/>
      <c r="AT35" s="146"/>
      <c r="AU35" s="146"/>
      <c r="AV35" s="146"/>
      <c r="AW35" s="147"/>
    </row>
    <row r="36" spans="1:49" s="8" customFormat="1" ht="20.100000000000001" customHeight="1">
      <c r="C36" s="166"/>
      <c r="D36" s="167"/>
      <c r="E36" s="167"/>
      <c r="F36" s="167"/>
      <c r="G36" s="167"/>
      <c r="H36" s="167"/>
      <c r="I36" s="149" t="s">
        <v>602</v>
      </c>
      <c r="J36" s="149"/>
      <c r="K36" s="149"/>
      <c r="L36" s="149"/>
      <c r="M36" s="149"/>
      <c r="N36" s="149"/>
      <c r="O36" s="149"/>
      <c r="P36" s="148" t="s">
        <v>215</v>
      </c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9" t="s">
        <v>186</v>
      </c>
      <c r="AC36" s="149"/>
      <c r="AD36" s="149"/>
      <c r="AE36" s="149"/>
      <c r="AF36" s="146">
        <v>1</v>
      </c>
      <c r="AG36" s="146"/>
      <c r="AH36" s="146"/>
      <c r="AI36" s="146"/>
      <c r="AJ36" s="146"/>
      <c r="AK36" s="146"/>
      <c r="AL36" s="146" t="s">
        <v>203</v>
      </c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7"/>
    </row>
    <row r="37" spans="1:49" s="8" customFormat="1" ht="20.100000000000001" customHeight="1">
      <c r="C37" s="168" t="s">
        <v>1192</v>
      </c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9" t="s">
        <v>184</v>
      </c>
      <c r="AC37" s="149"/>
      <c r="AD37" s="149"/>
      <c r="AE37" s="149"/>
      <c r="AF37" s="146">
        <v>3</v>
      </c>
      <c r="AG37" s="146"/>
      <c r="AH37" s="146"/>
      <c r="AI37" s="146"/>
      <c r="AJ37" s="146"/>
      <c r="AK37" s="146"/>
      <c r="AL37" s="146" t="s">
        <v>203</v>
      </c>
      <c r="AM37" s="146"/>
      <c r="AN37" s="146"/>
      <c r="AO37" s="146"/>
      <c r="AP37" s="146"/>
      <c r="AQ37" s="146"/>
      <c r="AR37" s="146"/>
      <c r="AS37" s="146"/>
      <c r="AT37" s="146"/>
      <c r="AU37" s="146"/>
      <c r="AV37" s="146"/>
      <c r="AW37" s="147"/>
    </row>
    <row r="38" spans="1:49" s="8" customFormat="1" ht="20.100000000000001" customHeight="1">
      <c r="C38" s="168" t="s">
        <v>603</v>
      </c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8" t="s">
        <v>209</v>
      </c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9" t="s">
        <v>593</v>
      </c>
      <c r="AC38" s="149"/>
      <c r="AD38" s="149"/>
      <c r="AE38" s="149"/>
      <c r="AF38" s="146">
        <v>30</v>
      </c>
      <c r="AG38" s="146"/>
      <c r="AH38" s="146"/>
      <c r="AI38" s="146"/>
      <c r="AJ38" s="146"/>
      <c r="AK38" s="146"/>
      <c r="AL38" s="146" t="s">
        <v>203</v>
      </c>
      <c r="AM38" s="146"/>
      <c r="AN38" s="146"/>
      <c r="AO38" s="146"/>
      <c r="AP38" s="146"/>
      <c r="AQ38" s="146"/>
      <c r="AR38" s="146"/>
      <c r="AS38" s="146"/>
      <c r="AT38" s="146"/>
      <c r="AU38" s="146"/>
      <c r="AV38" s="146"/>
      <c r="AW38" s="147"/>
    </row>
    <row r="39" spans="1:49" s="8" customFormat="1" ht="20.100000000000001" customHeight="1">
      <c r="C39" s="168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9" t="s">
        <v>210</v>
      </c>
      <c r="AC39" s="149"/>
      <c r="AD39" s="149"/>
      <c r="AE39" s="149"/>
      <c r="AF39" s="146">
        <v>2</v>
      </c>
      <c r="AG39" s="146"/>
      <c r="AH39" s="146"/>
      <c r="AI39" s="146"/>
      <c r="AJ39" s="146"/>
      <c r="AK39" s="146"/>
      <c r="AL39" s="146" t="s">
        <v>203</v>
      </c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7"/>
    </row>
    <row r="40" spans="1:49" s="8" customFormat="1" ht="20.100000000000001" customHeight="1">
      <c r="C40" s="169" t="s">
        <v>218</v>
      </c>
      <c r="D40" s="170"/>
      <c r="E40" s="170"/>
      <c r="F40" s="170"/>
      <c r="G40" s="170"/>
      <c r="H40" s="170"/>
      <c r="I40" s="149" t="s">
        <v>604</v>
      </c>
      <c r="J40" s="149"/>
      <c r="K40" s="149"/>
      <c r="L40" s="149"/>
      <c r="M40" s="149"/>
      <c r="N40" s="149"/>
      <c r="O40" s="149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9" t="s">
        <v>216</v>
      </c>
      <c r="AC40" s="149"/>
      <c r="AD40" s="149"/>
      <c r="AE40" s="149"/>
      <c r="AF40" s="146">
        <v>1</v>
      </c>
      <c r="AG40" s="146"/>
      <c r="AH40" s="146"/>
      <c r="AI40" s="146"/>
      <c r="AJ40" s="146"/>
      <c r="AK40" s="146"/>
      <c r="AL40" s="146" t="s">
        <v>203</v>
      </c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7"/>
    </row>
    <row r="41" spans="1:49" s="8" customFormat="1" ht="20.100000000000001" customHeight="1">
      <c r="C41" s="171"/>
      <c r="D41" s="172"/>
      <c r="E41" s="172"/>
      <c r="F41" s="172"/>
      <c r="G41" s="172"/>
      <c r="H41" s="172"/>
      <c r="I41" s="150" t="s">
        <v>605</v>
      </c>
      <c r="J41" s="150"/>
      <c r="K41" s="150"/>
      <c r="L41" s="150"/>
      <c r="M41" s="150"/>
      <c r="N41" s="150"/>
      <c r="O41" s="150"/>
      <c r="P41" s="151" t="s">
        <v>594</v>
      </c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0" t="s">
        <v>216</v>
      </c>
      <c r="AC41" s="150"/>
      <c r="AD41" s="150"/>
      <c r="AE41" s="150"/>
      <c r="AF41" s="152">
        <v>83</v>
      </c>
      <c r="AG41" s="152"/>
      <c r="AH41" s="152"/>
      <c r="AI41" s="152"/>
      <c r="AJ41" s="152"/>
      <c r="AK41" s="152"/>
      <c r="AL41" s="152" t="s">
        <v>203</v>
      </c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65"/>
    </row>
    <row r="42" spans="1:49" s="8" customFormat="1" ht="19.5" customHeight="1"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7"/>
      <c r="AG42" s="67"/>
      <c r="AH42" s="67"/>
      <c r="AI42" s="67"/>
      <c r="AJ42" s="67"/>
      <c r="AK42" s="67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</row>
    <row r="43" spans="1:49" s="8" customFormat="1" ht="22.5" customHeight="1">
      <c r="A43" s="23" t="s">
        <v>10</v>
      </c>
      <c r="B43" s="23"/>
      <c r="C43" s="23"/>
      <c r="D43" s="23"/>
      <c r="E43" s="23"/>
      <c r="F43" s="23"/>
    </row>
    <row r="44" spans="1:49" s="8" customFormat="1" ht="22.5" customHeight="1">
      <c r="A44" s="51" t="s">
        <v>11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N44" s="162">
        <v>29</v>
      </c>
      <c r="O44" s="162"/>
      <c r="P44" s="8" t="s">
        <v>27</v>
      </c>
    </row>
    <row r="45" spans="1:49" s="8" customFormat="1" ht="22.5" customHeight="1">
      <c r="A45" s="8" t="s">
        <v>12</v>
      </c>
    </row>
    <row r="46" spans="1:49" s="8" customFormat="1" ht="22.5" customHeight="1">
      <c r="A46" s="8" t="s">
        <v>13</v>
      </c>
    </row>
    <row r="47" spans="1:49" s="8" customFormat="1" ht="22.5" customHeight="1">
      <c r="A47" s="8" t="s">
        <v>14</v>
      </c>
    </row>
    <row r="48" spans="1:49" s="8" customFormat="1" ht="18" customHeight="1"/>
    <row r="49" spans="1:6" s="8" customFormat="1" ht="22.5" customHeight="1">
      <c r="A49" s="23" t="s">
        <v>15</v>
      </c>
      <c r="B49" s="23"/>
      <c r="C49" s="23"/>
      <c r="D49" s="23"/>
      <c r="E49" s="23"/>
      <c r="F49" s="23"/>
    </row>
    <row r="50" spans="1:6" s="8" customFormat="1" ht="22.5" customHeight="1">
      <c r="A50" s="8" t="s">
        <v>16</v>
      </c>
    </row>
    <row r="51" spans="1:6" s="8" customFormat="1" ht="22.5" customHeight="1">
      <c r="A51" s="8" t="s">
        <v>17</v>
      </c>
    </row>
    <row r="52" spans="1:6" s="8" customFormat="1" ht="22.5" customHeight="1">
      <c r="A52" s="8" t="s">
        <v>18</v>
      </c>
    </row>
    <row r="53" spans="1:6" s="8" customFormat="1" ht="22.5" customHeight="1">
      <c r="A53" s="8" t="s">
        <v>19</v>
      </c>
    </row>
    <row r="54" spans="1:6" s="8" customFormat="1" ht="22.5" customHeight="1">
      <c r="A54" s="8" t="s">
        <v>20</v>
      </c>
    </row>
    <row r="55" spans="1:6" s="8" customFormat="1" ht="22.5" customHeight="1">
      <c r="A55" s="8" t="s">
        <v>21</v>
      </c>
    </row>
    <row r="56" spans="1:6" s="8" customFormat="1" ht="22.5" customHeight="1">
      <c r="A56" s="8" t="s">
        <v>22</v>
      </c>
    </row>
    <row r="57" spans="1:6" s="8" customFormat="1" ht="22.5" customHeight="1">
      <c r="A57" s="8" t="s">
        <v>23</v>
      </c>
    </row>
    <row r="58" spans="1:6" s="8" customFormat="1" ht="22.5" customHeight="1">
      <c r="A58" s="8" t="s">
        <v>24</v>
      </c>
    </row>
    <row r="59" spans="1:6" s="8" customFormat="1" ht="18" customHeight="1"/>
    <row r="60" spans="1:6" s="8" customFormat="1" ht="22.5" customHeight="1">
      <c r="A60" s="23" t="s">
        <v>25</v>
      </c>
      <c r="B60" s="23"/>
      <c r="C60" s="23"/>
      <c r="D60" s="23"/>
      <c r="E60" s="23"/>
      <c r="F60" s="23"/>
    </row>
    <row r="61" spans="1:6" s="8" customFormat="1" ht="22.5" hidden="1" customHeight="1">
      <c r="A61" s="8" t="s">
        <v>183</v>
      </c>
    </row>
    <row r="62" spans="1:6" s="8" customFormat="1" ht="22.5" customHeight="1">
      <c r="A62" s="8" t="s">
        <v>1193</v>
      </c>
    </row>
    <row r="63" spans="1:6" s="8" customFormat="1" ht="22.5" customHeight="1">
      <c r="A63" s="8" t="s">
        <v>588</v>
      </c>
    </row>
    <row r="64" spans="1:6" ht="24" customHeight="1"/>
    <row r="65" ht="24" customHeight="1"/>
  </sheetData>
  <mergeCells count="94">
    <mergeCell ref="C28:O28"/>
    <mergeCell ref="C33:O33"/>
    <mergeCell ref="C29:H29"/>
    <mergeCell ref="C30:O30"/>
    <mergeCell ref="P37:AA37"/>
    <mergeCell ref="AF37:AK37"/>
    <mergeCell ref="AF28:AK28"/>
    <mergeCell ref="AF29:AK29"/>
    <mergeCell ref="AF30:AK30"/>
    <mergeCell ref="AB28:AE28"/>
    <mergeCell ref="AL37:AW37"/>
    <mergeCell ref="AF32:AK32"/>
    <mergeCell ref="AF33:AK33"/>
    <mergeCell ref="C34:O34"/>
    <mergeCell ref="I35:O35"/>
    <mergeCell ref="I36:O36"/>
    <mergeCell ref="P33:AA33"/>
    <mergeCell ref="P35:AA35"/>
    <mergeCell ref="P36:AA36"/>
    <mergeCell ref="I40:O40"/>
    <mergeCell ref="C35:H36"/>
    <mergeCell ref="C38:O39"/>
    <mergeCell ref="C40:H41"/>
    <mergeCell ref="C37:O37"/>
    <mergeCell ref="I29:O29"/>
    <mergeCell ref="C31:O31"/>
    <mergeCell ref="C32:O32"/>
    <mergeCell ref="I41:O41"/>
    <mergeCell ref="AL40:AW40"/>
    <mergeCell ref="AL41:AW41"/>
    <mergeCell ref="AB32:AE32"/>
    <mergeCell ref="AL31:AW31"/>
    <mergeCell ref="AL32:AW32"/>
    <mergeCell ref="AL33:AW33"/>
    <mergeCell ref="AF31:AK31"/>
    <mergeCell ref="AB37:AE37"/>
    <mergeCell ref="AB35:AE35"/>
    <mergeCell ref="AB36:AE36"/>
    <mergeCell ref="N44:O44"/>
    <mergeCell ref="AL26:AW26"/>
    <mergeCell ref="C26:O26"/>
    <mergeCell ref="P26:AA26"/>
    <mergeCell ref="AB26:AE26"/>
    <mergeCell ref="AL34:AW34"/>
    <mergeCell ref="AL35:AW35"/>
    <mergeCell ref="AL36:AW36"/>
    <mergeCell ref="AL38:AW38"/>
    <mergeCell ref="I27:O27"/>
    <mergeCell ref="P27:AA27"/>
    <mergeCell ref="C27:H27"/>
    <mergeCell ref="AB27:AE27"/>
    <mergeCell ref="AL27:AW27"/>
    <mergeCell ref="A4:F4"/>
    <mergeCell ref="A6:F6"/>
    <mergeCell ref="A8:F8"/>
    <mergeCell ref="A10:F10"/>
    <mergeCell ref="G8:BD8"/>
    <mergeCell ref="G11:BE11"/>
    <mergeCell ref="AB31:AE31"/>
    <mergeCell ref="P28:AA28"/>
    <mergeCell ref="P29:AA29"/>
    <mergeCell ref="P30:AA30"/>
    <mergeCell ref="G12:BE12"/>
    <mergeCell ref="G14:BE14"/>
    <mergeCell ref="G15:BE15"/>
    <mergeCell ref="G13:BE13"/>
    <mergeCell ref="AF26:AK26"/>
    <mergeCell ref="AF27:AK27"/>
    <mergeCell ref="AL28:AW28"/>
    <mergeCell ref="AL29:AW29"/>
    <mergeCell ref="AL30:AW30"/>
    <mergeCell ref="P31:AA31"/>
    <mergeCell ref="P32:AA32"/>
    <mergeCell ref="P34:AA34"/>
    <mergeCell ref="AB33:AE33"/>
    <mergeCell ref="AB34:AE34"/>
    <mergeCell ref="AB29:AE29"/>
    <mergeCell ref="AB30:AE30"/>
    <mergeCell ref="AB38:AE38"/>
    <mergeCell ref="AB39:AE39"/>
    <mergeCell ref="AF34:AK34"/>
    <mergeCell ref="AF35:AK35"/>
    <mergeCell ref="AF36:AK36"/>
    <mergeCell ref="AF38:AK38"/>
    <mergeCell ref="AL39:AW39"/>
    <mergeCell ref="P38:AA38"/>
    <mergeCell ref="AB40:AE40"/>
    <mergeCell ref="AB41:AE41"/>
    <mergeCell ref="AF39:AK39"/>
    <mergeCell ref="AF40:AK40"/>
    <mergeCell ref="P40:AA40"/>
    <mergeCell ref="P41:AA41"/>
    <mergeCell ref="P39:AA39"/>
    <mergeCell ref="AF41:AK41"/>
  </mergeCells>
  <phoneticPr fontId="5" type="noConversion"/>
  <printOptions horizontalCentered="1"/>
  <pageMargins left="0.94488188976377963" right="0.15748031496062992" top="0.78740157480314965" bottom="0.59055118110236227" header="0.51181102362204722" footer="0.51181102362204722"/>
  <pageSetup paperSize="9" orientation="landscape" r:id="rId1"/>
  <headerFooter alignWithMargins="0"/>
  <rowBreaks count="1" manualBreakCount="1">
    <brk id="23" max="5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"/>
  <sheetViews>
    <sheetView view="pageBreakPreview" zoomScale="130" zoomScaleNormal="100" zoomScaleSheetLayoutView="130" workbookViewId="0">
      <selection activeCell="M13" sqref="M13"/>
    </sheetView>
  </sheetViews>
  <sheetFormatPr defaultRowHeight="11.25"/>
  <cols>
    <col min="1" max="16" width="9.33203125" style="70"/>
    <col min="17" max="17" width="5.83203125" style="70" customWidth="1"/>
    <col min="18" max="18" width="9.33203125" style="70"/>
    <col min="19" max="19" width="1.83203125" style="70" customWidth="1"/>
    <col min="20" max="16384" width="9.33203125" style="70"/>
  </cols>
  <sheetData>
    <row r="1" spans="1:18" s="4" customFormat="1" ht="15" customHeight="1"/>
    <row r="2" spans="1:18" s="50" customFormat="1" ht="24" customHeight="1">
      <c r="A2" s="3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0.100000000000001" customHeight="1"/>
    <row r="4" spans="1:18" s="8" customFormat="1" ht="20.100000000000001" customHeight="1">
      <c r="A4" s="121" t="s">
        <v>617</v>
      </c>
      <c r="B4"/>
    </row>
    <row r="5" spans="1:18" s="73" customFormat="1" ht="20.100000000000001" customHeight="1">
      <c r="A5" s="104" t="s">
        <v>618</v>
      </c>
      <c r="B5" s="122"/>
    </row>
    <row r="6" spans="1:18" s="73" customFormat="1" ht="20.100000000000001" customHeight="1">
      <c r="A6" s="123" t="s">
        <v>619</v>
      </c>
      <c r="B6" s="122"/>
    </row>
    <row r="7" spans="1:18" s="68" customFormat="1" ht="20.100000000000001" customHeight="1">
      <c r="A7" s="114" t="s">
        <v>620</v>
      </c>
      <c r="B7" s="124"/>
    </row>
    <row r="8" spans="1:18" s="51" customFormat="1" ht="20.100000000000001" customHeight="1">
      <c r="A8" s="114" t="s">
        <v>621</v>
      </c>
      <c r="B8" s="124"/>
    </row>
    <row r="9" spans="1:18" s="68" customFormat="1" ht="20.100000000000001" customHeight="1">
      <c r="A9" s="108" t="s">
        <v>622</v>
      </c>
      <c r="B9" s="124"/>
    </row>
    <row r="10" spans="1:18" s="51" customFormat="1" ht="20.100000000000001" customHeight="1">
      <c r="A10" s="114" t="s">
        <v>623</v>
      </c>
      <c r="B10" s="124"/>
    </row>
    <row r="11" spans="1:18" s="68" customFormat="1" ht="20.100000000000001" customHeight="1">
      <c r="A11" s="114" t="s">
        <v>624</v>
      </c>
      <c r="B11" s="124"/>
    </row>
    <row r="12" spans="1:18" s="51" customFormat="1" ht="20.100000000000001" customHeight="1">
      <c r="A12" s="114" t="s">
        <v>625</v>
      </c>
      <c r="B12" s="124"/>
    </row>
    <row r="13" spans="1:18" s="68" customFormat="1" ht="20.100000000000001" customHeight="1">
      <c r="A13" s="124"/>
      <c r="B13" s="108" t="s">
        <v>626</v>
      </c>
    </row>
    <row r="14" spans="1:18" s="51" customFormat="1" ht="20.100000000000001" customHeight="1">
      <c r="A14" s="124"/>
      <c r="B14" s="108" t="s">
        <v>627</v>
      </c>
    </row>
    <row r="15" spans="1:18" s="51" customFormat="1" ht="20.100000000000001" customHeight="1">
      <c r="A15" s="124"/>
      <c r="B15" s="108" t="s">
        <v>628</v>
      </c>
    </row>
    <row r="16" spans="1:18" s="68" customFormat="1" ht="20.100000000000001" customHeight="1">
      <c r="A16" s="114" t="s">
        <v>629</v>
      </c>
      <c r="B16" s="124"/>
    </row>
    <row r="17" spans="1:2" s="51" customFormat="1" ht="20.100000000000001" customHeight="1">
      <c r="A17" s="114" t="s">
        <v>630</v>
      </c>
      <c r="B17" s="124"/>
    </row>
    <row r="18" spans="1:2" s="51" customFormat="1" ht="20.100000000000001" customHeight="1">
      <c r="A18" s="114" t="s">
        <v>631</v>
      </c>
      <c r="B18" s="124"/>
    </row>
    <row r="19" spans="1:2" s="51" customFormat="1" ht="20.100000000000001" customHeight="1">
      <c r="A19" s="114" t="s">
        <v>632</v>
      </c>
      <c r="B19" s="124"/>
    </row>
    <row r="20" spans="1:2" s="51" customFormat="1" ht="20.100000000000001" customHeight="1">
      <c r="A20" s="114" t="s">
        <v>633</v>
      </c>
      <c r="B20" s="124"/>
    </row>
    <row r="21" spans="1:2" s="51" customFormat="1" ht="20.100000000000001" customHeight="1">
      <c r="A21" s="114" t="s">
        <v>634</v>
      </c>
      <c r="B21" s="124"/>
    </row>
    <row r="22" spans="1:2" s="51" customFormat="1" ht="20.100000000000001" customHeight="1">
      <c r="A22" s="114" t="s">
        <v>635</v>
      </c>
      <c r="B22" s="124"/>
    </row>
    <row r="23" spans="1:2" s="51" customFormat="1" ht="20.100000000000001" customHeight="1">
      <c r="A23" s="124"/>
      <c r="B23" s="108" t="s">
        <v>636</v>
      </c>
    </row>
    <row r="24" spans="1:2" s="51" customFormat="1" ht="20.100000000000001" customHeight="1">
      <c r="A24" s="124"/>
      <c r="B24" s="108" t="s">
        <v>637</v>
      </c>
    </row>
    <row r="25" spans="1:2" s="68" customFormat="1" ht="20.100000000000001" customHeight="1">
      <c r="A25" s="114" t="s">
        <v>638</v>
      </c>
      <c r="B25" s="124"/>
    </row>
    <row r="26" spans="1:2" s="51" customFormat="1" ht="20.100000000000001" customHeight="1">
      <c r="A26" s="108" t="s">
        <v>639</v>
      </c>
      <c r="B26" s="124"/>
    </row>
    <row r="27" spans="1:2" s="68" customFormat="1" ht="20.100000000000001" customHeight="1">
      <c r="A27" s="114" t="s">
        <v>640</v>
      </c>
      <c r="B27" s="124"/>
    </row>
    <row r="28" spans="1:2" s="51" customFormat="1" ht="20.100000000000001" customHeight="1">
      <c r="A28" s="114" t="s">
        <v>641</v>
      </c>
      <c r="B28" s="124"/>
    </row>
    <row r="29" spans="1:2" s="51" customFormat="1" ht="20.100000000000001" customHeight="1">
      <c r="A29" s="114" t="s">
        <v>642</v>
      </c>
      <c r="B29" s="124"/>
    </row>
    <row r="30" spans="1:2" s="51" customFormat="1" ht="20.100000000000001" customHeight="1">
      <c r="A30" s="114" t="s">
        <v>643</v>
      </c>
      <c r="B30" s="124"/>
    </row>
    <row r="31" spans="1:2" s="68" customFormat="1" ht="20.100000000000001" customHeight="1">
      <c r="A31" s="114" t="s">
        <v>644</v>
      </c>
      <c r="B31" s="124"/>
    </row>
    <row r="32" spans="1:2" s="68" customFormat="1" ht="20.100000000000001" customHeight="1">
      <c r="A32" s="114" t="s">
        <v>645</v>
      </c>
      <c r="B32" s="124"/>
    </row>
    <row r="33" spans="1:2" s="51" customFormat="1" ht="20.100000000000001" customHeight="1">
      <c r="A33" s="114" t="s">
        <v>646</v>
      </c>
      <c r="B33" s="124"/>
    </row>
    <row r="34" spans="1:2" s="51" customFormat="1" ht="20.100000000000001" customHeight="1">
      <c r="A34" s="114" t="s">
        <v>647</v>
      </c>
      <c r="B34" s="124"/>
    </row>
    <row r="35" spans="1:2" s="68" customFormat="1" ht="20.100000000000001" customHeight="1">
      <c r="A35" s="114" t="s">
        <v>648</v>
      </c>
      <c r="B35" s="124"/>
    </row>
    <row r="36" spans="1:2" s="68" customFormat="1" ht="20.100000000000001" customHeight="1">
      <c r="A36" s="114" t="s">
        <v>649</v>
      </c>
      <c r="B36" s="124"/>
    </row>
    <row r="37" spans="1:2" s="51" customFormat="1" ht="20.100000000000001" customHeight="1">
      <c r="A37" s="114" t="s">
        <v>650</v>
      </c>
      <c r="B37" s="124"/>
    </row>
    <row r="38" spans="1:2" s="68" customFormat="1" ht="20.100000000000001" customHeight="1">
      <c r="A38" s="114" t="s">
        <v>651</v>
      </c>
      <c r="B38" s="124"/>
    </row>
    <row r="39" spans="1:2" s="51" customFormat="1" ht="20.100000000000001" customHeight="1">
      <c r="A39" s="114" t="s">
        <v>652</v>
      </c>
      <c r="B39" s="124"/>
    </row>
    <row r="40" spans="1:2" s="51" customFormat="1" ht="20.100000000000001" customHeight="1">
      <c r="A40" s="114" t="s">
        <v>653</v>
      </c>
      <c r="B40" s="124"/>
    </row>
    <row r="41" spans="1:2" s="68" customFormat="1" ht="20.100000000000001" customHeight="1">
      <c r="A41" s="114" t="s">
        <v>654</v>
      </c>
      <c r="B41" s="124"/>
    </row>
    <row r="42" spans="1:2" s="68" customFormat="1" ht="20.100000000000001" customHeight="1">
      <c r="A42" s="114" t="s">
        <v>655</v>
      </c>
      <c r="B42" s="124"/>
    </row>
    <row r="43" spans="1:2" s="125" customFormat="1" ht="20.100000000000001" customHeight="1">
      <c r="A43" s="108" t="s">
        <v>656</v>
      </c>
      <c r="B43" s="124"/>
    </row>
    <row r="44" spans="1:2" s="51" customFormat="1" ht="20.100000000000001" customHeight="1">
      <c r="A44" s="108" t="s">
        <v>657</v>
      </c>
      <c r="B44" s="124"/>
    </row>
    <row r="45" spans="1:2" s="68" customFormat="1" ht="20.100000000000001" customHeight="1">
      <c r="A45" s="108" t="s">
        <v>658</v>
      </c>
      <c r="B45" s="124"/>
    </row>
    <row r="46" spans="1:2" s="51" customFormat="1" ht="20.100000000000001" customHeight="1">
      <c r="A46" s="108" t="s">
        <v>659</v>
      </c>
      <c r="B46" s="124"/>
    </row>
    <row r="47" spans="1:2" s="68" customFormat="1" ht="20.100000000000001" customHeight="1">
      <c r="A47" s="108" t="s">
        <v>660</v>
      </c>
      <c r="B47" s="124"/>
    </row>
    <row r="48" spans="1:2" s="51" customFormat="1" ht="20.100000000000001" customHeight="1">
      <c r="A48" s="108" t="s">
        <v>661</v>
      </c>
      <c r="B48" s="124"/>
    </row>
    <row r="49" spans="1:2" s="51" customFormat="1" ht="20.100000000000001" customHeight="1">
      <c r="A49" s="114" t="s">
        <v>662</v>
      </c>
      <c r="B49" s="124"/>
    </row>
    <row r="50" spans="1:2" s="51" customFormat="1" ht="20.100000000000001" customHeight="1">
      <c r="A50" s="114" t="s">
        <v>663</v>
      </c>
      <c r="B50" s="124"/>
    </row>
    <row r="51" spans="1:2" s="51" customFormat="1" ht="20.100000000000001" customHeight="1">
      <c r="A51" s="114" t="s">
        <v>664</v>
      </c>
      <c r="B51" s="124"/>
    </row>
    <row r="52" spans="1:2" s="68" customFormat="1" ht="20.100000000000001" customHeight="1">
      <c r="A52" s="114" t="s">
        <v>665</v>
      </c>
      <c r="B52" s="124"/>
    </row>
    <row r="53" spans="1:2" s="68" customFormat="1" ht="20.100000000000001" customHeight="1">
      <c r="A53" s="114" t="s">
        <v>666</v>
      </c>
      <c r="B53" s="124"/>
    </row>
    <row r="54" spans="1:2" s="51" customFormat="1" ht="20.100000000000001" customHeight="1">
      <c r="A54" s="114" t="s">
        <v>667</v>
      </c>
      <c r="B54" s="124"/>
    </row>
    <row r="55" spans="1:2" s="51" customFormat="1" ht="20.100000000000001" customHeight="1">
      <c r="A55" s="114" t="s">
        <v>668</v>
      </c>
      <c r="B55" s="124"/>
    </row>
    <row r="56" spans="1:2" s="51" customFormat="1" ht="20.100000000000001" customHeight="1">
      <c r="A56" s="114" t="s">
        <v>669</v>
      </c>
      <c r="B56" s="124"/>
    </row>
    <row r="57" spans="1:2" s="51" customFormat="1" ht="20.100000000000001" customHeight="1">
      <c r="A57" s="114" t="s">
        <v>670</v>
      </c>
      <c r="B57" s="124"/>
    </row>
    <row r="58" spans="1:2" s="68" customFormat="1" ht="20.100000000000001" customHeight="1">
      <c r="A58" s="114" t="s">
        <v>671</v>
      </c>
      <c r="B58" s="124"/>
    </row>
    <row r="59" spans="1:2" s="68" customFormat="1" ht="20.100000000000001" customHeight="1">
      <c r="A59" s="114" t="s">
        <v>672</v>
      </c>
      <c r="B59" s="124"/>
    </row>
    <row r="60" spans="1:2" s="51" customFormat="1" ht="20.100000000000001" customHeight="1">
      <c r="A60" s="114" t="s">
        <v>673</v>
      </c>
      <c r="B60" s="124"/>
    </row>
    <row r="61" spans="1:2" s="51" customFormat="1" ht="20.100000000000001" customHeight="1">
      <c r="A61" s="114" t="s">
        <v>674</v>
      </c>
      <c r="B61" s="124"/>
    </row>
    <row r="62" spans="1:2" s="51" customFormat="1" ht="20.100000000000001" customHeight="1">
      <c r="A62" s="114" t="s">
        <v>675</v>
      </c>
      <c r="B62" s="124"/>
    </row>
    <row r="63" spans="1:2" s="51" customFormat="1" ht="20.100000000000001" customHeight="1">
      <c r="A63" s="114" t="s">
        <v>676</v>
      </c>
      <c r="B63" s="124"/>
    </row>
    <row r="64" spans="1:2" s="51" customFormat="1" ht="20.100000000000001" customHeight="1">
      <c r="A64" s="114" t="s">
        <v>677</v>
      </c>
      <c r="B64" s="124"/>
    </row>
    <row r="65" spans="1:2" s="51" customFormat="1" ht="20.100000000000001" customHeight="1">
      <c r="A65" s="114" t="s">
        <v>678</v>
      </c>
      <c r="B65" s="124"/>
    </row>
    <row r="66" spans="1:2" s="51" customFormat="1" ht="20.100000000000001" customHeight="1">
      <c r="A66" s="114" t="s">
        <v>679</v>
      </c>
      <c r="B66" s="124"/>
    </row>
    <row r="67" spans="1:2" s="51" customFormat="1" ht="20.100000000000001" customHeight="1">
      <c r="A67" s="114" t="s">
        <v>680</v>
      </c>
      <c r="B67" s="124"/>
    </row>
    <row r="68" spans="1:2" s="68" customFormat="1" ht="20.100000000000001" customHeight="1">
      <c r="A68" s="114" t="s">
        <v>681</v>
      </c>
      <c r="B68" s="124"/>
    </row>
    <row r="69" spans="1:2" s="51" customFormat="1" ht="20.100000000000001" customHeight="1">
      <c r="A69" s="114" t="s">
        <v>682</v>
      </c>
      <c r="B69" s="124"/>
    </row>
    <row r="70" spans="1:2" s="51" customFormat="1" ht="20.100000000000001" customHeight="1">
      <c r="A70" s="114" t="s">
        <v>683</v>
      </c>
      <c r="B70" s="124"/>
    </row>
    <row r="71" spans="1:2" s="51" customFormat="1" ht="20.100000000000001" customHeight="1">
      <c r="A71" s="114" t="s">
        <v>684</v>
      </c>
      <c r="B71" s="124"/>
    </row>
    <row r="72" spans="1:2" s="51" customFormat="1" ht="20.100000000000001" customHeight="1">
      <c r="A72" s="114" t="s">
        <v>685</v>
      </c>
      <c r="B72" s="124"/>
    </row>
    <row r="73" spans="1:2" s="68" customFormat="1" ht="20.100000000000001" customHeight="1">
      <c r="A73" s="114" t="s">
        <v>686</v>
      </c>
      <c r="B73" s="124"/>
    </row>
    <row r="74" spans="1:2" s="51" customFormat="1" ht="20.100000000000001" customHeight="1">
      <c r="A74" s="114" t="s">
        <v>687</v>
      </c>
      <c r="B74" s="124"/>
    </row>
    <row r="75" spans="1:2" s="51" customFormat="1" ht="20.100000000000001" customHeight="1">
      <c r="A75" s="114" t="s">
        <v>688</v>
      </c>
      <c r="B75" s="124"/>
    </row>
    <row r="76" spans="1:2" s="51" customFormat="1" ht="20.100000000000001" customHeight="1">
      <c r="A76" s="114" t="s">
        <v>689</v>
      </c>
      <c r="B76" s="124"/>
    </row>
    <row r="77" spans="1:2" s="51" customFormat="1" ht="20.100000000000001" customHeight="1">
      <c r="A77" s="114" t="s">
        <v>690</v>
      </c>
      <c r="B77" s="124"/>
    </row>
    <row r="78" spans="1:2" s="51" customFormat="1" ht="20.100000000000001" customHeight="1">
      <c r="A78" s="124"/>
      <c r="B78" s="108" t="s">
        <v>691</v>
      </c>
    </row>
    <row r="79" spans="1:2" s="51" customFormat="1" ht="20.100000000000001" customHeight="1">
      <c r="A79" s="124"/>
      <c r="B79" s="108" t="s">
        <v>692</v>
      </c>
    </row>
    <row r="80" spans="1:2" s="51" customFormat="1" ht="20.100000000000001" customHeight="1">
      <c r="A80" s="124"/>
      <c r="B80" s="108" t="s">
        <v>693</v>
      </c>
    </row>
    <row r="81" spans="1:2" s="51" customFormat="1" ht="20.100000000000001" customHeight="1">
      <c r="A81" s="124"/>
      <c r="B81" s="108" t="s">
        <v>694</v>
      </c>
    </row>
    <row r="82" spans="1:2" s="51" customFormat="1" ht="20.100000000000001" customHeight="1">
      <c r="A82" s="124"/>
      <c r="B82" s="108" t="s">
        <v>695</v>
      </c>
    </row>
    <row r="83" spans="1:2" s="51" customFormat="1" ht="20.100000000000001" customHeight="1">
      <c r="A83" s="124"/>
      <c r="B83" s="108" t="s">
        <v>696</v>
      </c>
    </row>
    <row r="84" spans="1:2" s="51" customFormat="1" ht="20.100000000000001" customHeight="1">
      <c r="A84" s="124"/>
      <c r="B84" s="108" t="s">
        <v>697</v>
      </c>
    </row>
    <row r="85" spans="1:2" s="51" customFormat="1" ht="20.100000000000001" customHeight="1">
      <c r="A85" s="124"/>
      <c r="B85" s="108" t="s">
        <v>698</v>
      </c>
    </row>
    <row r="86" spans="1:2" s="51" customFormat="1" ht="20.100000000000001" customHeight="1">
      <c r="A86" s="124"/>
      <c r="B86" s="108" t="s">
        <v>699</v>
      </c>
    </row>
    <row r="87" spans="1:2" s="51" customFormat="1" ht="20.100000000000001" customHeight="1">
      <c r="A87" s="124"/>
      <c r="B87" s="108" t="s">
        <v>700</v>
      </c>
    </row>
    <row r="88" spans="1:2" s="51" customFormat="1" ht="20.100000000000001" customHeight="1">
      <c r="A88" s="124"/>
      <c r="B88" s="108" t="s">
        <v>701</v>
      </c>
    </row>
    <row r="89" spans="1:2" s="51" customFormat="1" ht="20.100000000000001" customHeight="1">
      <c r="A89" s="114" t="s">
        <v>702</v>
      </c>
      <c r="B89" s="124"/>
    </row>
    <row r="90" spans="1:2" s="51" customFormat="1" ht="20.100000000000001" customHeight="1">
      <c r="A90" s="114" t="s">
        <v>703</v>
      </c>
      <c r="B90" s="124"/>
    </row>
    <row r="91" spans="1:2" s="51" customFormat="1" ht="20.100000000000001" customHeight="1">
      <c r="A91" s="114" t="s">
        <v>704</v>
      </c>
      <c r="B91" s="124"/>
    </row>
    <row r="92" spans="1:2" s="125" customFormat="1" ht="20.100000000000001" customHeight="1">
      <c r="A92" s="126"/>
      <c r="B92" s="124"/>
    </row>
    <row r="93" spans="1:2" s="125" customFormat="1" ht="20.100000000000001" customHeight="1">
      <c r="A93" s="126"/>
      <c r="B93" s="124"/>
    </row>
    <row r="94" spans="1:2" s="125" customFormat="1" ht="20.100000000000001" customHeight="1">
      <c r="A94" s="104" t="s">
        <v>705</v>
      </c>
      <c r="B94" s="124"/>
    </row>
    <row r="95" spans="1:2" s="125" customFormat="1" ht="20.100000000000001" customHeight="1">
      <c r="A95" s="123" t="s">
        <v>706</v>
      </c>
      <c r="B95" s="124"/>
    </row>
    <row r="96" spans="1:2" s="125" customFormat="1" ht="20.100000000000001" customHeight="1">
      <c r="A96" s="123" t="s">
        <v>707</v>
      </c>
      <c r="B96" s="124"/>
    </row>
    <row r="97" spans="1:2" s="125" customFormat="1" ht="20.100000000000001" customHeight="1">
      <c r="A97" s="114" t="s">
        <v>708</v>
      </c>
      <c r="B97" s="124"/>
    </row>
    <row r="98" spans="1:2" s="125" customFormat="1" ht="20.100000000000001" customHeight="1">
      <c r="A98" s="114" t="s">
        <v>709</v>
      </c>
      <c r="B98" s="124"/>
    </row>
    <row r="99" spans="1:2" s="125" customFormat="1" ht="20.100000000000001" customHeight="1">
      <c r="A99" s="114" t="s">
        <v>710</v>
      </c>
      <c r="B99" s="124"/>
    </row>
    <row r="100" spans="1:2" s="125" customFormat="1" ht="20.100000000000001" customHeight="1">
      <c r="A100" s="114" t="s">
        <v>711</v>
      </c>
      <c r="B100" s="124"/>
    </row>
    <row r="101" spans="1:2" s="125" customFormat="1" ht="20.100000000000001" customHeight="1">
      <c r="A101" s="114" t="s">
        <v>712</v>
      </c>
      <c r="B101" s="124"/>
    </row>
    <row r="102" spans="1:2" s="125" customFormat="1" ht="20.100000000000001" customHeight="1">
      <c r="A102" s="114" t="s">
        <v>713</v>
      </c>
      <c r="B102" s="124"/>
    </row>
    <row r="103" spans="1:2" s="125" customFormat="1" ht="20.100000000000001" customHeight="1">
      <c r="A103" s="114" t="s">
        <v>714</v>
      </c>
      <c r="B103" s="124"/>
    </row>
    <row r="104" spans="1:2" s="125" customFormat="1" ht="20.100000000000001" customHeight="1">
      <c r="A104" s="114" t="s">
        <v>715</v>
      </c>
      <c r="B104" s="124"/>
    </row>
    <row r="105" spans="1:2" s="125" customFormat="1" ht="20.100000000000001" customHeight="1">
      <c r="A105" s="114" t="s">
        <v>716</v>
      </c>
      <c r="B105" s="124"/>
    </row>
    <row r="106" spans="1:2" s="125" customFormat="1" ht="20.100000000000001" customHeight="1">
      <c r="A106" s="114" t="s">
        <v>717</v>
      </c>
      <c r="B106" s="124"/>
    </row>
    <row r="107" spans="1:2" s="125" customFormat="1" ht="20.100000000000001" customHeight="1">
      <c r="A107" s="114" t="s">
        <v>718</v>
      </c>
      <c r="B107" s="124"/>
    </row>
    <row r="108" spans="1:2" s="125" customFormat="1" ht="20.100000000000001" customHeight="1">
      <c r="A108" s="114" t="s">
        <v>719</v>
      </c>
      <c r="B108" s="124"/>
    </row>
    <row r="109" spans="1:2" s="125" customFormat="1" ht="20.100000000000001" customHeight="1">
      <c r="A109" s="108" t="s">
        <v>720</v>
      </c>
      <c r="B109" s="124"/>
    </row>
    <row r="110" spans="1:2" s="125" customFormat="1" ht="20.100000000000001" customHeight="1">
      <c r="A110" s="127"/>
      <c r="B110" s="124"/>
    </row>
    <row r="111" spans="1:2" s="125" customFormat="1" ht="20.100000000000001" customHeight="1">
      <c r="A111" s="123" t="s">
        <v>721</v>
      </c>
      <c r="B111" s="124"/>
    </row>
    <row r="112" spans="1:2" s="125" customFormat="1" ht="20.100000000000001" customHeight="1">
      <c r="A112" s="123" t="s">
        <v>722</v>
      </c>
      <c r="B112" s="124"/>
    </row>
    <row r="113" spans="1:2" s="125" customFormat="1" ht="20.100000000000001" customHeight="1">
      <c r="A113" s="114" t="s">
        <v>723</v>
      </c>
      <c r="B113" s="124"/>
    </row>
    <row r="114" spans="1:2" s="125" customFormat="1" ht="20.100000000000001" customHeight="1">
      <c r="A114" s="114" t="s">
        <v>724</v>
      </c>
      <c r="B114" s="124"/>
    </row>
    <row r="115" spans="1:2" s="125" customFormat="1" ht="20.100000000000001" customHeight="1">
      <c r="A115" s="114" t="s">
        <v>725</v>
      </c>
      <c r="B115" s="124"/>
    </row>
    <row r="116" spans="1:2" s="125" customFormat="1" ht="20.100000000000001" customHeight="1">
      <c r="A116" s="114" t="s">
        <v>726</v>
      </c>
      <c r="B116" s="124"/>
    </row>
    <row r="117" spans="1:2" s="125" customFormat="1" ht="20.100000000000001" customHeight="1">
      <c r="A117" s="114" t="s">
        <v>727</v>
      </c>
      <c r="B117" s="124"/>
    </row>
    <row r="118" spans="1:2" s="125" customFormat="1" ht="20.100000000000001" customHeight="1">
      <c r="A118" s="114" t="s">
        <v>728</v>
      </c>
      <c r="B118" s="124"/>
    </row>
    <row r="119" spans="1:2" s="125" customFormat="1" ht="20.100000000000001" customHeight="1">
      <c r="A119" s="114" t="s">
        <v>729</v>
      </c>
      <c r="B119" s="124"/>
    </row>
    <row r="120" spans="1:2" s="125" customFormat="1" ht="20.100000000000001" customHeight="1">
      <c r="A120" s="114" t="s">
        <v>730</v>
      </c>
      <c r="B120" s="124"/>
    </row>
    <row r="121" spans="1:2" s="125" customFormat="1" ht="20.100000000000001" customHeight="1">
      <c r="A121" s="114" t="s">
        <v>731</v>
      </c>
      <c r="B121" s="124"/>
    </row>
    <row r="122" spans="1:2" s="125" customFormat="1" ht="20.100000000000001" customHeight="1">
      <c r="A122" s="114" t="s">
        <v>732</v>
      </c>
      <c r="B122" s="124"/>
    </row>
    <row r="123" spans="1:2" s="125" customFormat="1" ht="20.100000000000001" customHeight="1">
      <c r="A123" s="114" t="s">
        <v>733</v>
      </c>
      <c r="B123" s="124"/>
    </row>
    <row r="124" spans="1:2" s="125" customFormat="1" ht="20.100000000000001" customHeight="1">
      <c r="A124" s="114" t="s">
        <v>734</v>
      </c>
      <c r="B124" s="124"/>
    </row>
    <row r="125" spans="1:2" s="125" customFormat="1" ht="20.100000000000001" customHeight="1">
      <c r="A125" s="114" t="s">
        <v>735</v>
      </c>
      <c r="B125" s="124"/>
    </row>
    <row r="126" spans="1:2" s="125" customFormat="1" ht="20.100000000000001" customHeight="1">
      <c r="A126" s="114" t="s">
        <v>736</v>
      </c>
      <c r="B126" s="124"/>
    </row>
    <row r="127" spans="1:2" s="125" customFormat="1" ht="20.100000000000001" customHeight="1">
      <c r="A127" s="114" t="s">
        <v>737</v>
      </c>
      <c r="B127" s="124"/>
    </row>
    <row r="128" spans="1:2" s="125" customFormat="1" ht="20.100000000000001" customHeight="1">
      <c r="A128" s="108" t="s">
        <v>738</v>
      </c>
      <c r="B128" s="124"/>
    </row>
    <row r="129" spans="1:2" s="125" customFormat="1" ht="20.100000000000001" customHeight="1">
      <c r="A129" s="108" t="s">
        <v>739</v>
      </c>
      <c r="B129" s="124"/>
    </row>
    <row r="130" spans="1:2" s="125" customFormat="1" ht="20.100000000000001" customHeight="1">
      <c r="A130" s="108" t="s">
        <v>740</v>
      </c>
      <c r="B130" s="124"/>
    </row>
    <row r="131" spans="1:2" s="125" customFormat="1" ht="20.100000000000001" customHeight="1">
      <c r="A131" s="108" t="s">
        <v>741</v>
      </c>
      <c r="B131" s="124"/>
    </row>
    <row r="132" spans="1:2" s="125" customFormat="1" ht="20.100000000000001" customHeight="1">
      <c r="A132" s="114" t="s">
        <v>742</v>
      </c>
      <c r="B132" s="124"/>
    </row>
    <row r="133" spans="1:2" s="125" customFormat="1" ht="20.100000000000001" customHeight="1">
      <c r="A133" s="114" t="s">
        <v>743</v>
      </c>
      <c r="B133" s="124"/>
    </row>
    <row r="134" spans="1:2" s="125" customFormat="1" ht="20.100000000000001" customHeight="1">
      <c r="A134" s="128"/>
      <c r="B134" s="124"/>
    </row>
    <row r="135" spans="1:2" s="125" customFormat="1" ht="20.100000000000001" customHeight="1">
      <c r="A135" s="123" t="s">
        <v>744</v>
      </c>
      <c r="B135" s="124"/>
    </row>
    <row r="136" spans="1:2" s="125" customFormat="1" ht="20.100000000000001" customHeight="1">
      <c r="A136" s="114" t="s">
        <v>745</v>
      </c>
      <c r="B136" s="124"/>
    </row>
    <row r="137" spans="1:2" s="125" customFormat="1" ht="20.100000000000001" customHeight="1">
      <c r="A137" s="114" t="s">
        <v>746</v>
      </c>
      <c r="B137" s="124"/>
    </row>
    <row r="138" spans="1:2" s="125" customFormat="1" ht="20.100000000000001" customHeight="1">
      <c r="A138" s="114" t="s">
        <v>747</v>
      </c>
      <c r="B138" s="124"/>
    </row>
    <row r="139" spans="1:2" s="125" customFormat="1" ht="20.100000000000001" customHeight="1">
      <c r="A139" s="114" t="s">
        <v>748</v>
      </c>
      <c r="B139" s="124"/>
    </row>
    <row r="140" spans="1:2" s="125" customFormat="1" ht="20.100000000000001" customHeight="1">
      <c r="A140" s="114" t="s">
        <v>749</v>
      </c>
      <c r="B140" s="124"/>
    </row>
    <row r="141" spans="1:2" s="125" customFormat="1" ht="20.100000000000001" customHeight="1">
      <c r="A141" s="114" t="s">
        <v>750</v>
      </c>
      <c r="B141" s="124"/>
    </row>
    <row r="142" spans="1:2" s="125" customFormat="1" ht="20.100000000000001" customHeight="1">
      <c r="A142" s="114" t="s">
        <v>751</v>
      </c>
      <c r="B142" s="124"/>
    </row>
    <row r="143" spans="1:2" s="125" customFormat="1" ht="20.100000000000001" customHeight="1">
      <c r="A143" s="114" t="s">
        <v>752</v>
      </c>
      <c r="B143" s="124"/>
    </row>
    <row r="144" spans="1:2" s="125" customFormat="1" ht="20.100000000000001" customHeight="1">
      <c r="A144" s="114" t="s">
        <v>753</v>
      </c>
      <c r="B144" s="124"/>
    </row>
    <row r="145" spans="1:2" s="125" customFormat="1" ht="20.100000000000001" customHeight="1">
      <c r="A145" s="114" t="s">
        <v>754</v>
      </c>
      <c r="B145" s="124"/>
    </row>
    <row r="146" spans="1:2" s="125" customFormat="1" ht="20.100000000000001" customHeight="1">
      <c r="A146" s="114" t="s">
        <v>755</v>
      </c>
      <c r="B146" s="124"/>
    </row>
    <row r="147" spans="1:2" s="125" customFormat="1" ht="20.100000000000001" customHeight="1">
      <c r="A147" s="114" t="s">
        <v>756</v>
      </c>
      <c r="B147" s="124"/>
    </row>
    <row r="148" spans="1:2" s="125" customFormat="1" ht="20.100000000000001" customHeight="1">
      <c r="A148" s="114" t="s">
        <v>757</v>
      </c>
      <c r="B148" s="124"/>
    </row>
    <row r="149" spans="1:2" s="125" customFormat="1" ht="20.100000000000001" customHeight="1">
      <c r="A149" s="114" t="s">
        <v>758</v>
      </c>
      <c r="B149" s="124"/>
    </row>
    <row r="150" spans="1:2" s="125" customFormat="1" ht="20.100000000000001" customHeight="1">
      <c r="A150" s="114" t="s">
        <v>759</v>
      </c>
      <c r="B150" s="124"/>
    </row>
    <row r="151" spans="1:2" s="125" customFormat="1" ht="20.100000000000001" customHeight="1">
      <c r="A151" s="114" t="s">
        <v>760</v>
      </c>
      <c r="B151" s="124"/>
    </row>
    <row r="152" spans="1:2" s="125" customFormat="1" ht="20.100000000000001" customHeight="1">
      <c r="A152" s="114" t="s">
        <v>761</v>
      </c>
      <c r="B152" s="124"/>
    </row>
    <row r="153" spans="1:2" s="125" customFormat="1" ht="20.100000000000001" customHeight="1">
      <c r="A153" s="114" t="s">
        <v>762</v>
      </c>
      <c r="B153" s="124"/>
    </row>
    <row r="154" spans="1:2" s="125" customFormat="1" ht="20.100000000000001" customHeight="1">
      <c r="A154" s="108" t="s">
        <v>763</v>
      </c>
      <c r="B154" s="124"/>
    </row>
    <row r="155" spans="1:2" s="125" customFormat="1" ht="20.100000000000001" customHeight="1">
      <c r="A155" s="108" t="s">
        <v>764</v>
      </c>
      <c r="B155" s="124"/>
    </row>
    <row r="156" spans="1:2" s="125" customFormat="1" ht="20.100000000000001" customHeight="1">
      <c r="A156" s="108" t="s">
        <v>765</v>
      </c>
      <c r="B156" s="124"/>
    </row>
    <row r="157" spans="1:2" s="125" customFormat="1" ht="20.100000000000001" customHeight="1">
      <c r="A157" s="114" t="s">
        <v>766</v>
      </c>
      <c r="B157" s="124"/>
    </row>
    <row r="158" spans="1:2" s="125" customFormat="1" ht="20.100000000000001" customHeight="1">
      <c r="A158" s="114" t="s">
        <v>767</v>
      </c>
      <c r="B158" s="124"/>
    </row>
    <row r="159" spans="1:2" s="125" customFormat="1" ht="20.100000000000001" customHeight="1">
      <c r="A159" s="108" t="s">
        <v>768</v>
      </c>
      <c r="B159" s="124"/>
    </row>
    <row r="160" spans="1:2" s="125" customFormat="1" ht="20.100000000000001" customHeight="1">
      <c r="A160" s="108" t="s">
        <v>769</v>
      </c>
      <c r="B160" s="124"/>
    </row>
    <row r="161" spans="1:2" s="125" customFormat="1" ht="20.100000000000001" customHeight="1">
      <c r="A161" s="114" t="s">
        <v>770</v>
      </c>
      <c r="B161" s="124"/>
    </row>
    <row r="162" spans="1:2" s="125" customFormat="1" ht="20.100000000000001" customHeight="1">
      <c r="A162" s="114" t="s">
        <v>771</v>
      </c>
      <c r="B162" s="124"/>
    </row>
    <row r="163" spans="1:2" s="125" customFormat="1" ht="20.100000000000001" customHeight="1">
      <c r="A163" s="114" t="s">
        <v>772</v>
      </c>
      <c r="B163" s="124"/>
    </row>
    <row r="164" spans="1:2" s="125" customFormat="1" ht="20.100000000000001" customHeight="1">
      <c r="A164" s="114" t="s">
        <v>773</v>
      </c>
      <c r="B164" s="124"/>
    </row>
    <row r="165" spans="1:2" s="125" customFormat="1" ht="20.100000000000001" customHeight="1">
      <c r="A165" s="123" t="s">
        <v>774</v>
      </c>
      <c r="B165" s="124"/>
    </row>
    <row r="166" spans="1:2" s="125" customFormat="1" ht="20.100000000000001" customHeight="1">
      <c r="A166" s="123" t="s">
        <v>775</v>
      </c>
      <c r="B166" s="124"/>
    </row>
    <row r="167" spans="1:2" s="125" customFormat="1" ht="20.100000000000001" customHeight="1">
      <c r="A167" s="114" t="s">
        <v>776</v>
      </c>
      <c r="B167" s="124"/>
    </row>
    <row r="168" spans="1:2" s="125" customFormat="1" ht="20.100000000000001" customHeight="1">
      <c r="A168" s="114" t="s">
        <v>777</v>
      </c>
      <c r="B168" s="124"/>
    </row>
    <row r="169" spans="1:2" s="125" customFormat="1" ht="20.100000000000001" customHeight="1">
      <c r="A169" s="114" t="s">
        <v>778</v>
      </c>
      <c r="B169" s="124"/>
    </row>
    <row r="170" spans="1:2" s="125" customFormat="1" ht="20.100000000000001" customHeight="1">
      <c r="A170" s="114" t="s">
        <v>779</v>
      </c>
      <c r="B170" s="124"/>
    </row>
    <row r="171" spans="1:2" s="125" customFormat="1" ht="20.100000000000001" customHeight="1">
      <c r="A171" s="114" t="s">
        <v>780</v>
      </c>
      <c r="B171" s="124"/>
    </row>
    <row r="172" spans="1:2" s="125" customFormat="1" ht="20.100000000000001" customHeight="1">
      <c r="A172" s="114" t="s">
        <v>781</v>
      </c>
      <c r="B172" s="124"/>
    </row>
    <row r="173" spans="1:2" s="125" customFormat="1" ht="20.100000000000001" customHeight="1">
      <c r="A173" s="114" t="s">
        <v>782</v>
      </c>
      <c r="B173" s="124"/>
    </row>
    <row r="174" spans="1:2" s="125" customFormat="1" ht="20.100000000000001" customHeight="1">
      <c r="A174" s="108" t="s">
        <v>783</v>
      </c>
      <c r="B174" s="124"/>
    </row>
    <row r="175" spans="1:2" s="125" customFormat="1" ht="20.100000000000001" customHeight="1">
      <c r="A175" s="114" t="s">
        <v>784</v>
      </c>
      <c r="B175" s="124"/>
    </row>
    <row r="176" spans="1:2" s="125" customFormat="1" ht="20.100000000000001" customHeight="1">
      <c r="A176" s="114" t="s">
        <v>785</v>
      </c>
      <c r="B176" s="124"/>
    </row>
    <row r="177" spans="1:2" s="125" customFormat="1" ht="20.100000000000001" customHeight="1">
      <c r="A177" s="114" t="s">
        <v>786</v>
      </c>
      <c r="B177" s="124"/>
    </row>
    <row r="178" spans="1:2" s="125" customFormat="1" ht="20.100000000000001" customHeight="1">
      <c r="A178" s="114" t="s">
        <v>787</v>
      </c>
      <c r="B178" s="124"/>
    </row>
    <row r="179" spans="1:2" s="125" customFormat="1" ht="20.100000000000001" customHeight="1">
      <c r="A179" s="114" t="s">
        <v>788</v>
      </c>
      <c r="B179" s="124"/>
    </row>
    <row r="180" spans="1:2" s="125" customFormat="1" ht="20.100000000000001" customHeight="1">
      <c r="A180" s="114" t="s">
        <v>789</v>
      </c>
      <c r="B180" s="124"/>
    </row>
    <row r="181" spans="1:2" s="125" customFormat="1" ht="20.100000000000001" customHeight="1">
      <c r="A181" s="114" t="s">
        <v>790</v>
      </c>
      <c r="B181" s="124"/>
    </row>
    <row r="182" spans="1:2" s="125" customFormat="1" ht="20.100000000000001" customHeight="1">
      <c r="A182" s="114" t="s">
        <v>791</v>
      </c>
      <c r="B182" s="124"/>
    </row>
    <row r="183" spans="1:2" s="125" customFormat="1" ht="20.100000000000001" customHeight="1">
      <c r="A183" s="114" t="s">
        <v>792</v>
      </c>
      <c r="B183" s="124"/>
    </row>
    <row r="184" spans="1:2" s="125" customFormat="1" ht="20.100000000000001" customHeight="1">
      <c r="A184" s="114" t="s">
        <v>793</v>
      </c>
      <c r="B184" s="124"/>
    </row>
    <row r="185" spans="1:2" s="125" customFormat="1" ht="20.100000000000001" customHeight="1">
      <c r="A185" s="114" t="s">
        <v>794</v>
      </c>
      <c r="B185" s="124"/>
    </row>
    <row r="186" spans="1:2" s="125" customFormat="1" ht="20.100000000000001" customHeight="1">
      <c r="A186" s="114" t="s">
        <v>795</v>
      </c>
      <c r="B186" s="124"/>
    </row>
    <row r="187" spans="1:2" s="125" customFormat="1" ht="20.100000000000001" customHeight="1">
      <c r="A187" s="114" t="s">
        <v>796</v>
      </c>
      <c r="B187" s="124"/>
    </row>
    <row r="188" spans="1:2" s="125" customFormat="1" ht="20.100000000000001" customHeight="1">
      <c r="A188" s="124"/>
      <c r="B188" s="108" t="s">
        <v>797</v>
      </c>
    </row>
    <row r="189" spans="1:2" s="125" customFormat="1" ht="20.100000000000001" customHeight="1">
      <c r="A189" s="124"/>
      <c r="B189" s="108" t="s">
        <v>798</v>
      </c>
    </row>
    <row r="190" spans="1:2" s="125" customFormat="1" ht="20.100000000000001" customHeight="1">
      <c r="A190" s="114" t="s">
        <v>799</v>
      </c>
      <c r="B190" s="124"/>
    </row>
    <row r="191" spans="1:2" s="125" customFormat="1" ht="20.100000000000001" customHeight="1">
      <c r="A191" s="114" t="s">
        <v>800</v>
      </c>
      <c r="B191" s="124"/>
    </row>
    <row r="192" spans="1:2" s="125" customFormat="1" ht="20.100000000000001" customHeight="1">
      <c r="A192" s="114" t="s">
        <v>801</v>
      </c>
      <c r="B192" s="124"/>
    </row>
    <row r="193" spans="1:2" s="125" customFormat="1" ht="20.100000000000001" customHeight="1">
      <c r="A193" s="114" t="s">
        <v>802</v>
      </c>
      <c r="B193" s="124"/>
    </row>
    <row r="194" spans="1:2" s="125" customFormat="1" ht="20.100000000000001" customHeight="1">
      <c r="A194" s="114" t="s">
        <v>803</v>
      </c>
      <c r="B194" s="124"/>
    </row>
    <row r="195" spans="1:2" s="125" customFormat="1" ht="20.100000000000001" customHeight="1">
      <c r="A195" s="114" t="s">
        <v>804</v>
      </c>
      <c r="B195" s="124"/>
    </row>
    <row r="196" spans="1:2" s="125" customFormat="1" ht="20.100000000000001" customHeight="1">
      <c r="A196" s="114" t="s">
        <v>805</v>
      </c>
      <c r="B196" s="124"/>
    </row>
    <row r="197" spans="1:2" s="125" customFormat="1" ht="20.100000000000001" customHeight="1">
      <c r="A197" s="114" t="s">
        <v>806</v>
      </c>
      <c r="B197" s="124"/>
    </row>
    <row r="198" spans="1:2" s="125" customFormat="1" ht="20.100000000000001" customHeight="1">
      <c r="A198" s="114" t="s">
        <v>807</v>
      </c>
      <c r="B198" s="124"/>
    </row>
    <row r="199" spans="1:2" s="125" customFormat="1" ht="20.100000000000001" customHeight="1">
      <c r="A199" s="123" t="s">
        <v>808</v>
      </c>
      <c r="B199" s="124"/>
    </row>
    <row r="200" spans="1:2" s="125" customFormat="1" ht="20.100000000000001" customHeight="1">
      <c r="A200" s="124"/>
      <c r="B200" s="108" t="s">
        <v>809</v>
      </c>
    </row>
    <row r="201" spans="1:2" s="125" customFormat="1" ht="20.100000000000001" customHeight="1">
      <c r="A201" s="124"/>
      <c r="B201" s="108" t="s">
        <v>810</v>
      </c>
    </row>
    <row r="202" spans="1:2" s="125" customFormat="1" ht="20.100000000000001" customHeight="1">
      <c r="A202" s="124"/>
      <c r="B202" s="108" t="s">
        <v>811</v>
      </c>
    </row>
    <row r="203" spans="1:2" s="125" customFormat="1" ht="20.100000000000001" customHeight="1">
      <c r="A203" s="124"/>
      <c r="B203" s="108" t="s">
        <v>812</v>
      </c>
    </row>
    <row r="204" spans="1:2" s="125" customFormat="1" ht="20.100000000000001" customHeight="1">
      <c r="A204" s="114"/>
      <c r="B204" s="124"/>
    </row>
    <row r="205" spans="1:2" s="125" customFormat="1" ht="20.100000000000001" customHeight="1">
      <c r="A205" s="104" t="s">
        <v>813</v>
      </c>
      <c r="B205" s="124"/>
    </row>
    <row r="206" spans="1:2" s="125" customFormat="1" ht="20.100000000000001" customHeight="1">
      <c r="A206" s="123" t="s">
        <v>775</v>
      </c>
      <c r="B206" s="124"/>
    </row>
    <row r="207" spans="1:2" s="125" customFormat="1" ht="20.100000000000001" customHeight="1">
      <c r="A207" s="114" t="s">
        <v>814</v>
      </c>
      <c r="B207" s="124"/>
    </row>
    <row r="208" spans="1:2" s="125" customFormat="1" ht="20.100000000000001" customHeight="1">
      <c r="A208" s="114" t="s">
        <v>815</v>
      </c>
      <c r="B208" s="124"/>
    </row>
    <row r="209" spans="1:2" s="125" customFormat="1" ht="20.100000000000001" customHeight="1">
      <c r="A209" s="114" t="s">
        <v>816</v>
      </c>
      <c r="B209" s="124"/>
    </row>
    <row r="210" spans="1:2" s="125" customFormat="1" ht="20.100000000000001" customHeight="1">
      <c r="A210" s="114" t="s">
        <v>817</v>
      </c>
      <c r="B210" s="124"/>
    </row>
    <row r="211" spans="1:2" s="125" customFormat="1" ht="20.100000000000001" customHeight="1">
      <c r="A211" s="114" t="s">
        <v>818</v>
      </c>
      <c r="B211" s="124"/>
    </row>
    <row r="212" spans="1:2" s="125" customFormat="1" ht="20.100000000000001" customHeight="1">
      <c r="A212" s="114" t="s">
        <v>819</v>
      </c>
      <c r="B212" s="124"/>
    </row>
    <row r="213" spans="1:2" s="125" customFormat="1" ht="20.100000000000001" customHeight="1">
      <c r="A213" s="114" t="s">
        <v>820</v>
      </c>
      <c r="B213" s="124"/>
    </row>
    <row r="214" spans="1:2" s="125" customFormat="1" ht="20.100000000000001" customHeight="1">
      <c r="A214" s="114" t="s">
        <v>821</v>
      </c>
      <c r="B214" s="124"/>
    </row>
    <row r="215" spans="1:2" s="125" customFormat="1" ht="20.100000000000001" customHeight="1">
      <c r="A215" s="114" t="s">
        <v>822</v>
      </c>
      <c r="B215" s="124"/>
    </row>
    <row r="216" spans="1:2" s="125" customFormat="1" ht="20.100000000000001" customHeight="1">
      <c r="A216" s="114" t="s">
        <v>823</v>
      </c>
      <c r="B216" s="124"/>
    </row>
    <row r="217" spans="1:2" s="125" customFormat="1" ht="20.100000000000001" customHeight="1">
      <c r="A217" s="108" t="s">
        <v>824</v>
      </c>
      <c r="B217" s="124"/>
    </row>
    <row r="218" spans="1:2" s="125" customFormat="1" ht="20.100000000000001" customHeight="1">
      <c r="A218" s="108" t="s">
        <v>825</v>
      </c>
      <c r="B218" s="124"/>
    </row>
    <row r="219" spans="1:2" s="125" customFormat="1" ht="20.100000000000001" customHeight="1">
      <c r="A219" s="108" t="s">
        <v>826</v>
      </c>
      <c r="B219" s="124"/>
    </row>
    <row r="220" spans="1:2" s="125" customFormat="1" ht="20.100000000000001" customHeight="1">
      <c r="A220" s="108" t="s">
        <v>827</v>
      </c>
      <c r="B220" s="124"/>
    </row>
    <row r="221" spans="1:2" s="125" customFormat="1" ht="20.100000000000001" customHeight="1">
      <c r="A221" s="108" t="s">
        <v>828</v>
      </c>
      <c r="B221" s="124"/>
    </row>
    <row r="222" spans="1:2" s="125" customFormat="1" ht="20.100000000000001" customHeight="1">
      <c r="A222" s="108" t="s">
        <v>829</v>
      </c>
      <c r="B222" s="124"/>
    </row>
    <row r="223" spans="1:2" s="125" customFormat="1" ht="20.100000000000001" customHeight="1">
      <c r="A223" s="108" t="s">
        <v>830</v>
      </c>
      <c r="B223" s="124"/>
    </row>
    <row r="224" spans="1:2" s="125" customFormat="1" ht="20.100000000000001" customHeight="1">
      <c r="A224" s="108" t="s">
        <v>831</v>
      </c>
      <c r="B224" s="124"/>
    </row>
    <row r="225" s="125" customFormat="1" ht="20.100000000000001" customHeight="1"/>
    <row r="226" s="125" customFormat="1" ht="20.100000000000001" customHeight="1"/>
    <row r="227" s="125" customFormat="1" ht="20.100000000000001" customHeight="1"/>
    <row r="228" s="125" customFormat="1" ht="20.100000000000001" customHeight="1"/>
    <row r="229" s="125" customFormat="1" ht="20.100000000000001" customHeight="1"/>
    <row r="230" s="125" customFormat="1" ht="20.100000000000001" customHeight="1"/>
    <row r="231" s="125" customFormat="1" ht="20.100000000000001" customHeight="1"/>
    <row r="232" s="125" customFormat="1" ht="20.100000000000001" customHeight="1"/>
    <row r="233" s="125" customFormat="1" ht="20.100000000000001" customHeight="1"/>
    <row r="234" s="125" customFormat="1" ht="20.100000000000001" customHeight="1"/>
    <row r="235" s="125" customFormat="1" ht="20.100000000000001" customHeight="1"/>
    <row r="236" s="125" customFormat="1" ht="20.100000000000001" customHeight="1"/>
    <row r="237" s="125" customFormat="1" ht="20.100000000000001" customHeight="1"/>
    <row r="238" s="125" customFormat="1" ht="20.100000000000001" customHeight="1"/>
    <row r="239" s="125" customFormat="1" ht="20.100000000000001" customHeight="1"/>
    <row r="240" s="125" customFormat="1" ht="20.100000000000001" customHeight="1"/>
    <row r="241" s="125" customFormat="1" ht="20.100000000000001" customHeight="1"/>
    <row r="242" s="125" customFormat="1" ht="20.100000000000001" customHeight="1"/>
    <row r="243" s="125" customFormat="1" ht="20.100000000000001" customHeight="1"/>
    <row r="244" s="125" customFormat="1" ht="20.100000000000001" customHeight="1"/>
    <row r="245" s="125" customFormat="1" ht="20.100000000000001" customHeight="1"/>
    <row r="246" s="125" customFormat="1" ht="20.100000000000001" customHeight="1"/>
    <row r="247" s="125" customFormat="1" ht="20.100000000000001" customHeight="1"/>
    <row r="248" s="125" customFormat="1" ht="20.100000000000001" customHeight="1"/>
    <row r="249" s="125" customFormat="1" ht="20.100000000000001" customHeight="1"/>
    <row r="250" s="125" customFormat="1" ht="20.100000000000001" customHeight="1"/>
    <row r="251" s="125" customFormat="1" ht="20.100000000000001" customHeight="1"/>
    <row r="252" s="125" customFormat="1" ht="20.100000000000001" customHeight="1"/>
    <row r="253" s="125" customFormat="1" ht="20.100000000000001" customHeight="1"/>
    <row r="254" s="125" customFormat="1" ht="20.100000000000001" customHeight="1"/>
    <row r="255" s="125" customFormat="1" ht="20.100000000000001" customHeight="1"/>
    <row r="256" s="125" customFormat="1" ht="20.100000000000001" customHeight="1"/>
    <row r="257" s="125" customFormat="1" ht="20.100000000000001" customHeight="1"/>
    <row r="258" s="125" customFormat="1" ht="20.100000000000001" customHeight="1"/>
    <row r="259" s="125" customFormat="1" ht="20.100000000000001" customHeight="1"/>
    <row r="260" s="125" customFormat="1" ht="20.100000000000001" customHeight="1"/>
    <row r="261" s="125" customFormat="1" ht="20.100000000000001" customHeight="1"/>
    <row r="262" s="125" customFormat="1" ht="20.100000000000001" customHeight="1"/>
    <row r="263" s="125" customFormat="1" ht="20.100000000000001" customHeight="1"/>
    <row r="264" s="125" customFormat="1" ht="20.100000000000001" customHeight="1"/>
    <row r="265" s="125" customFormat="1" ht="20.100000000000001" customHeight="1"/>
    <row r="266" s="125" customFormat="1" ht="20.100000000000001" customHeight="1"/>
    <row r="267" s="125" customFormat="1" ht="20.100000000000001" customHeight="1"/>
    <row r="268" s="125" customFormat="1" ht="20.100000000000001" customHeight="1"/>
    <row r="269" s="125" customFormat="1" ht="24.95" customHeight="1"/>
    <row r="270" s="125" customFormat="1" ht="24.95" customHeight="1"/>
    <row r="271" s="125" customFormat="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</sheetData>
  <phoneticPr fontId="3" type="noConversion"/>
  <printOptions horizontalCentered="1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view="pageBreakPreview" zoomScaleNormal="100" zoomScaleSheetLayoutView="100" workbookViewId="0">
      <selection activeCell="M13" sqref="M13"/>
    </sheetView>
  </sheetViews>
  <sheetFormatPr defaultRowHeight="11.25"/>
  <cols>
    <col min="1" max="12" width="9.33203125" style="70"/>
    <col min="13" max="13" width="9.33203125" style="70" customWidth="1"/>
    <col min="14" max="16" width="9.33203125" style="70"/>
    <col min="17" max="17" width="5.83203125" style="70" customWidth="1"/>
    <col min="18" max="18" width="9.33203125" style="70"/>
    <col min="19" max="19" width="1.83203125" style="70" customWidth="1"/>
    <col min="20" max="16384" width="9.33203125" style="70"/>
  </cols>
  <sheetData>
    <row r="1" spans="1:13" ht="20.100000000000001" customHeight="1">
      <c r="A1" s="129" t="s">
        <v>832</v>
      </c>
      <c r="B1" s="124"/>
      <c r="C1" s="124"/>
      <c r="D1" s="124"/>
      <c r="E1" s="124"/>
      <c r="F1" s="124"/>
      <c r="G1" s="124"/>
      <c r="H1" s="124"/>
      <c r="I1" s="124"/>
    </row>
    <row r="2" spans="1:13" s="8" customFormat="1" ht="20.100000000000001" customHeight="1">
      <c r="A2" s="104" t="s">
        <v>833</v>
      </c>
      <c r="B2" s="124"/>
      <c r="C2" s="124"/>
      <c r="D2" s="124"/>
      <c r="E2" s="124"/>
      <c r="F2" s="124"/>
      <c r="G2" s="124"/>
      <c r="H2" s="124"/>
      <c r="I2" s="124"/>
    </row>
    <row r="3" spans="1:13" s="73" customFormat="1" ht="20.100000000000001" customHeight="1">
      <c r="A3" s="123" t="s">
        <v>834</v>
      </c>
      <c r="B3" s="124"/>
      <c r="C3" s="124"/>
      <c r="D3" s="124"/>
      <c r="E3" s="124"/>
      <c r="F3" s="124"/>
      <c r="G3" s="124"/>
      <c r="H3" s="124"/>
      <c r="I3" s="124"/>
    </row>
    <row r="4" spans="1:13" s="73" customFormat="1" ht="20.100000000000001" customHeight="1">
      <c r="A4" s="114" t="s">
        <v>835</v>
      </c>
      <c r="B4" s="124"/>
      <c r="C4" s="124"/>
      <c r="D4" s="124"/>
      <c r="E4" s="124"/>
      <c r="F4" s="124"/>
      <c r="G4" s="124"/>
      <c r="H4" s="124"/>
      <c r="I4" s="124"/>
    </row>
    <row r="5" spans="1:13" s="68" customFormat="1" ht="20.100000000000001" customHeight="1">
      <c r="A5" s="108" t="s">
        <v>836</v>
      </c>
      <c r="B5" s="124"/>
      <c r="C5" s="124"/>
      <c r="D5" s="124"/>
      <c r="E5" s="124"/>
      <c r="F5" s="124"/>
      <c r="G5" s="124"/>
      <c r="H5" s="124"/>
      <c r="I5" s="124"/>
    </row>
    <row r="6" spans="1:13" s="51" customFormat="1" ht="20.100000000000001" customHeight="1">
      <c r="A6" s="114" t="s">
        <v>837</v>
      </c>
      <c r="B6" s="124"/>
      <c r="C6" s="124"/>
      <c r="D6" s="124"/>
      <c r="E6" s="124"/>
      <c r="F6" s="124"/>
      <c r="G6" s="124"/>
      <c r="H6" s="124"/>
      <c r="I6" s="124"/>
    </row>
    <row r="7" spans="1:13" s="68" customFormat="1" ht="20.100000000000001" customHeight="1">
      <c r="A7" s="114" t="s">
        <v>838</v>
      </c>
      <c r="B7" s="124"/>
      <c r="C7" s="124"/>
      <c r="D7" s="124"/>
      <c r="E7" s="124"/>
      <c r="F7" s="124"/>
      <c r="G7" s="124"/>
      <c r="H7" s="124"/>
      <c r="I7" s="124"/>
    </row>
    <row r="8" spans="1:13" s="51" customFormat="1" ht="20.100000000000001" customHeight="1">
      <c r="A8" s="114" t="s">
        <v>839</v>
      </c>
      <c r="B8" s="124"/>
      <c r="C8" s="124"/>
      <c r="D8" s="124"/>
      <c r="E8" s="124"/>
      <c r="F8" s="124"/>
      <c r="G8" s="124"/>
      <c r="H8" s="124"/>
      <c r="I8" s="124"/>
    </row>
    <row r="9" spans="1:13" s="68" customFormat="1" ht="20.100000000000001" customHeight="1">
      <c r="A9" s="114" t="s">
        <v>840</v>
      </c>
      <c r="B9" s="124"/>
      <c r="C9" s="124"/>
      <c r="D9" s="124"/>
      <c r="E9" s="124"/>
      <c r="F9" s="124"/>
      <c r="G9" s="124"/>
      <c r="H9" s="124"/>
      <c r="I9" s="124"/>
    </row>
    <row r="10" spans="1:13" s="51" customFormat="1" ht="20.100000000000001" customHeight="1">
      <c r="A10" s="114" t="s">
        <v>841</v>
      </c>
      <c r="B10" s="124"/>
      <c r="C10" s="124"/>
      <c r="D10" s="124"/>
      <c r="E10" s="124"/>
      <c r="F10" s="124"/>
      <c r="G10" s="124"/>
      <c r="H10" s="124"/>
      <c r="I10" s="124"/>
    </row>
    <row r="11" spans="1:13" s="68" customFormat="1" ht="20.100000000000001" customHeight="1">
      <c r="A11" s="114" t="s">
        <v>842</v>
      </c>
      <c r="B11" s="124"/>
      <c r="C11" s="124"/>
      <c r="D11" s="124"/>
      <c r="E11" s="124"/>
      <c r="F11" s="124"/>
      <c r="G11" s="124"/>
      <c r="H11" s="124"/>
      <c r="I11" s="124"/>
    </row>
    <row r="12" spans="1:13" s="51" customFormat="1" ht="20.100000000000001" customHeight="1">
      <c r="A12" s="114" t="s">
        <v>843</v>
      </c>
      <c r="B12" s="124"/>
      <c r="C12" s="124"/>
      <c r="D12" s="124"/>
      <c r="E12" s="124"/>
      <c r="F12" s="124"/>
      <c r="G12" s="124"/>
      <c r="H12" s="124"/>
      <c r="I12" s="124"/>
    </row>
    <row r="13" spans="1:13" s="51" customFormat="1" ht="20.100000000000001" customHeight="1">
      <c r="A13" s="114" t="s">
        <v>844</v>
      </c>
      <c r="B13" s="124"/>
      <c r="C13" s="124"/>
      <c r="D13" s="124"/>
      <c r="E13" s="124"/>
      <c r="F13" s="124"/>
      <c r="G13" s="124"/>
      <c r="H13" s="124"/>
      <c r="I13" s="124"/>
    </row>
    <row r="14" spans="1:13" s="68" customFormat="1" ht="20.100000000000001" customHeight="1">
      <c r="A14" s="108" t="s">
        <v>845</v>
      </c>
      <c r="B14" s="124"/>
      <c r="C14" s="124"/>
      <c r="D14" s="124"/>
      <c r="E14" s="124"/>
      <c r="F14" s="124"/>
      <c r="G14" s="124"/>
      <c r="H14" s="124"/>
      <c r="I14" s="124"/>
    </row>
    <row r="15" spans="1:13" s="51" customFormat="1" ht="20.100000000000001" customHeight="1">
      <c r="E15" s="179" t="s">
        <v>846</v>
      </c>
      <c r="F15" s="180"/>
      <c r="G15" s="180"/>
      <c r="H15" s="180" t="s">
        <v>847</v>
      </c>
      <c r="I15" s="180"/>
      <c r="J15" s="180"/>
      <c r="K15" s="180" t="s">
        <v>40</v>
      </c>
      <c r="L15" s="180"/>
      <c r="M15" s="181"/>
    </row>
    <row r="16" spans="1:13" s="51" customFormat="1" ht="20.100000000000001" customHeight="1">
      <c r="E16" s="182" t="s">
        <v>848</v>
      </c>
      <c r="F16" s="183"/>
      <c r="G16" s="183"/>
      <c r="H16" s="184" t="s">
        <v>849</v>
      </c>
      <c r="I16" s="184"/>
      <c r="J16" s="184"/>
      <c r="K16" s="184" t="s">
        <v>850</v>
      </c>
      <c r="L16" s="184"/>
      <c r="M16" s="185"/>
    </row>
    <row r="17" spans="1:13" s="51" customFormat="1" ht="20.100000000000001" customHeight="1">
      <c r="E17" s="188" t="s">
        <v>851</v>
      </c>
      <c r="F17" s="189"/>
      <c r="G17" s="189"/>
      <c r="H17" s="186" t="s">
        <v>852</v>
      </c>
      <c r="I17" s="186"/>
      <c r="J17" s="186"/>
      <c r="K17" s="186"/>
      <c r="L17" s="186"/>
      <c r="M17" s="187"/>
    </row>
    <row r="18" spans="1:13" s="51" customFormat="1" ht="20.100000000000001" customHeight="1">
      <c r="A18" s="114" t="s">
        <v>853</v>
      </c>
      <c r="B18" s="124"/>
      <c r="C18" s="124"/>
      <c r="D18" s="124"/>
      <c r="E18" s="124"/>
      <c r="F18" s="124"/>
      <c r="G18" s="124"/>
      <c r="H18" s="124"/>
      <c r="I18" s="124"/>
    </row>
    <row r="19" spans="1:13" s="51" customFormat="1" ht="20.100000000000001" customHeight="1">
      <c r="A19" s="114" t="s">
        <v>854</v>
      </c>
      <c r="B19" s="124"/>
      <c r="C19" s="124"/>
      <c r="D19" s="124"/>
      <c r="E19" s="124"/>
      <c r="F19" s="124"/>
      <c r="G19" s="124"/>
      <c r="H19" s="124"/>
      <c r="I19" s="124"/>
    </row>
    <row r="20" spans="1:13" s="51" customFormat="1" ht="20.100000000000001" customHeight="1">
      <c r="A20" s="114" t="s">
        <v>855</v>
      </c>
      <c r="B20" s="124"/>
      <c r="C20" s="124"/>
      <c r="D20" s="124"/>
      <c r="E20" s="124"/>
      <c r="F20" s="124"/>
      <c r="G20" s="124"/>
      <c r="H20" s="124"/>
      <c r="I20" s="124"/>
    </row>
    <row r="21" spans="1:13" s="51" customFormat="1" ht="20.100000000000001" customHeight="1">
      <c r="A21" s="114" t="s">
        <v>856</v>
      </c>
      <c r="B21" s="124"/>
      <c r="C21" s="124"/>
      <c r="D21" s="124"/>
      <c r="E21" s="124"/>
      <c r="F21" s="124"/>
      <c r="G21" s="124"/>
      <c r="H21" s="124"/>
      <c r="I21" s="124"/>
    </row>
    <row r="22" spans="1:13" s="51" customFormat="1" ht="20.100000000000001" customHeight="1">
      <c r="A22" s="114" t="s">
        <v>857</v>
      </c>
      <c r="B22" s="124"/>
      <c r="C22" s="124"/>
      <c r="D22" s="124"/>
      <c r="E22" s="124"/>
      <c r="F22" s="124"/>
      <c r="G22" s="124"/>
      <c r="H22" s="124"/>
      <c r="I22" s="124"/>
    </row>
    <row r="23" spans="1:13" s="51" customFormat="1" ht="20.100000000000001" customHeight="1">
      <c r="A23" s="114" t="s">
        <v>858</v>
      </c>
      <c r="B23" s="124"/>
      <c r="C23" s="124"/>
      <c r="D23" s="124"/>
      <c r="E23" s="124"/>
      <c r="F23" s="124"/>
      <c r="G23" s="124"/>
      <c r="H23" s="124"/>
      <c r="I23" s="124"/>
    </row>
    <row r="24" spans="1:13" s="68" customFormat="1" ht="20.100000000000001" customHeight="1">
      <c r="A24" s="114" t="s">
        <v>859</v>
      </c>
      <c r="B24" s="124"/>
      <c r="C24" s="124"/>
      <c r="D24" s="124"/>
      <c r="E24" s="124"/>
      <c r="F24" s="124"/>
      <c r="G24" s="124"/>
      <c r="H24" s="124"/>
      <c r="I24" s="124"/>
    </row>
    <row r="25" spans="1:13" s="51" customFormat="1" ht="20.100000000000001" customHeight="1">
      <c r="A25" s="114" t="s">
        <v>860</v>
      </c>
      <c r="B25" s="124"/>
      <c r="C25" s="124"/>
      <c r="D25" s="124"/>
      <c r="E25" s="124"/>
      <c r="F25" s="124"/>
      <c r="G25" s="124"/>
      <c r="H25" s="124"/>
      <c r="I25" s="124"/>
    </row>
    <row r="26" spans="1:13" s="68" customFormat="1" ht="20.100000000000001" customHeight="1">
      <c r="A26" s="114" t="s">
        <v>861</v>
      </c>
      <c r="B26" s="124"/>
      <c r="C26" s="124"/>
      <c r="D26" s="124"/>
      <c r="E26" s="124"/>
      <c r="F26" s="124"/>
      <c r="G26" s="124"/>
      <c r="H26" s="124"/>
      <c r="I26" s="124"/>
    </row>
    <row r="27" spans="1:13" s="68" customFormat="1" ht="20.100000000000001" customHeight="1">
      <c r="A27" s="114" t="s">
        <v>862</v>
      </c>
      <c r="B27" s="124"/>
      <c r="C27" s="124"/>
      <c r="D27" s="124"/>
      <c r="E27" s="124"/>
      <c r="F27" s="124"/>
      <c r="G27" s="124"/>
      <c r="H27" s="124"/>
      <c r="I27" s="124"/>
    </row>
    <row r="28" spans="1:13" s="51" customFormat="1" ht="20.100000000000001" customHeight="1">
      <c r="A28" s="114" t="s">
        <v>863</v>
      </c>
      <c r="B28" s="124"/>
      <c r="C28" s="124"/>
      <c r="D28" s="124"/>
      <c r="E28" s="124"/>
      <c r="F28" s="124"/>
      <c r="G28" s="124"/>
      <c r="H28" s="124"/>
      <c r="I28" s="124"/>
    </row>
    <row r="29" spans="1:13" s="51" customFormat="1" ht="20.100000000000001" customHeight="1">
      <c r="A29" s="114" t="s">
        <v>864</v>
      </c>
      <c r="B29" s="124"/>
      <c r="C29" s="124"/>
      <c r="D29" s="124"/>
      <c r="E29" s="124"/>
      <c r="F29" s="124"/>
      <c r="G29" s="124"/>
      <c r="H29" s="124"/>
      <c r="I29" s="124"/>
    </row>
    <row r="30" spans="1:13" s="51" customFormat="1" ht="20.100000000000001" customHeight="1">
      <c r="A30" s="114" t="s">
        <v>865</v>
      </c>
      <c r="B30" s="124"/>
      <c r="C30" s="124"/>
      <c r="D30" s="124"/>
      <c r="E30" s="124"/>
      <c r="F30" s="124"/>
      <c r="G30" s="124"/>
      <c r="H30" s="124"/>
      <c r="I30" s="124"/>
    </row>
    <row r="31" spans="1:13" s="51" customFormat="1" ht="20.100000000000001" customHeight="1">
      <c r="A31" s="114" t="s">
        <v>866</v>
      </c>
      <c r="B31" s="124"/>
      <c r="C31" s="124"/>
      <c r="D31" s="124"/>
      <c r="E31" s="124"/>
      <c r="F31" s="124"/>
      <c r="G31" s="124"/>
      <c r="H31" s="124"/>
      <c r="I31" s="124"/>
    </row>
    <row r="32" spans="1:13" s="68" customFormat="1" ht="20.100000000000001" customHeight="1">
      <c r="A32" s="114"/>
      <c r="B32" s="124"/>
      <c r="C32" s="124"/>
      <c r="D32" s="124"/>
      <c r="E32" s="124"/>
      <c r="F32" s="124"/>
      <c r="G32" s="124"/>
      <c r="H32" s="124"/>
      <c r="I32" s="124"/>
    </row>
  </sheetData>
  <mergeCells count="8">
    <mergeCell ref="E15:G15"/>
    <mergeCell ref="H15:J15"/>
    <mergeCell ref="K15:M15"/>
    <mergeCell ref="E16:G16"/>
    <mergeCell ref="H16:J16"/>
    <mergeCell ref="K16:M17"/>
    <mergeCell ref="E17:G17"/>
    <mergeCell ref="H17:J17"/>
  </mergeCells>
  <phoneticPr fontId="3" type="noConversion"/>
  <printOptions horizontalCentered="1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3"/>
  <sheetViews>
    <sheetView view="pageBreakPreview" topLeftCell="A38" zoomScale="115" zoomScaleNormal="100" zoomScaleSheetLayoutView="115" workbookViewId="0">
      <selection activeCell="M13" sqref="M13"/>
    </sheetView>
  </sheetViews>
  <sheetFormatPr defaultRowHeight="11.25"/>
  <cols>
    <col min="1" max="12" width="9.33203125" style="70"/>
    <col min="13" max="13" width="9.33203125" style="70" customWidth="1"/>
    <col min="14" max="16" width="9.33203125" style="70"/>
    <col min="17" max="17" width="5.83203125" style="70" customWidth="1"/>
    <col min="18" max="18" width="9.33203125" style="70"/>
    <col min="19" max="19" width="1.83203125" style="70" customWidth="1"/>
    <col min="20" max="16384" width="9.33203125" style="70"/>
  </cols>
  <sheetData>
    <row r="1" spans="1:20" s="68" customFormat="1" ht="20.100000000000001" customHeight="1">
      <c r="A1" s="121" t="s">
        <v>867</v>
      </c>
      <c r="B1" s="124"/>
      <c r="C1" s="124"/>
      <c r="D1" s="124"/>
      <c r="E1" s="124"/>
      <c r="F1" s="124"/>
      <c r="G1" s="124"/>
      <c r="H1" s="124"/>
      <c r="I1" s="124"/>
    </row>
    <row r="2" spans="1:20" s="51" customFormat="1" ht="20.100000000000001" customHeight="1">
      <c r="A2" s="104" t="s">
        <v>868</v>
      </c>
      <c r="B2" s="124"/>
      <c r="C2" s="124"/>
      <c r="D2" s="124"/>
      <c r="E2" s="124"/>
      <c r="F2" s="124"/>
      <c r="G2" s="124"/>
      <c r="H2" s="124"/>
      <c r="I2" s="124"/>
    </row>
    <row r="3" spans="1:20" s="51" customFormat="1" ht="20.100000000000001" customHeight="1">
      <c r="A3" s="114" t="s">
        <v>869</v>
      </c>
      <c r="B3" s="130"/>
      <c r="C3" s="130"/>
      <c r="D3" s="130"/>
      <c r="E3" s="130"/>
      <c r="F3" s="130"/>
      <c r="G3" s="130"/>
      <c r="H3" s="130"/>
      <c r="I3" s="130"/>
    </row>
    <row r="4" spans="1:20" s="68" customFormat="1" ht="20.100000000000001" customHeight="1">
      <c r="A4" s="108" t="s">
        <v>870</v>
      </c>
      <c r="B4" s="130"/>
      <c r="C4" s="130"/>
      <c r="D4" s="130"/>
      <c r="E4" s="130"/>
      <c r="F4" s="130"/>
      <c r="G4" s="130"/>
      <c r="H4" s="130"/>
      <c r="I4" s="130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</row>
    <row r="5" spans="1:20" s="68" customFormat="1" ht="20.100000000000001" customHeight="1">
      <c r="A5" s="108" t="s">
        <v>871</v>
      </c>
      <c r="B5" s="130"/>
      <c r="C5" s="130"/>
      <c r="D5" s="130"/>
      <c r="E5" s="130"/>
      <c r="F5" s="130"/>
      <c r="G5" s="130"/>
      <c r="H5" s="130"/>
      <c r="I5" s="130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</row>
    <row r="6" spans="1:20" s="51" customFormat="1" ht="20.100000000000001" customHeight="1">
      <c r="A6" s="114" t="s">
        <v>872</v>
      </c>
      <c r="B6" s="130"/>
      <c r="C6" s="130"/>
      <c r="D6" s="130"/>
      <c r="E6" s="130"/>
      <c r="F6" s="130"/>
      <c r="G6" s="130"/>
      <c r="H6" s="130"/>
      <c r="I6" s="130"/>
    </row>
    <row r="7" spans="1:20" s="68" customFormat="1" ht="20.100000000000001" customHeight="1">
      <c r="A7" s="114" t="s">
        <v>873</v>
      </c>
      <c r="B7" s="130"/>
      <c r="C7" s="130"/>
      <c r="D7" s="130"/>
      <c r="E7" s="130"/>
      <c r="F7" s="130"/>
      <c r="G7" s="130"/>
      <c r="H7" s="130"/>
      <c r="I7" s="130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</row>
    <row r="8" spans="1:20" s="51" customFormat="1" ht="20.100000000000001" customHeight="1">
      <c r="A8" s="114" t="s">
        <v>874</v>
      </c>
      <c r="B8" s="130"/>
      <c r="C8" s="130"/>
      <c r="D8" s="130"/>
      <c r="E8" s="130"/>
      <c r="F8" s="130"/>
      <c r="G8" s="130"/>
      <c r="H8" s="130"/>
      <c r="I8" s="130"/>
    </row>
    <row r="9" spans="1:20" s="51" customFormat="1" ht="20.100000000000001" customHeight="1">
      <c r="A9" s="104"/>
      <c r="B9" s="124"/>
      <c r="C9" s="124"/>
      <c r="D9" s="124"/>
      <c r="E9" s="124"/>
      <c r="F9" s="124"/>
      <c r="G9" s="124"/>
      <c r="H9" s="124"/>
      <c r="I9" s="124"/>
    </row>
    <row r="10" spans="1:20" s="68" customFormat="1" ht="20.100000000000001" customHeight="1">
      <c r="A10" s="104" t="s">
        <v>875</v>
      </c>
      <c r="B10" s="124"/>
      <c r="C10" s="124"/>
      <c r="D10" s="124"/>
      <c r="E10" s="124"/>
      <c r="F10" s="124"/>
      <c r="G10" s="124"/>
      <c r="H10" s="124"/>
      <c r="I10" s="124"/>
    </row>
    <row r="11" spans="1:20" s="68" customFormat="1" ht="20.100000000000001" customHeight="1">
      <c r="A11" s="123" t="s">
        <v>876</v>
      </c>
      <c r="B11" s="124"/>
      <c r="C11" s="124"/>
      <c r="D11" s="124"/>
      <c r="E11" s="124"/>
      <c r="F11" s="124"/>
      <c r="G11" s="124"/>
      <c r="H11" s="124"/>
      <c r="I11" s="124"/>
    </row>
    <row r="12" spans="1:20" s="125" customFormat="1" ht="20.100000000000001" customHeight="1">
      <c r="A12" s="114" t="s">
        <v>877</v>
      </c>
      <c r="B12" s="124"/>
      <c r="C12" s="124"/>
      <c r="D12" s="124"/>
      <c r="E12" s="124"/>
      <c r="F12" s="124"/>
      <c r="G12" s="124"/>
      <c r="H12" s="124"/>
      <c r="I12" s="124"/>
    </row>
    <row r="13" spans="1:20" s="51" customFormat="1" ht="20.100000000000001" customHeight="1">
      <c r="A13" s="108" t="s">
        <v>878</v>
      </c>
      <c r="B13" s="124"/>
      <c r="C13" s="124"/>
      <c r="D13" s="124"/>
      <c r="E13" s="124"/>
      <c r="F13" s="124"/>
      <c r="G13" s="124"/>
      <c r="H13" s="124"/>
      <c r="I13" s="124"/>
    </row>
    <row r="14" spans="1:20" s="68" customFormat="1" ht="20.100000000000001" customHeight="1">
      <c r="A14" s="114" t="s">
        <v>879</v>
      </c>
      <c r="B14" s="124"/>
      <c r="C14" s="124"/>
      <c r="D14" s="124"/>
      <c r="E14" s="124"/>
      <c r="F14" s="124"/>
      <c r="G14" s="124"/>
      <c r="H14" s="124"/>
      <c r="I14" s="124"/>
    </row>
    <row r="15" spans="1:20" s="51" customFormat="1" ht="20.100000000000001" customHeight="1">
      <c r="A15" s="108" t="s">
        <v>880</v>
      </c>
      <c r="B15" s="124"/>
      <c r="C15" s="124"/>
      <c r="D15" s="124"/>
      <c r="E15" s="124"/>
      <c r="F15" s="124"/>
      <c r="G15" s="124"/>
      <c r="H15" s="124"/>
      <c r="I15" s="124"/>
    </row>
    <row r="16" spans="1:20" s="68" customFormat="1" ht="20.100000000000001" customHeight="1">
      <c r="A16" s="123" t="s">
        <v>881</v>
      </c>
      <c r="B16" s="124"/>
      <c r="C16" s="124"/>
      <c r="D16" s="124"/>
      <c r="E16" s="124"/>
      <c r="F16" s="124"/>
      <c r="G16" s="124"/>
      <c r="H16" s="124"/>
      <c r="I16" s="124"/>
    </row>
    <row r="17" spans="1:9" s="51" customFormat="1" ht="20.100000000000001" customHeight="1">
      <c r="A17" s="114" t="s">
        <v>882</v>
      </c>
      <c r="B17" s="124"/>
      <c r="C17" s="124"/>
      <c r="D17" s="124"/>
      <c r="E17" s="124"/>
      <c r="F17" s="124"/>
      <c r="G17" s="124"/>
      <c r="H17" s="124"/>
      <c r="I17" s="124"/>
    </row>
    <row r="18" spans="1:9" s="51" customFormat="1" ht="20.100000000000001" customHeight="1">
      <c r="A18" s="114" t="s">
        <v>883</v>
      </c>
      <c r="B18" s="124"/>
      <c r="C18" s="124"/>
      <c r="D18" s="124"/>
      <c r="E18" s="124"/>
      <c r="F18" s="124"/>
      <c r="G18" s="124"/>
      <c r="H18" s="124"/>
      <c r="I18" s="124"/>
    </row>
    <row r="19" spans="1:9" s="51" customFormat="1" ht="20.100000000000001" customHeight="1">
      <c r="A19" s="114" t="s">
        <v>884</v>
      </c>
      <c r="B19" s="124"/>
      <c r="C19" s="124"/>
      <c r="D19" s="124"/>
      <c r="E19" s="124"/>
      <c r="F19" s="124"/>
      <c r="G19" s="124"/>
      <c r="H19" s="124"/>
      <c r="I19" s="124"/>
    </row>
    <row r="20" spans="1:9" s="51" customFormat="1" ht="20.100000000000001" customHeight="1">
      <c r="A20" s="114" t="s">
        <v>885</v>
      </c>
      <c r="B20" s="124"/>
      <c r="C20" s="124"/>
      <c r="D20" s="124"/>
      <c r="E20" s="124"/>
      <c r="F20" s="124"/>
      <c r="G20" s="124"/>
      <c r="H20" s="124"/>
      <c r="I20" s="124"/>
    </row>
    <row r="21" spans="1:9" s="51" customFormat="1" ht="20.100000000000001" customHeight="1">
      <c r="A21" s="114" t="s">
        <v>886</v>
      </c>
      <c r="B21" s="124"/>
      <c r="C21" s="124"/>
      <c r="D21" s="124"/>
      <c r="E21" s="124"/>
      <c r="F21" s="124"/>
      <c r="G21" s="124"/>
      <c r="H21" s="124"/>
      <c r="I21" s="124"/>
    </row>
    <row r="22" spans="1:9" s="51" customFormat="1" ht="20.100000000000001" customHeight="1">
      <c r="A22" s="114" t="s">
        <v>887</v>
      </c>
      <c r="B22" s="124"/>
      <c r="C22" s="124"/>
      <c r="D22" s="124"/>
      <c r="E22" s="124"/>
      <c r="F22" s="124"/>
      <c r="G22" s="124"/>
      <c r="H22" s="124"/>
      <c r="I22" s="124"/>
    </row>
    <row r="23" spans="1:9" s="51" customFormat="1" ht="20.100000000000001" customHeight="1">
      <c r="A23" s="114" t="s">
        <v>888</v>
      </c>
      <c r="B23" s="124"/>
      <c r="C23" s="124"/>
      <c r="D23" s="124"/>
      <c r="E23" s="124"/>
      <c r="F23" s="124"/>
      <c r="G23" s="124"/>
      <c r="H23" s="124"/>
      <c r="I23" s="124"/>
    </row>
    <row r="24" spans="1:9" s="51" customFormat="1" ht="20.100000000000001" customHeight="1">
      <c r="A24" s="114" t="s">
        <v>889</v>
      </c>
      <c r="B24" s="124"/>
      <c r="C24" s="124"/>
      <c r="D24" s="124"/>
      <c r="E24" s="124"/>
      <c r="F24" s="124"/>
      <c r="G24" s="124"/>
      <c r="H24" s="124"/>
      <c r="I24" s="124"/>
    </row>
    <row r="25" spans="1:9" s="51" customFormat="1" ht="20.100000000000001" customHeight="1">
      <c r="A25" s="114" t="s">
        <v>890</v>
      </c>
      <c r="B25" s="124"/>
      <c r="C25" s="124"/>
      <c r="D25" s="124"/>
      <c r="E25" s="124"/>
      <c r="F25" s="124"/>
      <c r="G25" s="124"/>
      <c r="H25" s="124"/>
      <c r="I25" s="124"/>
    </row>
    <row r="26" spans="1:9" s="68" customFormat="1" ht="20.100000000000001" customHeight="1">
      <c r="A26" s="114" t="s">
        <v>891</v>
      </c>
      <c r="B26" s="124"/>
      <c r="C26" s="124"/>
      <c r="D26" s="124"/>
      <c r="E26" s="124"/>
      <c r="F26" s="124"/>
      <c r="G26" s="124"/>
      <c r="H26" s="124"/>
      <c r="I26" s="124"/>
    </row>
    <row r="27" spans="1:9" s="68" customFormat="1" ht="20.100000000000001" customHeight="1">
      <c r="A27" s="114" t="s">
        <v>892</v>
      </c>
      <c r="B27" s="124"/>
      <c r="C27" s="124"/>
      <c r="D27" s="124"/>
      <c r="E27" s="124"/>
      <c r="F27" s="124"/>
      <c r="G27" s="124"/>
      <c r="H27" s="124"/>
      <c r="I27" s="124"/>
    </row>
    <row r="28" spans="1:9" s="68" customFormat="1" ht="20.100000000000001" customHeight="1">
      <c r="A28" s="114" t="s">
        <v>893</v>
      </c>
      <c r="B28" s="124"/>
      <c r="C28" s="124"/>
      <c r="D28" s="124"/>
      <c r="E28" s="124"/>
      <c r="F28" s="124"/>
      <c r="G28" s="124"/>
      <c r="H28" s="124"/>
      <c r="I28" s="124"/>
    </row>
    <row r="29" spans="1:9" s="68" customFormat="1" ht="20.100000000000001" customHeight="1">
      <c r="A29" s="114" t="s">
        <v>894</v>
      </c>
      <c r="B29" s="124"/>
      <c r="C29" s="124"/>
      <c r="D29" s="124"/>
      <c r="E29" s="124"/>
      <c r="F29" s="124"/>
      <c r="G29" s="124"/>
      <c r="H29" s="124"/>
      <c r="I29" s="124"/>
    </row>
    <row r="30" spans="1:9" s="51" customFormat="1" ht="20.100000000000001" customHeight="1">
      <c r="A30" s="114" t="s">
        <v>895</v>
      </c>
      <c r="B30" s="124"/>
      <c r="C30" s="124"/>
      <c r="D30" s="124"/>
      <c r="E30" s="124"/>
      <c r="F30" s="124"/>
      <c r="G30" s="124"/>
      <c r="H30" s="124"/>
      <c r="I30" s="124"/>
    </row>
    <row r="31" spans="1:9" s="51" customFormat="1" ht="20.100000000000001" customHeight="1">
      <c r="A31" s="114" t="s">
        <v>896</v>
      </c>
      <c r="B31" s="124"/>
      <c r="C31" s="124"/>
      <c r="D31" s="124"/>
      <c r="E31" s="124"/>
      <c r="F31" s="124"/>
      <c r="G31" s="124"/>
      <c r="H31" s="124"/>
      <c r="I31" s="124"/>
    </row>
    <row r="32" spans="1:9" s="51" customFormat="1" ht="20.100000000000001" customHeight="1">
      <c r="A32" s="108" t="s">
        <v>897</v>
      </c>
      <c r="B32" s="124"/>
      <c r="C32" s="124"/>
      <c r="D32" s="124"/>
      <c r="E32" s="124"/>
      <c r="F32" s="124"/>
      <c r="G32" s="124"/>
      <c r="H32" s="124"/>
      <c r="I32" s="124"/>
    </row>
    <row r="33" spans="1:9" s="51" customFormat="1" ht="20.100000000000001" customHeight="1">
      <c r="A33" s="114" t="s">
        <v>898</v>
      </c>
      <c r="B33" s="124"/>
      <c r="C33" s="124"/>
      <c r="D33" s="124"/>
      <c r="E33" s="124"/>
      <c r="F33" s="124"/>
      <c r="G33" s="124"/>
      <c r="H33" s="124"/>
      <c r="I33" s="124"/>
    </row>
    <row r="34" spans="1:9" s="68" customFormat="1" ht="20.100000000000001" customHeight="1">
      <c r="A34" s="114" t="s">
        <v>899</v>
      </c>
      <c r="B34" s="124"/>
      <c r="C34" s="124"/>
      <c r="D34" s="124"/>
      <c r="E34" s="124"/>
      <c r="F34" s="124"/>
      <c r="G34" s="124"/>
      <c r="H34" s="124"/>
      <c r="I34" s="124"/>
    </row>
    <row r="35" spans="1:9" s="68" customFormat="1" ht="20.100000000000001" customHeight="1">
      <c r="A35" s="108" t="s">
        <v>900</v>
      </c>
      <c r="B35" s="124"/>
      <c r="C35" s="124"/>
      <c r="D35" s="124"/>
      <c r="E35" s="124"/>
      <c r="F35" s="124"/>
      <c r="G35" s="124"/>
      <c r="H35" s="124"/>
      <c r="I35" s="124"/>
    </row>
    <row r="36" spans="1:9" s="51" customFormat="1" ht="20.100000000000001" customHeight="1">
      <c r="A36" s="114" t="s">
        <v>901</v>
      </c>
      <c r="B36" s="124"/>
      <c r="C36" s="124"/>
      <c r="D36" s="124"/>
      <c r="E36" s="124"/>
      <c r="F36" s="124"/>
      <c r="G36" s="124"/>
      <c r="H36" s="124"/>
      <c r="I36" s="124"/>
    </row>
    <row r="37" spans="1:9" s="51" customFormat="1" ht="20.100000000000001" customHeight="1">
      <c r="A37" s="108" t="s">
        <v>902</v>
      </c>
      <c r="B37" s="124"/>
      <c r="C37" s="124"/>
      <c r="D37" s="124"/>
      <c r="E37" s="124"/>
      <c r="F37" s="124"/>
      <c r="G37" s="124"/>
      <c r="H37" s="124"/>
      <c r="I37" s="124"/>
    </row>
    <row r="38" spans="1:9" s="51" customFormat="1" ht="20.100000000000001" customHeight="1">
      <c r="A38" s="114" t="s">
        <v>903</v>
      </c>
      <c r="B38" s="124"/>
      <c r="C38" s="124"/>
      <c r="D38" s="124"/>
      <c r="E38" s="124"/>
      <c r="F38" s="124"/>
      <c r="G38" s="124"/>
      <c r="H38" s="124"/>
      <c r="I38" s="124"/>
    </row>
    <row r="39" spans="1:9" s="51" customFormat="1" ht="20.100000000000001" customHeight="1">
      <c r="A39" s="114" t="s">
        <v>904</v>
      </c>
      <c r="B39" s="124"/>
      <c r="C39" s="124"/>
      <c r="D39" s="124"/>
      <c r="E39" s="124"/>
      <c r="F39" s="124"/>
      <c r="G39" s="124"/>
      <c r="H39" s="124"/>
      <c r="I39" s="124"/>
    </row>
    <row r="40" spans="1:9" s="51" customFormat="1" ht="20.100000000000001" customHeight="1">
      <c r="A40" s="108" t="s">
        <v>905</v>
      </c>
      <c r="B40" s="124"/>
      <c r="C40" s="124"/>
      <c r="D40" s="124"/>
      <c r="E40" s="124"/>
      <c r="F40" s="124"/>
      <c r="G40" s="124"/>
      <c r="H40" s="124"/>
      <c r="I40" s="124"/>
    </row>
    <row r="41" spans="1:9" s="51" customFormat="1" ht="20.100000000000001" customHeight="1">
      <c r="A41" s="114" t="s">
        <v>906</v>
      </c>
      <c r="B41" s="124"/>
      <c r="C41" s="124"/>
      <c r="D41" s="124"/>
      <c r="E41" s="124"/>
      <c r="F41" s="124"/>
      <c r="G41" s="124"/>
      <c r="H41" s="124"/>
      <c r="I41" s="124"/>
    </row>
    <row r="42" spans="1:9" s="51" customFormat="1" ht="20.100000000000001" customHeight="1">
      <c r="A42" s="127" t="s">
        <v>907</v>
      </c>
      <c r="B42" s="124"/>
      <c r="C42" s="124"/>
      <c r="D42" s="124"/>
      <c r="E42" s="124"/>
      <c r="F42" s="124"/>
      <c r="G42" s="124"/>
      <c r="H42" s="124"/>
      <c r="I42" s="124"/>
    </row>
    <row r="43" spans="1:9" s="51" customFormat="1" ht="20.100000000000001" customHeight="1">
      <c r="A43" s="114" t="s">
        <v>908</v>
      </c>
      <c r="B43" s="124"/>
      <c r="C43" s="124"/>
      <c r="D43" s="124"/>
      <c r="E43" s="124"/>
      <c r="F43" s="124"/>
      <c r="G43" s="124"/>
      <c r="H43" s="124"/>
      <c r="I43" s="124"/>
    </row>
    <row r="44" spans="1:9" s="68" customFormat="1" ht="20.100000000000001" customHeight="1">
      <c r="A44" s="114" t="s">
        <v>909</v>
      </c>
      <c r="B44" s="124"/>
      <c r="C44" s="124"/>
      <c r="D44" s="124"/>
      <c r="E44" s="124"/>
      <c r="F44" s="124"/>
      <c r="G44" s="124"/>
      <c r="H44" s="124"/>
      <c r="I44" s="124"/>
    </row>
    <row r="45" spans="1:9" s="51" customFormat="1" ht="20.100000000000001" customHeight="1">
      <c r="A45" s="114" t="s">
        <v>910</v>
      </c>
      <c r="B45" s="124"/>
      <c r="C45" s="124"/>
      <c r="D45" s="124"/>
      <c r="E45" s="124"/>
      <c r="F45" s="124"/>
      <c r="G45" s="124"/>
      <c r="H45" s="124"/>
      <c r="I45" s="124"/>
    </row>
    <row r="46" spans="1:9" s="51" customFormat="1" ht="20.100000000000001" customHeight="1">
      <c r="A46" s="114" t="s">
        <v>911</v>
      </c>
      <c r="B46" s="124"/>
      <c r="C46" s="124"/>
      <c r="D46" s="124"/>
      <c r="E46" s="124"/>
      <c r="F46" s="124"/>
      <c r="G46" s="124"/>
      <c r="H46" s="124"/>
      <c r="I46" s="124"/>
    </row>
    <row r="47" spans="1:9" s="51" customFormat="1" ht="20.100000000000001" customHeight="1">
      <c r="A47" s="114"/>
      <c r="B47" s="124"/>
      <c r="C47" s="124"/>
      <c r="D47" s="124"/>
      <c r="E47" s="124"/>
      <c r="F47" s="124"/>
      <c r="G47" s="124"/>
      <c r="H47" s="124"/>
      <c r="I47" s="124"/>
    </row>
    <row r="48" spans="1:9" s="51" customFormat="1" ht="20.100000000000001" customHeight="1">
      <c r="A48" s="126"/>
      <c r="B48" s="124"/>
      <c r="C48" s="124"/>
      <c r="D48" s="124"/>
      <c r="E48" s="124"/>
      <c r="F48" s="124"/>
      <c r="G48" s="124"/>
      <c r="H48" s="124"/>
      <c r="I48" s="124"/>
    </row>
    <row r="49" spans="1:9" s="51" customFormat="1" ht="20.100000000000001" customHeight="1">
      <c r="A49" s="104" t="s">
        <v>912</v>
      </c>
      <c r="B49" s="124"/>
      <c r="C49" s="124"/>
      <c r="D49" s="124"/>
      <c r="E49" s="124"/>
      <c r="F49" s="124"/>
      <c r="G49" s="124"/>
      <c r="H49" s="124"/>
      <c r="I49" s="124"/>
    </row>
    <row r="50" spans="1:9" s="68" customFormat="1" ht="20.100000000000001" customHeight="1">
      <c r="A50" s="114" t="s">
        <v>913</v>
      </c>
      <c r="B50" s="124"/>
      <c r="C50" s="124"/>
      <c r="D50" s="124"/>
      <c r="E50" s="124"/>
      <c r="F50" s="124"/>
      <c r="G50" s="124"/>
      <c r="H50" s="124"/>
      <c r="I50" s="124"/>
    </row>
    <row r="51" spans="1:9" s="51" customFormat="1" ht="20.100000000000001" customHeight="1">
      <c r="A51" s="114" t="s">
        <v>914</v>
      </c>
      <c r="B51" s="124"/>
      <c r="C51" s="124"/>
      <c r="D51" s="124"/>
      <c r="E51" s="124"/>
      <c r="F51" s="124"/>
      <c r="G51" s="124"/>
      <c r="H51" s="124"/>
      <c r="I51" s="124"/>
    </row>
    <row r="52" spans="1:9" s="51" customFormat="1" ht="20.100000000000001" customHeight="1">
      <c r="A52" s="108" t="s">
        <v>915</v>
      </c>
      <c r="B52" s="124"/>
      <c r="C52" s="124"/>
      <c r="D52" s="124"/>
      <c r="E52" s="124"/>
      <c r="F52" s="124"/>
      <c r="G52" s="124"/>
      <c r="H52" s="124"/>
      <c r="I52" s="124"/>
    </row>
    <row r="53" spans="1:9" s="51" customFormat="1" ht="20.100000000000001" customHeight="1">
      <c r="A53" s="114" t="s">
        <v>916</v>
      </c>
      <c r="B53" s="124"/>
      <c r="C53" s="124"/>
      <c r="D53" s="124"/>
      <c r="E53" s="124"/>
      <c r="F53" s="124"/>
      <c r="G53" s="124"/>
      <c r="H53" s="124"/>
      <c r="I53" s="124"/>
    </row>
    <row r="54" spans="1:9" s="51" customFormat="1" ht="20.100000000000001" customHeight="1">
      <c r="A54" s="114" t="s">
        <v>917</v>
      </c>
      <c r="B54" s="124"/>
      <c r="C54" s="124"/>
      <c r="D54" s="124"/>
      <c r="E54" s="124"/>
      <c r="F54" s="124"/>
      <c r="G54" s="124"/>
      <c r="H54" s="124"/>
      <c r="I54" s="124"/>
    </row>
    <row r="55" spans="1:9" s="51" customFormat="1" ht="20.100000000000001" customHeight="1">
      <c r="A55" s="108" t="s">
        <v>918</v>
      </c>
      <c r="B55" s="124"/>
      <c r="C55" s="124"/>
      <c r="D55" s="124"/>
      <c r="E55" s="124"/>
      <c r="F55" s="124"/>
      <c r="G55" s="124"/>
      <c r="H55" s="124"/>
      <c r="I55" s="124"/>
    </row>
    <row r="56" spans="1:9" s="51" customFormat="1" ht="20.100000000000001" customHeight="1">
      <c r="A56" s="108" t="s">
        <v>919</v>
      </c>
      <c r="B56" s="124"/>
      <c r="C56" s="124"/>
      <c r="D56" s="124"/>
      <c r="E56" s="124"/>
      <c r="F56" s="124"/>
      <c r="G56" s="124"/>
      <c r="H56" s="124"/>
      <c r="I56" s="124"/>
    </row>
    <row r="57" spans="1:9" s="51" customFormat="1" ht="20.100000000000001" customHeight="1">
      <c r="A57" s="114" t="s">
        <v>920</v>
      </c>
      <c r="B57" s="124"/>
      <c r="C57" s="124"/>
      <c r="D57" s="124"/>
      <c r="E57" s="124"/>
      <c r="F57" s="124"/>
      <c r="G57" s="124"/>
      <c r="H57" s="124"/>
      <c r="I57" s="124"/>
    </row>
    <row r="58" spans="1:9" s="51" customFormat="1" ht="20.100000000000001" customHeight="1">
      <c r="A58" s="108" t="s">
        <v>921</v>
      </c>
      <c r="B58" s="124"/>
      <c r="C58" s="124"/>
      <c r="D58" s="124"/>
      <c r="E58" s="124"/>
      <c r="F58" s="124"/>
      <c r="G58" s="124"/>
      <c r="H58" s="124"/>
      <c r="I58" s="124"/>
    </row>
    <row r="59" spans="1:9" s="51" customFormat="1" ht="20.100000000000001" customHeight="1">
      <c r="A59" s="114" t="s">
        <v>922</v>
      </c>
      <c r="B59" s="124"/>
      <c r="C59" s="124"/>
      <c r="D59" s="124"/>
      <c r="E59" s="124"/>
      <c r="F59" s="124"/>
      <c r="G59" s="124"/>
      <c r="H59" s="124"/>
      <c r="I59" s="124"/>
    </row>
    <row r="60" spans="1:9" s="51" customFormat="1" ht="20.100000000000001" customHeight="1">
      <c r="A60" s="108" t="s">
        <v>923</v>
      </c>
      <c r="B60" s="124"/>
      <c r="C60" s="124"/>
      <c r="D60" s="124"/>
      <c r="E60" s="124"/>
      <c r="F60" s="124"/>
      <c r="G60" s="124"/>
      <c r="H60" s="124"/>
      <c r="I60" s="124"/>
    </row>
    <row r="61" spans="1:9" s="51" customFormat="1" ht="20.100000000000001" customHeight="1">
      <c r="A61" s="114" t="s">
        <v>924</v>
      </c>
      <c r="B61" s="124"/>
      <c r="C61" s="124"/>
      <c r="D61" s="124"/>
      <c r="E61" s="124"/>
      <c r="F61" s="124"/>
      <c r="G61" s="124"/>
      <c r="H61" s="124"/>
      <c r="I61" s="124"/>
    </row>
    <row r="62" spans="1:9" s="51" customFormat="1" ht="20.100000000000001" customHeight="1">
      <c r="A62" s="108" t="s">
        <v>925</v>
      </c>
      <c r="B62" s="124"/>
      <c r="C62" s="124"/>
      <c r="D62" s="124"/>
      <c r="E62" s="124"/>
      <c r="F62" s="124"/>
      <c r="G62" s="124"/>
      <c r="H62" s="124"/>
      <c r="I62" s="124"/>
    </row>
    <row r="63" spans="1:9" s="51" customFormat="1" ht="20.100000000000001" customHeight="1">
      <c r="A63" s="114" t="s">
        <v>926</v>
      </c>
      <c r="B63" s="124"/>
      <c r="C63" s="124"/>
      <c r="D63" s="124"/>
      <c r="E63" s="124"/>
      <c r="F63" s="124"/>
      <c r="G63" s="124"/>
      <c r="H63" s="124"/>
      <c r="I63" s="124"/>
    </row>
    <row r="64" spans="1:9" s="51" customFormat="1" ht="20.100000000000001" customHeight="1">
      <c r="A64" s="108" t="s">
        <v>927</v>
      </c>
      <c r="B64" s="124"/>
      <c r="C64" s="124"/>
      <c r="D64" s="124"/>
      <c r="E64" s="124"/>
      <c r="F64" s="124"/>
      <c r="G64" s="124"/>
      <c r="H64" s="124"/>
      <c r="I64" s="124"/>
    </row>
    <row r="65" spans="1:9" s="51" customFormat="1" ht="20.100000000000001" customHeight="1">
      <c r="A65" s="114" t="s">
        <v>928</v>
      </c>
      <c r="B65" s="124"/>
      <c r="C65" s="124"/>
      <c r="D65" s="124"/>
      <c r="E65" s="124"/>
      <c r="F65" s="124"/>
      <c r="G65" s="124"/>
      <c r="H65" s="124"/>
      <c r="I65" s="124"/>
    </row>
    <row r="66" spans="1:9" s="51" customFormat="1" ht="20.100000000000001" customHeight="1">
      <c r="A66" s="114" t="s">
        <v>929</v>
      </c>
      <c r="B66" s="124"/>
      <c r="C66" s="124"/>
      <c r="D66" s="124"/>
      <c r="E66" s="124"/>
      <c r="F66" s="124"/>
      <c r="G66" s="124"/>
      <c r="H66" s="124"/>
      <c r="I66" s="124"/>
    </row>
    <row r="67" spans="1:9" s="51" customFormat="1" ht="20.100000000000001" customHeight="1">
      <c r="A67" s="114" t="s">
        <v>930</v>
      </c>
      <c r="B67" s="124"/>
      <c r="C67" s="124"/>
      <c r="D67" s="124"/>
      <c r="E67" s="124"/>
      <c r="F67" s="124"/>
      <c r="G67" s="124"/>
      <c r="H67" s="124"/>
      <c r="I67" s="124"/>
    </row>
    <row r="68" spans="1:9" s="51" customFormat="1" ht="20.100000000000001" customHeight="1">
      <c r="A68" s="114" t="s">
        <v>931</v>
      </c>
      <c r="B68" s="124"/>
      <c r="C68" s="124"/>
      <c r="D68" s="124"/>
      <c r="E68" s="124"/>
      <c r="F68" s="124"/>
      <c r="G68" s="124"/>
      <c r="H68" s="124"/>
      <c r="I68" s="124"/>
    </row>
    <row r="69" spans="1:9" s="125" customFormat="1" ht="20.100000000000001" customHeight="1">
      <c r="A69" s="108" t="s">
        <v>932</v>
      </c>
      <c r="B69" s="124"/>
      <c r="C69" s="124"/>
      <c r="D69" s="124"/>
      <c r="E69" s="124"/>
      <c r="F69" s="124"/>
      <c r="G69" s="124"/>
      <c r="H69" s="124"/>
      <c r="I69" s="124"/>
    </row>
    <row r="70" spans="1:9" s="125" customFormat="1" ht="20.100000000000001" customHeight="1">
      <c r="A70" s="114" t="s">
        <v>933</v>
      </c>
      <c r="B70" s="124"/>
      <c r="C70" s="124"/>
      <c r="D70" s="124"/>
      <c r="E70" s="124"/>
      <c r="F70" s="124"/>
      <c r="G70" s="124"/>
      <c r="H70" s="124"/>
      <c r="I70" s="124"/>
    </row>
    <row r="71" spans="1:9" s="125" customFormat="1" ht="20.100000000000001" customHeight="1">
      <c r="A71" s="108" t="s">
        <v>934</v>
      </c>
      <c r="B71" s="124"/>
      <c r="C71" s="124"/>
      <c r="D71" s="124"/>
      <c r="E71" s="124"/>
      <c r="F71" s="124"/>
      <c r="G71" s="124"/>
      <c r="H71" s="124"/>
      <c r="I71" s="124"/>
    </row>
    <row r="72" spans="1:9" s="125" customFormat="1" ht="20.100000000000001" customHeight="1">
      <c r="A72" s="108" t="s">
        <v>935</v>
      </c>
      <c r="B72" s="124"/>
      <c r="C72" s="124"/>
      <c r="D72" s="124"/>
      <c r="E72" s="124"/>
      <c r="F72" s="124"/>
      <c r="G72" s="124"/>
      <c r="H72" s="124"/>
      <c r="I72" s="124"/>
    </row>
    <row r="73" spans="1:9" s="125" customFormat="1" ht="20.100000000000001" customHeight="1">
      <c r="A73" s="104" t="s">
        <v>936</v>
      </c>
      <c r="B73" s="124"/>
      <c r="C73" s="124"/>
      <c r="D73" s="124"/>
      <c r="E73" s="124"/>
      <c r="F73" s="124"/>
      <c r="G73" s="124"/>
      <c r="H73" s="124"/>
      <c r="I73" s="124"/>
    </row>
    <row r="74" spans="1:9" s="125" customFormat="1" ht="20.100000000000001" customHeight="1">
      <c r="A74" s="123" t="s">
        <v>937</v>
      </c>
      <c r="B74" s="124"/>
      <c r="C74" s="124"/>
      <c r="D74" s="124"/>
      <c r="E74" s="124"/>
      <c r="F74" s="124"/>
      <c r="G74" s="124"/>
      <c r="H74" s="124"/>
      <c r="I74" s="124"/>
    </row>
    <row r="75" spans="1:9" s="125" customFormat="1" ht="20.100000000000001" customHeight="1">
      <c r="A75" s="114" t="s">
        <v>938</v>
      </c>
      <c r="B75" s="124"/>
      <c r="C75" s="124"/>
      <c r="D75" s="124"/>
      <c r="E75" s="124"/>
      <c r="F75" s="124"/>
      <c r="G75" s="124"/>
      <c r="H75" s="124"/>
      <c r="I75" s="124"/>
    </row>
    <row r="76" spans="1:9" s="125" customFormat="1" ht="20.100000000000001" customHeight="1">
      <c r="A76" s="114" t="s">
        <v>939</v>
      </c>
      <c r="B76" s="124"/>
      <c r="C76" s="124"/>
      <c r="D76" s="124"/>
      <c r="E76" s="124"/>
      <c r="F76" s="124"/>
      <c r="G76" s="124"/>
      <c r="H76" s="124"/>
      <c r="I76" s="124"/>
    </row>
    <row r="77" spans="1:9" s="125" customFormat="1" ht="20.100000000000001" customHeight="1">
      <c r="A77" s="114" t="s">
        <v>940</v>
      </c>
      <c r="B77" s="124"/>
      <c r="C77" s="124"/>
      <c r="D77" s="124"/>
      <c r="E77" s="124"/>
      <c r="F77" s="124"/>
      <c r="G77" s="124"/>
      <c r="H77" s="124"/>
      <c r="I77" s="124"/>
    </row>
    <row r="78" spans="1:9" s="125" customFormat="1" ht="20.100000000000001" customHeight="1">
      <c r="A78" s="108" t="s">
        <v>941</v>
      </c>
      <c r="B78" s="124"/>
      <c r="C78" s="124"/>
      <c r="D78" s="124"/>
      <c r="E78" s="124"/>
      <c r="F78" s="124"/>
      <c r="G78" s="124"/>
      <c r="H78" s="124"/>
      <c r="I78" s="124"/>
    </row>
    <row r="79" spans="1:9" s="125" customFormat="1" ht="20.100000000000001" customHeight="1">
      <c r="A79" s="114" t="s">
        <v>942</v>
      </c>
      <c r="B79" s="124"/>
      <c r="C79" s="124"/>
      <c r="D79" s="124"/>
      <c r="E79" s="124"/>
      <c r="F79" s="124"/>
      <c r="G79" s="124"/>
      <c r="H79" s="124"/>
      <c r="I79" s="124"/>
    </row>
    <row r="80" spans="1:9" s="125" customFormat="1" ht="20.100000000000001" customHeight="1">
      <c r="A80" s="123" t="s">
        <v>943</v>
      </c>
      <c r="B80" s="124"/>
      <c r="C80" s="124"/>
      <c r="D80" s="124"/>
      <c r="E80" s="124"/>
      <c r="F80" s="124"/>
      <c r="G80" s="124"/>
      <c r="H80" s="124"/>
      <c r="I80" s="124"/>
    </row>
    <row r="81" spans="1:9" s="125" customFormat="1" ht="20.100000000000001" customHeight="1">
      <c r="A81" s="114" t="s">
        <v>944</v>
      </c>
      <c r="B81" s="124"/>
      <c r="C81" s="124"/>
      <c r="D81" s="124"/>
      <c r="E81" s="124"/>
      <c r="F81" s="124"/>
      <c r="G81" s="124"/>
      <c r="H81" s="124"/>
      <c r="I81" s="124"/>
    </row>
    <row r="82" spans="1:9" s="125" customFormat="1" ht="20.100000000000001" customHeight="1">
      <c r="A82" s="114" t="s">
        <v>945</v>
      </c>
      <c r="B82" s="124"/>
      <c r="C82" s="124"/>
      <c r="D82" s="124"/>
      <c r="E82" s="124"/>
      <c r="F82" s="124"/>
      <c r="G82" s="124"/>
      <c r="H82" s="124"/>
      <c r="I82" s="124"/>
    </row>
    <row r="83" spans="1:9" s="125" customFormat="1" ht="20.100000000000001" customHeight="1">
      <c r="A83" s="108" t="s">
        <v>946</v>
      </c>
      <c r="B83" s="124"/>
      <c r="C83" s="124"/>
      <c r="D83" s="124"/>
      <c r="E83" s="124"/>
      <c r="F83" s="124"/>
      <c r="G83" s="124"/>
      <c r="H83" s="124"/>
      <c r="I83" s="124"/>
    </row>
    <row r="84" spans="1:9" s="125" customFormat="1" ht="20.100000000000001" customHeight="1">
      <c r="A84" s="123" t="s">
        <v>947</v>
      </c>
      <c r="B84" s="124"/>
      <c r="C84" s="124"/>
      <c r="D84" s="124"/>
      <c r="E84" s="124"/>
      <c r="F84" s="124"/>
      <c r="G84" s="124"/>
      <c r="H84" s="124"/>
      <c r="I84" s="124"/>
    </row>
    <row r="85" spans="1:9" s="125" customFormat="1" ht="20.100000000000001" customHeight="1">
      <c r="A85" s="114" t="s">
        <v>948</v>
      </c>
      <c r="B85" s="124"/>
      <c r="C85" s="124"/>
      <c r="D85" s="124"/>
      <c r="E85" s="124"/>
      <c r="F85" s="124"/>
      <c r="G85" s="124"/>
      <c r="H85" s="124"/>
      <c r="I85" s="124"/>
    </row>
    <row r="86" spans="1:9" s="125" customFormat="1" ht="20.100000000000001" customHeight="1">
      <c r="A86" s="108" t="s">
        <v>949</v>
      </c>
      <c r="B86" s="124"/>
      <c r="C86" s="124"/>
      <c r="D86" s="124"/>
      <c r="E86" s="124"/>
      <c r="F86" s="124"/>
      <c r="G86" s="124"/>
      <c r="H86" s="124"/>
      <c r="I86" s="124"/>
    </row>
    <row r="87" spans="1:9" s="125" customFormat="1" ht="20.100000000000001" customHeight="1">
      <c r="A87" s="114" t="s">
        <v>950</v>
      </c>
      <c r="B87" s="124"/>
      <c r="C87" s="124"/>
      <c r="D87" s="124"/>
      <c r="E87" s="124"/>
      <c r="F87" s="124"/>
      <c r="G87" s="124"/>
      <c r="H87" s="124"/>
      <c r="I87" s="124"/>
    </row>
    <row r="88" spans="1:9" s="125" customFormat="1" ht="20.100000000000001" customHeight="1">
      <c r="A88" s="108" t="s">
        <v>951</v>
      </c>
      <c r="B88" s="124"/>
      <c r="C88" s="124"/>
      <c r="D88" s="124"/>
      <c r="E88" s="124"/>
      <c r="F88" s="124"/>
      <c r="G88" s="124"/>
      <c r="H88" s="124"/>
      <c r="I88" s="124"/>
    </row>
    <row r="89" spans="1:9" s="125" customFormat="1" ht="20.100000000000001" customHeight="1">
      <c r="A89" s="108"/>
      <c r="B89" s="124"/>
      <c r="C89" s="124"/>
      <c r="D89" s="124"/>
      <c r="E89" s="124"/>
      <c r="F89" s="124"/>
      <c r="G89" s="124"/>
      <c r="H89" s="124"/>
      <c r="I89" s="124"/>
    </row>
    <row r="90" spans="1:9" s="125" customFormat="1" ht="20.100000000000001" customHeight="1">
      <c r="A90" s="108"/>
      <c r="B90" s="124"/>
      <c r="C90" s="124"/>
      <c r="D90" s="124"/>
      <c r="E90" s="124"/>
      <c r="F90" s="124"/>
      <c r="G90" s="124"/>
      <c r="H90" s="124"/>
      <c r="I90" s="124"/>
    </row>
    <row r="91" spans="1:9" s="125" customFormat="1" ht="20.100000000000001" customHeight="1">
      <c r="A91" s="108"/>
      <c r="B91" s="124"/>
      <c r="C91" s="124"/>
      <c r="D91" s="124"/>
      <c r="E91" s="124"/>
      <c r="F91" s="124"/>
      <c r="G91" s="124"/>
      <c r="H91" s="124"/>
      <c r="I91" s="124"/>
    </row>
    <row r="92" spans="1:9" s="125" customFormat="1" ht="20.100000000000001" customHeight="1">
      <c r="A92" s="108"/>
      <c r="B92" s="124"/>
      <c r="C92" s="124"/>
      <c r="D92" s="124"/>
      <c r="E92" s="124"/>
      <c r="F92" s="124"/>
      <c r="G92" s="124"/>
      <c r="H92" s="124"/>
      <c r="I92" s="124"/>
    </row>
    <row r="93" spans="1:9" s="125" customFormat="1" ht="20.100000000000001" customHeight="1">
      <c r="A93" s="108"/>
      <c r="B93" s="124"/>
      <c r="C93" s="124"/>
      <c r="D93" s="124"/>
      <c r="E93" s="124"/>
      <c r="F93" s="124"/>
      <c r="G93" s="124"/>
      <c r="H93" s="124"/>
      <c r="I93" s="124"/>
    </row>
    <row r="94" spans="1:9" s="125" customFormat="1" ht="20.100000000000001" customHeight="1">
      <c r="A94" s="108"/>
      <c r="B94" s="124"/>
      <c r="C94" s="124"/>
      <c r="D94" s="124"/>
      <c r="E94" s="124"/>
      <c r="F94" s="124"/>
      <c r="G94" s="124"/>
      <c r="H94" s="124"/>
      <c r="I94" s="124"/>
    </row>
    <row r="95" spans="1:9" s="125" customFormat="1" ht="20.100000000000001" customHeight="1">
      <c r="A95" s="108"/>
      <c r="B95" s="124"/>
      <c r="C95" s="124"/>
      <c r="D95" s="124"/>
      <c r="E95" s="124"/>
      <c r="F95" s="124"/>
      <c r="G95" s="124"/>
      <c r="H95" s="124"/>
      <c r="I95" s="124"/>
    </row>
    <row r="96" spans="1:9" s="125" customFormat="1" ht="20.100000000000001" customHeight="1">
      <c r="A96" s="114"/>
      <c r="B96" s="124"/>
      <c r="C96" s="124"/>
      <c r="D96" s="124"/>
      <c r="E96" s="124"/>
      <c r="F96" s="124"/>
      <c r="G96" s="124"/>
      <c r="H96" s="124"/>
      <c r="I96" s="124"/>
    </row>
    <row r="97" spans="1:16" s="125" customFormat="1" ht="20.100000000000001" customHeight="1">
      <c r="H97" s="124"/>
      <c r="I97" s="124"/>
      <c r="J97" s="108" t="s">
        <v>952</v>
      </c>
      <c r="K97" s="124"/>
      <c r="L97" s="124"/>
      <c r="M97" s="124"/>
      <c r="N97" s="124"/>
      <c r="O97" s="124"/>
      <c r="P97" s="124"/>
    </row>
    <row r="98" spans="1:16" s="125" customFormat="1" ht="20.100000000000001" customHeight="1">
      <c r="B98" s="179" t="s">
        <v>386</v>
      </c>
      <c r="C98" s="180"/>
      <c r="D98" s="180"/>
      <c r="E98" s="180"/>
      <c r="F98" s="180"/>
      <c r="G98" s="180"/>
      <c r="H98" s="180"/>
      <c r="I98" s="180" t="s">
        <v>953</v>
      </c>
      <c r="J98" s="180"/>
      <c r="K98" s="180"/>
      <c r="L98" s="180"/>
      <c r="M98" s="180" t="s">
        <v>954</v>
      </c>
      <c r="N98" s="180" t="s">
        <v>40</v>
      </c>
      <c r="O98" s="180"/>
      <c r="P98" s="181"/>
    </row>
    <row r="99" spans="1:16" s="125" customFormat="1" ht="20.100000000000001" customHeight="1">
      <c r="B99" s="182"/>
      <c r="C99" s="183"/>
      <c r="D99" s="183"/>
      <c r="E99" s="183"/>
      <c r="F99" s="183"/>
      <c r="G99" s="183"/>
      <c r="H99" s="183"/>
      <c r="I99" s="183" t="s">
        <v>955</v>
      </c>
      <c r="J99" s="183"/>
      <c r="K99" s="183" t="s">
        <v>956</v>
      </c>
      <c r="L99" s="183"/>
      <c r="M99" s="183"/>
      <c r="N99" s="183"/>
      <c r="O99" s="183"/>
      <c r="P99" s="190"/>
    </row>
    <row r="100" spans="1:16" s="125" customFormat="1" ht="24" customHeight="1">
      <c r="B100" s="191" t="s">
        <v>957</v>
      </c>
      <c r="C100" s="184"/>
      <c r="D100" s="184"/>
      <c r="E100" s="184"/>
      <c r="F100" s="184"/>
      <c r="G100" s="184"/>
      <c r="H100" s="184"/>
      <c r="I100" s="184">
        <v>60</v>
      </c>
      <c r="J100" s="184"/>
      <c r="K100" s="184">
        <v>30</v>
      </c>
      <c r="L100" s="184"/>
      <c r="M100" s="132">
        <v>20</v>
      </c>
      <c r="N100" s="184"/>
      <c r="O100" s="184"/>
      <c r="P100" s="185"/>
    </row>
    <row r="101" spans="1:16" s="125" customFormat="1" ht="20.100000000000001" customHeight="1">
      <c r="B101" s="182" t="s">
        <v>958</v>
      </c>
      <c r="C101" s="183"/>
      <c r="D101" s="183"/>
      <c r="E101" s="183"/>
      <c r="F101" s="183"/>
      <c r="G101" s="183"/>
      <c r="H101" s="183"/>
      <c r="I101" s="184" t="s">
        <v>187</v>
      </c>
      <c r="J101" s="184"/>
      <c r="K101" s="184" t="s">
        <v>959</v>
      </c>
      <c r="L101" s="184"/>
      <c r="M101" s="184" t="s">
        <v>960</v>
      </c>
      <c r="N101" s="184" t="s">
        <v>961</v>
      </c>
      <c r="O101" s="184"/>
      <c r="P101" s="185"/>
    </row>
    <row r="102" spans="1:16" s="125" customFormat="1" ht="20.100000000000001" customHeight="1">
      <c r="B102" s="182"/>
      <c r="C102" s="183"/>
      <c r="D102" s="183"/>
      <c r="E102" s="183"/>
      <c r="F102" s="183"/>
      <c r="G102" s="183"/>
      <c r="H102" s="183"/>
      <c r="I102" s="184"/>
      <c r="J102" s="184"/>
      <c r="K102" s="184"/>
      <c r="L102" s="184"/>
      <c r="M102" s="184"/>
      <c r="N102" s="184" t="s">
        <v>962</v>
      </c>
      <c r="O102" s="184"/>
      <c r="P102" s="185"/>
    </row>
    <row r="103" spans="1:16" s="125" customFormat="1" ht="20.100000000000001" customHeight="1">
      <c r="B103" s="182"/>
      <c r="C103" s="183"/>
      <c r="D103" s="183"/>
      <c r="E103" s="183"/>
      <c r="F103" s="183"/>
      <c r="G103" s="183"/>
      <c r="H103" s="183"/>
      <c r="I103" s="184"/>
      <c r="J103" s="184"/>
      <c r="K103" s="184"/>
      <c r="L103" s="184"/>
      <c r="M103" s="184"/>
      <c r="N103" s="184" t="s">
        <v>963</v>
      </c>
      <c r="O103" s="184"/>
      <c r="P103" s="185"/>
    </row>
    <row r="104" spans="1:16" s="125" customFormat="1" ht="20.100000000000001" customHeight="1">
      <c r="B104" s="182" t="s">
        <v>964</v>
      </c>
      <c r="C104" s="183"/>
      <c r="D104" s="183"/>
      <c r="E104" s="183"/>
      <c r="F104" s="183"/>
      <c r="G104" s="183"/>
      <c r="H104" s="183"/>
      <c r="I104" s="184" t="s">
        <v>187</v>
      </c>
      <c r="J104" s="184"/>
      <c r="K104" s="184" t="s">
        <v>965</v>
      </c>
      <c r="L104" s="184"/>
      <c r="M104" s="132" t="s">
        <v>966</v>
      </c>
      <c r="N104" s="184" t="s">
        <v>967</v>
      </c>
      <c r="O104" s="184"/>
      <c r="P104" s="185"/>
    </row>
    <row r="105" spans="1:16" s="125" customFormat="1" ht="20.100000000000001" customHeight="1">
      <c r="B105" s="192" t="s">
        <v>968</v>
      </c>
      <c r="C105" s="193"/>
      <c r="D105" s="183" t="s">
        <v>969</v>
      </c>
      <c r="E105" s="183"/>
      <c r="F105" s="183" t="s">
        <v>970</v>
      </c>
      <c r="G105" s="183"/>
      <c r="H105" s="183"/>
      <c r="I105" s="184">
        <v>0.125</v>
      </c>
      <c r="J105" s="184"/>
      <c r="K105" s="184">
        <v>0.25</v>
      </c>
      <c r="L105" s="184"/>
      <c r="M105" s="132">
        <v>0.25</v>
      </c>
      <c r="N105" s="184" t="s">
        <v>971</v>
      </c>
      <c r="O105" s="184"/>
      <c r="P105" s="185"/>
    </row>
    <row r="106" spans="1:16" s="125" customFormat="1" ht="20.100000000000001" customHeight="1">
      <c r="B106" s="194"/>
      <c r="C106" s="195"/>
      <c r="D106" s="183"/>
      <c r="E106" s="183"/>
      <c r="F106" s="183" t="s">
        <v>972</v>
      </c>
      <c r="G106" s="183"/>
      <c r="H106" s="183"/>
      <c r="I106" s="184">
        <v>20</v>
      </c>
      <c r="J106" s="184"/>
      <c r="K106" s="184">
        <v>15</v>
      </c>
      <c r="L106" s="184"/>
      <c r="M106" s="132">
        <v>20</v>
      </c>
      <c r="N106" s="184"/>
      <c r="O106" s="184"/>
      <c r="P106" s="185"/>
    </row>
    <row r="107" spans="1:16" s="125" customFormat="1" ht="20.100000000000001" customHeight="1">
      <c r="B107" s="194"/>
      <c r="C107" s="195"/>
      <c r="D107" s="183" t="s">
        <v>973</v>
      </c>
      <c r="E107" s="183"/>
      <c r="F107" s="183" t="s">
        <v>970</v>
      </c>
      <c r="G107" s="183"/>
      <c r="H107" s="183"/>
      <c r="I107" s="184">
        <v>0.125</v>
      </c>
      <c r="J107" s="184"/>
      <c r="K107" s="184">
        <v>0.125</v>
      </c>
      <c r="L107" s="184"/>
      <c r="M107" s="132">
        <v>0.125</v>
      </c>
      <c r="N107" s="184" t="s">
        <v>971</v>
      </c>
      <c r="O107" s="184"/>
      <c r="P107" s="185"/>
    </row>
    <row r="108" spans="1:16" s="125" customFormat="1" ht="20.100000000000001" customHeight="1">
      <c r="B108" s="196"/>
      <c r="C108" s="197"/>
      <c r="D108" s="189"/>
      <c r="E108" s="189"/>
      <c r="F108" s="189" t="s">
        <v>972</v>
      </c>
      <c r="G108" s="189"/>
      <c r="H108" s="189"/>
      <c r="I108" s="186">
        <v>20</v>
      </c>
      <c r="J108" s="186"/>
      <c r="K108" s="186">
        <v>10</v>
      </c>
      <c r="L108" s="186"/>
      <c r="M108" s="133">
        <v>15</v>
      </c>
      <c r="N108" s="186"/>
      <c r="O108" s="186"/>
      <c r="P108" s="187"/>
    </row>
    <row r="109" spans="1:16" s="125" customFormat="1" ht="20.100000000000001" customHeight="1">
      <c r="A109" s="114" t="s">
        <v>974</v>
      </c>
      <c r="B109" s="124"/>
      <c r="C109" s="124"/>
      <c r="D109" s="124"/>
    </row>
    <row r="110" spans="1:16" s="125" customFormat="1" ht="20.100000000000001" customHeight="1">
      <c r="A110" s="114" t="s">
        <v>975</v>
      </c>
      <c r="B110" s="124"/>
      <c r="C110" s="124"/>
      <c r="D110" s="124"/>
      <c r="E110" s="124"/>
      <c r="F110" s="124"/>
      <c r="G110" s="124"/>
      <c r="H110" s="124"/>
      <c r="I110" s="124"/>
    </row>
    <row r="111" spans="1:16" s="125" customFormat="1" ht="20.100000000000001" customHeight="1">
      <c r="A111" s="114" t="s">
        <v>976</v>
      </c>
      <c r="B111" s="124"/>
      <c r="C111" s="124"/>
      <c r="D111" s="124"/>
      <c r="E111" s="124"/>
      <c r="F111" s="124"/>
      <c r="G111" s="124"/>
      <c r="H111" s="124"/>
      <c r="I111" s="124"/>
    </row>
    <row r="112" spans="1:16" s="125" customFormat="1" ht="20.100000000000001" customHeight="1">
      <c r="A112" s="114" t="s">
        <v>977</v>
      </c>
      <c r="B112" s="124"/>
      <c r="C112" s="124"/>
      <c r="D112" s="124"/>
      <c r="E112" s="124"/>
      <c r="F112" s="124"/>
      <c r="G112" s="124"/>
      <c r="H112" s="124"/>
      <c r="I112" s="124"/>
    </row>
    <row r="113" spans="1:9" s="125" customFormat="1" ht="20.100000000000001" customHeight="1">
      <c r="A113" s="114" t="s">
        <v>978</v>
      </c>
      <c r="B113" s="124"/>
      <c r="C113" s="124"/>
      <c r="D113" s="124"/>
      <c r="E113" s="124"/>
      <c r="F113" s="124"/>
      <c r="G113" s="124"/>
      <c r="H113" s="124"/>
      <c r="I113" s="124"/>
    </row>
    <row r="114" spans="1:9" s="125" customFormat="1" ht="20.100000000000001" customHeight="1">
      <c r="A114" s="114" t="s">
        <v>979</v>
      </c>
      <c r="B114" s="124"/>
      <c r="C114" s="124"/>
      <c r="D114" s="124"/>
      <c r="E114" s="124"/>
      <c r="F114" s="124"/>
      <c r="G114" s="124"/>
      <c r="H114" s="124"/>
      <c r="I114" s="124"/>
    </row>
    <row r="115" spans="1:9" s="125" customFormat="1" ht="20.100000000000001" customHeight="1">
      <c r="A115" s="114" t="s">
        <v>980</v>
      </c>
      <c r="B115" s="124"/>
      <c r="C115" s="124"/>
      <c r="D115" s="124"/>
      <c r="E115" s="124"/>
      <c r="F115" s="124"/>
      <c r="G115" s="124"/>
      <c r="H115" s="124"/>
      <c r="I115" s="124"/>
    </row>
    <row r="116" spans="1:9" s="125" customFormat="1" ht="20.100000000000001" customHeight="1">
      <c r="A116" s="114" t="s">
        <v>981</v>
      </c>
      <c r="B116" s="124"/>
      <c r="C116" s="124"/>
      <c r="D116" s="124"/>
      <c r="E116" s="124"/>
      <c r="F116" s="124"/>
      <c r="G116" s="124"/>
      <c r="H116" s="124"/>
      <c r="I116" s="124"/>
    </row>
    <row r="117" spans="1:9" s="125" customFormat="1" ht="20.100000000000001" customHeight="1">
      <c r="A117" s="114" t="s">
        <v>982</v>
      </c>
      <c r="B117" s="124"/>
      <c r="C117" s="124"/>
      <c r="D117" s="124"/>
      <c r="E117" s="124"/>
      <c r="F117" s="124"/>
      <c r="G117" s="124"/>
      <c r="H117" s="124"/>
      <c r="I117" s="124"/>
    </row>
    <row r="118" spans="1:9" s="125" customFormat="1" ht="20.100000000000001" customHeight="1">
      <c r="A118" s="127" t="s">
        <v>983</v>
      </c>
      <c r="B118" s="124"/>
      <c r="C118" s="124"/>
      <c r="D118" s="124"/>
      <c r="E118" s="124"/>
      <c r="F118" s="124"/>
      <c r="G118" s="124"/>
      <c r="H118" s="124"/>
      <c r="I118" s="124"/>
    </row>
    <row r="119" spans="1:9" s="125" customFormat="1" ht="20.100000000000001" customHeight="1">
      <c r="A119" s="127"/>
      <c r="B119" s="124"/>
      <c r="C119" s="124"/>
      <c r="D119" s="124"/>
      <c r="E119" s="124"/>
      <c r="F119" s="124"/>
      <c r="G119" s="124"/>
      <c r="H119" s="124"/>
      <c r="I119" s="124"/>
    </row>
    <row r="120" spans="1:9" s="125" customFormat="1" ht="20.100000000000001" customHeight="1">
      <c r="A120" s="104" t="s">
        <v>984</v>
      </c>
      <c r="B120" s="124"/>
      <c r="C120" s="124"/>
      <c r="D120" s="124"/>
      <c r="E120" s="124"/>
      <c r="F120" s="124"/>
      <c r="G120" s="124"/>
      <c r="H120" s="124"/>
      <c r="I120" s="124"/>
    </row>
    <row r="121" spans="1:9" s="125" customFormat="1" ht="20.100000000000001" customHeight="1">
      <c r="A121" s="123" t="s">
        <v>985</v>
      </c>
      <c r="B121" s="124"/>
      <c r="C121" s="124"/>
      <c r="D121" s="124"/>
      <c r="E121" s="124"/>
      <c r="F121" s="124"/>
      <c r="G121" s="124"/>
      <c r="H121" s="124"/>
      <c r="I121" s="124"/>
    </row>
    <row r="122" spans="1:9" s="125" customFormat="1" ht="20.100000000000001" customHeight="1">
      <c r="A122" s="114" t="s">
        <v>986</v>
      </c>
      <c r="B122" s="124"/>
      <c r="C122" s="124"/>
      <c r="D122" s="124"/>
      <c r="E122" s="124"/>
      <c r="F122" s="124"/>
      <c r="G122" s="124"/>
      <c r="H122" s="124"/>
      <c r="I122" s="124"/>
    </row>
    <row r="123" spans="1:9" s="125" customFormat="1" ht="20.100000000000001" customHeight="1">
      <c r="A123" s="114" t="s">
        <v>987</v>
      </c>
      <c r="B123" s="124"/>
      <c r="C123" s="124"/>
      <c r="D123" s="124"/>
      <c r="E123" s="124"/>
      <c r="F123" s="124"/>
      <c r="G123" s="124"/>
      <c r="H123" s="124"/>
      <c r="I123" s="124"/>
    </row>
    <row r="124" spans="1:9" s="125" customFormat="1" ht="20.100000000000001" customHeight="1">
      <c r="A124" s="114" t="s">
        <v>988</v>
      </c>
      <c r="B124" s="124"/>
      <c r="C124" s="124"/>
      <c r="D124" s="124"/>
      <c r="E124" s="124"/>
      <c r="F124" s="124"/>
      <c r="G124" s="124"/>
      <c r="H124" s="124"/>
      <c r="I124" s="124"/>
    </row>
    <row r="125" spans="1:9" s="125" customFormat="1" ht="20.100000000000001" customHeight="1">
      <c r="A125" s="114" t="s">
        <v>989</v>
      </c>
      <c r="B125" s="124"/>
      <c r="C125" s="124"/>
      <c r="D125" s="124"/>
      <c r="E125" s="124"/>
      <c r="F125" s="124"/>
      <c r="G125" s="124"/>
      <c r="H125" s="124"/>
      <c r="I125" s="124"/>
    </row>
    <row r="126" spans="1:9" s="125" customFormat="1" ht="20.100000000000001" customHeight="1">
      <c r="A126" s="114" t="s">
        <v>990</v>
      </c>
      <c r="B126" s="124"/>
      <c r="C126" s="124"/>
      <c r="D126" s="124"/>
      <c r="E126" s="124"/>
      <c r="F126" s="124"/>
      <c r="G126" s="124"/>
      <c r="H126" s="124"/>
      <c r="I126" s="124"/>
    </row>
    <row r="127" spans="1:9" s="125" customFormat="1" ht="20.100000000000001" customHeight="1">
      <c r="A127" s="114" t="s">
        <v>991</v>
      </c>
      <c r="B127" s="124"/>
      <c r="C127" s="124"/>
      <c r="D127" s="124"/>
      <c r="E127" s="124"/>
      <c r="F127" s="124"/>
      <c r="G127" s="124"/>
      <c r="H127" s="124"/>
      <c r="I127" s="124"/>
    </row>
    <row r="128" spans="1:9" s="125" customFormat="1" ht="20.100000000000001" customHeight="1">
      <c r="A128" s="114"/>
      <c r="B128" s="124"/>
      <c r="C128" s="124"/>
      <c r="D128" s="124"/>
      <c r="E128" s="124"/>
      <c r="F128" s="124"/>
      <c r="G128" s="124"/>
      <c r="H128" s="124"/>
      <c r="I128" s="124"/>
    </row>
    <row r="129" spans="1:9" s="125" customFormat="1" ht="20.100000000000001" customHeight="1">
      <c r="A129" s="104" t="s">
        <v>992</v>
      </c>
      <c r="B129" s="124"/>
      <c r="C129" s="124"/>
      <c r="D129" s="124"/>
      <c r="E129" s="124"/>
      <c r="F129" s="124"/>
      <c r="G129" s="124"/>
      <c r="H129" s="124"/>
      <c r="I129" s="124"/>
    </row>
    <row r="130" spans="1:9" s="125" customFormat="1" ht="20.100000000000001" customHeight="1">
      <c r="A130" s="123" t="s">
        <v>993</v>
      </c>
      <c r="B130" s="124"/>
      <c r="C130" s="124"/>
      <c r="D130" s="124"/>
      <c r="E130" s="124"/>
      <c r="F130" s="124"/>
      <c r="G130" s="124"/>
      <c r="H130" s="124"/>
      <c r="I130" s="124"/>
    </row>
    <row r="131" spans="1:9" s="125" customFormat="1" ht="20.100000000000001" customHeight="1">
      <c r="A131" s="134" t="s">
        <v>994</v>
      </c>
      <c r="B131" s="124"/>
      <c r="C131" s="124"/>
      <c r="D131" s="124"/>
      <c r="E131" s="124"/>
      <c r="F131" s="124"/>
      <c r="G131" s="124"/>
      <c r="H131" s="124"/>
      <c r="I131" s="124"/>
    </row>
    <row r="132" spans="1:9" s="125" customFormat="1" ht="20.100000000000001" customHeight="1">
      <c r="A132" s="114" t="s">
        <v>995</v>
      </c>
      <c r="B132" s="124"/>
      <c r="C132" s="124"/>
      <c r="D132" s="124"/>
      <c r="E132" s="124"/>
      <c r="F132" s="124"/>
      <c r="G132" s="124"/>
      <c r="H132" s="124"/>
      <c r="I132" s="124"/>
    </row>
    <row r="133" spans="1:9" s="125" customFormat="1" ht="20.100000000000001" customHeight="1">
      <c r="A133" s="134" t="s">
        <v>996</v>
      </c>
      <c r="B133" s="124"/>
      <c r="C133" s="124"/>
      <c r="D133" s="124"/>
      <c r="E133" s="124"/>
      <c r="F133" s="124"/>
      <c r="G133" s="124"/>
      <c r="H133" s="124"/>
      <c r="I133" s="124"/>
    </row>
    <row r="134" spans="1:9" s="125" customFormat="1" ht="20.100000000000001" customHeight="1">
      <c r="A134" s="114" t="s">
        <v>997</v>
      </c>
      <c r="B134" s="124"/>
      <c r="C134" s="124"/>
      <c r="D134" s="124"/>
      <c r="E134" s="124"/>
      <c r="F134" s="124"/>
      <c r="G134" s="124"/>
      <c r="H134" s="124"/>
      <c r="I134" s="124"/>
    </row>
    <row r="135" spans="1:9" s="125" customFormat="1" ht="20.100000000000001" customHeight="1">
      <c r="A135" s="123" t="s">
        <v>998</v>
      </c>
      <c r="B135" s="124"/>
      <c r="C135" s="124"/>
      <c r="D135" s="124"/>
      <c r="E135" s="124"/>
      <c r="F135" s="124"/>
      <c r="G135" s="124"/>
      <c r="H135" s="124"/>
      <c r="I135" s="124"/>
    </row>
    <row r="136" spans="1:9" s="125" customFormat="1" ht="20.100000000000001" customHeight="1">
      <c r="A136" s="114" t="s">
        <v>999</v>
      </c>
      <c r="B136" s="124"/>
      <c r="C136" s="124"/>
      <c r="D136" s="124"/>
      <c r="E136" s="124"/>
      <c r="F136" s="124"/>
      <c r="G136" s="124"/>
      <c r="H136" s="124"/>
      <c r="I136" s="124"/>
    </row>
    <row r="137" spans="1:9" s="125" customFormat="1" ht="20.100000000000001" customHeight="1">
      <c r="A137" s="114" t="s">
        <v>1000</v>
      </c>
      <c r="B137" s="124"/>
      <c r="C137" s="124"/>
      <c r="D137" s="124"/>
      <c r="E137" s="124"/>
      <c r="F137" s="124"/>
      <c r="G137" s="124"/>
      <c r="H137" s="124"/>
      <c r="I137" s="124"/>
    </row>
    <row r="138" spans="1:9" s="125" customFormat="1" ht="20.100000000000001" customHeight="1">
      <c r="A138" s="123" t="s">
        <v>1001</v>
      </c>
      <c r="B138" s="124"/>
      <c r="C138" s="124"/>
      <c r="D138" s="124"/>
      <c r="E138" s="124"/>
      <c r="F138" s="124"/>
      <c r="G138" s="124"/>
      <c r="H138" s="124"/>
      <c r="I138" s="124"/>
    </row>
    <row r="139" spans="1:9" s="125" customFormat="1" ht="20.100000000000001" customHeight="1">
      <c r="A139" s="114" t="s">
        <v>1002</v>
      </c>
      <c r="B139" s="124"/>
      <c r="C139" s="124"/>
      <c r="D139" s="124"/>
      <c r="E139" s="124"/>
      <c r="F139" s="124"/>
      <c r="G139" s="124"/>
      <c r="H139" s="124"/>
      <c r="I139" s="124"/>
    </row>
    <row r="140" spans="1:9" s="125" customFormat="1" ht="20.100000000000001" customHeight="1">
      <c r="A140" s="114" t="s">
        <v>1003</v>
      </c>
      <c r="B140" s="124"/>
      <c r="C140" s="124"/>
      <c r="D140" s="124"/>
      <c r="E140" s="124"/>
      <c r="F140" s="124"/>
      <c r="G140" s="124"/>
      <c r="H140" s="124"/>
      <c r="I140" s="124"/>
    </row>
    <row r="141" spans="1:9" s="125" customFormat="1" ht="20.100000000000001" customHeight="1">
      <c r="A141" s="114" t="s">
        <v>1004</v>
      </c>
      <c r="B141" s="124"/>
      <c r="C141" s="124"/>
      <c r="D141" s="124"/>
      <c r="E141" s="124"/>
      <c r="F141" s="124"/>
      <c r="G141" s="124"/>
      <c r="H141" s="124"/>
      <c r="I141" s="124"/>
    </row>
    <row r="142" spans="1:9" s="125" customFormat="1" ht="20.100000000000001" customHeight="1">
      <c r="A142" s="114" t="s">
        <v>1005</v>
      </c>
      <c r="B142" s="124"/>
      <c r="C142" s="124"/>
      <c r="D142" s="124"/>
      <c r="E142" s="124"/>
      <c r="F142" s="124"/>
      <c r="G142" s="124"/>
      <c r="H142" s="124"/>
      <c r="I142" s="124"/>
    </row>
    <row r="143" spans="1:9" s="125" customFormat="1" ht="20.100000000000001" customHeight="1">
      <c r="A143" s="114" t="s">
        <v>1006</v>
      </c>
      <c r="B143" s="124"/>
      <c r="C143" s="124"/>
      <c r="D143" s="124"/>
      <c r="E143" s="124"/>
      <c r="F143" s="124"/>
      <c r="G143" s="124"/>
      <c r="H143" s="124"/>
      <c r="I143" s="124"/>
    </row>
  </sheetData>
  <mergeCells count="38">
    <mergeCell ref="N105:P106"/>
    <mergeCell ref="F106:H106"/>
    <mergeCell ref="I106:J106"/>
    <mergeCell ref="K106:L106"/>
    <mergeCell ref="D107:E108"/>
    <mergeCell ref="F107:H107"/>
    <mergeCell ref="I107:J107"/>
    <mergeCell ref="K107:L107"/>
    <mergeCell ref="N107:P108"/>
    <mergeCell ref="F108:H108"/>
    <mergeCell ref="I108:J108"/>
    <mergeCell ref="K108:L108"/>
    <mergeCell ref="N103:P103"/>
    <mergeCell ref="B104:H104"/>
    <mergeCell ref="I104:J104"/>
    <mergeCell ref="K104:L104"/>
    <mergeCell ref="N104:P104"/>
    <mergeCell ref="B105:C108"/>
    <mergeCell ref="D105:E106"/>
    <mergeCell ref="F105:H105"/>
    <mergeCell ref="I105:J105"/>
    <mergeCell ref="K105:L105"/>
    <mergeCell ref="B100:H100"/>
    <mergeCell ref="I100:J100"/>
    <mergeCell ref="K100:L100"/>
    <mergeCell ref="N100:P100"/>
    <mergeCell ref="B101:H103"/>
    <mergeCell ref="I101:J103"/>
    <mergeCell ref="K101:L103"/>
    <mergeCell ref="M101:M103"/>
    <mergeCell ref="N101:P101"/>
    <mergeCell ref="N102:P102"/>
    <mergeCell ref="B98:H99"/>
    <mergeCell ref="I98:L98"/>
    <mergeCell ref="M98:M99"/>
    <mergeCell ref="N98:P99"/>
    <mergeCell ref="I99:J99"/>
    <mergeCell ref="K99:L99"/>
  </mergeCells>
  <phoneticPr fontId="3" type="noConversion"/>
  <printOptions horizontalCentered="1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  <rowBreaks count="1" manualBreakCount="1">
    <brk id="119" max="1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2"/>
  <sheetViews>
    <sheetView view="pageBreakPreview" topLeftCell="A99" zoomScale="85" zoomScaleNormal="100" zoomScaleSheetLayoutView="85" workbookViewId="0">
      <selection activeCell="O134" sqref="O134"/>
    </sheetView>
  </sheetViews>
  <sheetFormatPr defaultRowHeight="11.25"/>
  <cols>
    <col min="1" max="12" width="9.33203125" style="70"/>
    <col min="13" max="13" width="9.33203125" style="70" customWidth="1"/>
    <col min="14" max="16" width="9.33203125" style="70"/>
    <col min="17" max="17" width="5.83203125" style="70" customWidth="1"/>
    <col min="18" max="18" width="9.33203125" style="70"/>
    <col min="19" max="19" width="1.83203125" style="70" customWidth="1"/>
    <col min="20" max="16384" width="9.33203125" style="70"/>
  </cols>
  <sheetData>
    <row r="1" spans="1:3" ht="20.100000000000001" customHeight="1">
      <c r="A1" s="135" t="s">
        <v>1007</v>
      </c>
      <c r="B1" s="136"/>
      <c r="C1" s="136"/>
    </row>
    <row r="2" spans="1:3" ht="20.100000000000001" customHeight="1">
      <c r="A2" s="137" t="s">
        <v>1008</v>
      </c>
      <c r="B2" s="136"/>
      <c r="C2" s="136"/>
    </row>
    <row r="3" spans="1:3" ht="20.100000000000001" customHeight="1">
      <c r="A3" s="137" t="s">
        <v>1009</v>
      </c>
      <c r="B3" s="136"/>
      <c r="C3" s="136"/>
    </row>
    <row r="4" spans="1:3" ht="20.100000000000001" customHeight="1">
      <c r="A4" s="138" t="s">
        <v>1010</v>
      </c>
      <c r="B4" s="136"/>
      <c r="C4" s="136"/>
    </row>
    <row r="5" spans="1:3" ht="20.100000000000001" customHeight="1">
      <c r="A5" s="138" t="s">
        <v>1011</v>
      </c>
      <c r="B5" s="136"/>
      <c r="C5" s="136"/>
    </row>
    <row r="6" spans="1:3" ht="20.100000000000001" customHeight="1">
      <c r="A6" s="138" t="s">
        <v>1012</v>
      </c>
      <c r="B6" s="136"/>
      <c r="C6" s="136"/>
    </row>
    <row r="7" spans="1:3" ht="20.100000000000001" customHeight="1">
      <c r="A7" s="137" t="s">
        <v>1013</v>
      </c>
      <c r="B7" s="136"/>
      <c r="C7" s="136"/>
    </row>
    <row r="8" spans="1:3" ht="20.100000000000001" customHeight="1">
      <c r="A8" s="138" t="s">
        <v>1014</v>
      </c>
      <c r="B8" s="136"/>
      <c r="C8" s="136"/>
    </row>
    <row r="9" spans="1:3" ht="20.100000000000001" customHeight="1">
      <c r="A9" s="138" t="s">
        <v>1015</v>
      </c>
      <c r="B9" s="136"/>
      <c r="C9" s="136"/>
    </row>
    <row r="10" spans="1:3" ht="20.100000000000001" customHeight="1">
      <c r="A10" s="138" t="s">
        <v>1016</v>
      </c>
      <c r="B10" s="136"/>
      <c r="C10" s="136"/>
    </row>
    <row r="11" spans="1:3" ht="20.100000000000001" customHeight="1">
      <c r="A11" s="138" t="s">
        <v>1017</v>
      </c>
      <c r="B11" s="136"/>
      <c r="C11" s="136"/>
    </row>
    <row r="12" spans="1:3" ht="20.100000000000001" customHeight="1">
      <c r="A12" s="138" t="s">
        <v>1018</v>
      </c>
      <c r="B12" s="136"/>
      <c r="C12" s="136"/>
    </row>
    <row r="13" spans="1:3" ht="20.100000000000001" customHeight="1">
      <c r="A13" s="138" t="s">
        <v>1019</v>
      </c>
      <c r="B13" s="136"/>
      <c r="C13" s="136"/>
    </row>
    <row r="14" spans="1:3" ht="20.100000000000001" customHeight="1">
      <c r="A14" s="138" t="s">
        <v>1020</v>
      </c>
      <c r="B14" s="136"/>
      <c r="C14" s="136"/>
    </row>
    <row r="15" spans="1:3" ht="20.100000000000001" customHeight="1">
      <c r="A15" s="137" t="s">
        <v>1021</v>
      </c>
      <c r="B15" s="136"/>
      <c r="C15" s="136"/>
    </row>
    <row r="16" spans="1:3" ht="20.100000000000001" customHeight="1">
      <c r="A16" s="138" t="s">
        <v>1022</v>
      </c>
      <c r="B16" s="136"/>
      <c r="C16" s="136"/>
    </row>
    <row r="17" spans="1:3" ht="20.100000000000001" customHeight="1">
      <c r="A17" s="138" t="s">
        <v>1023</v>
      </c>
      <c r="B17" s="136"/>
      <c r="C17" s="136"/>
    </row>
    <row r="18" spans="1:3" ht="20.100000000000001" customHeight="1">
      <c r="A18" s="138" t="s">
        <v>1024</v>
      </c>
      <c r="B18" s="136"/>
      <c r="C18" s="136"/>
    </row>
    <row r="19" spans="1:3" ht="20.100000000000001" customHeight="1">
      <c r="A19" s="138" t="s">
        <v>1025</v>
      </c>
      <c r="B19" s="136"/>
      <c r="C19" s="136"/>
    </row>
    <row r="20" spans="1:3" ht="20.100000000000001" customHeight="1">
      <c r="A20" s="138" t="s">
        <v>1026</v>
      </c>
      <c r="B20" s="136"/>
      <c r="C20" s="136"/>
    </row>
    <row r="21" spans="1:3" ht="20.100000000000001" customHeight="1">
      <c r="A21" s="138" t="s">
        <v>1027</v>
      </c>
      <c r="B21" s="136"/>
      <c r="C21" s="136"/>
    </row>
    <row r="22" spans="1:3" ht="20.100000000000001" customHeight="1">
      <c r="A22" s="138" t="s">
        <v>1028</v>
      </c>
      <c r="B22" s="136"/>
      <c r="C22" s="136"/>
    </row>
    <row r="23" spans="1:3" ht="20.100000000000001" customHeight="1">
      <c r="A23" s="137" t="s">
        <v>1029</v>
      </c>
      <c r="B23" s="136"/>
      <c r="C23" s="136"/>
    </row>
    <row r="24" spans="1:3" ht="20.100000000000001" customHeight="1">
      <c r="A24" s="138" t="s">
        <v>1030</v>
      </c>
      <c r="B24" s="136"/>
      <c r="C24" s="136"/>
    </row>
    <row r="25" spans="1:3" ht="20.100000000000001" customHeight="1">
      <c r="A25" s="138" t="s">
        <v>1031</v>
      </c>
      <c r="B25" s="136"/>
      <c r="C25" s="136"/>
    </row>
    <row r="26" spans="1:3" ht="20.100000000000001" customHeight="1">
      <c r="A26" s="138" t="s">
        <v>1032</v>
      </c>
      <c r="B26" s="136"/>
      <c r="C26" s="136"/>
    </row>
    <row r="27" spans="1:3" ht="20.100000000000001" customHeight="1">
      <c r="A27" s="138" t="s">
        <v>1033</v>
      </c>
      <c r="B27" s="136"/>
      <c r="C27" s="136"/>
    </row>
    <row r="28" spans="1:3" ht="20.100000000000001" customHeight="1">
      <c r="A28" s="137" t="s">
        <v>1034</v>
      </c>
      <c r="B28" s="136"/>
      <c r="C28" s="136"/>
    </row>
    <row r="29" spans="1:3" ht="20.100000000000001" customHeight="1">
      <c r="A29" s="138" t="s">
        <v>1035</v>
      </c>
      <c r="B29" s="136"/>
      <c r="C29" s="136"/>
    </row>
    <row r="30" spans="1:3" ht="20.100000000000001" customHeight="1">
      <c r="A30" s="138" t="s">
        <v>1036</v>
      </c>
      <c r="B30" s="136"/>
      <c r="C30" s="136"/>
    </row>
    <row r="31" spans="1:3" ht="20.100000000000001" customHeight="1">
      <c r="A31" s="138" t="s">
        <v>1037</v>
      </c>
      <c r="B31" s="136"/>
      <c r="C31" s="136"/>
    </row>
    <row r="32" spans="1:3" ht="20.100000000000001" customHeight="1">
      <c r="A32" s="138"/>
      <c r="B32" s="136"/>
      <c r="C32" s="136"/>
    </row>
    <row r="33" spans="1:3" ht="20.100000000000001" customHeight="1">
      <c r="A33" s="137" t="s">
        <v>1038</v>
      </c>
      <c r="B33" s="136"/>
      <c r="C33" s="136"/>
    </row>
    <row r="34" spans="1:3" ht="20.100000000000001" customHeight="1">
      <c r="A34" s="137" t="s">
        <v>876</v>
      </c>
      <c r="B34" s="136"/>
      <c r="C34" s="136"/>
    </row>
    <row r="35" spans="1:3" ht="20.100000000000001" customHeight="1">
      <c r="A35" s="138" t="s">
        <v>1039</v>
      </c>
      <c r="B35" s="136"/>
      <c r="C35" s="136"/>
    </row>
    <row r="36" spans="1:3" ht="20.100000000000001" customHeight="1">
      <c r="A36" s="139" t="s">
        <v>1040</v>
      </c>
      <c r="B36" s="136"/>
      <c r="C36" s="136"/>
    </row>
    <row r="37" spans="1:3" ht="20.100000000000001" customHeight="1">
      <c r="A37" s="139" t="s">
        <v>1041</v>
      </c>
      <c r="B37" s="136"/>
      <c r="C37" s="136"/>
    </row>
    <row r="38" spans="1:3" ht="20.100000000000001" customHeight="1">
      <c r="A38" s="139" t="s">
        <v>1042</v>
      </c>
      <c r="B38" s="136"/>
      <c r="C38" s="136"/>
    </row>
    <row r="39" spans="1:3" ht="20.100000000000001" customHeight="1">
      <c r="A39" s="138" t="s">
        <v>1043</v>
      </c>
      <c r="B39" s="136"/>
      <c r="C39" s="136"/>
    </row>
    <row r="40" spans="1:3" ht="20.100000000000001" customHeight="1">
      <c r="A40" s="138" t="s">
        <v>1044</v>
      </c>
      <c r="B40" s="136"/>
      <c r="C40" s="136"/>
    </row>
    <row r="41" spans="1:3" ht="20.100000000000001" customHeight="1">
      <c r="A41" s="138" t="s">
        <v>1045</v>
      </c>
      <c r="B41" s="136"/>
      <c r="C41" s="136"/>
    </row>
    <row r="42" spans="1:3" ht="20.100000000000001" customHeight="1">
      <c r="A42" s="138" t="s">
        <v>1046</v>
      </c>
      <c r="B42" s="136"/>
      <c r="C42" s="136"/>
    </row>
    <row r="43" spans="1:3" ht="20.100000000000001" customHeight="1">
      <c r="A43" s="138" t="s">
        <v>1047</v>
      </c>
      <c r="B43" s="136"/>
      <c r="C43" s="136"/>
    </row>
    <row r="44" spans="1:3" ht="20.100000000000001" customHeight="1">
      <c r="A44" s="138" t="s">
        <v>1048</v>
      </c>
      <c r="B44" s="136"/>
      <c r="C44" s="136"/>
    </row>
    <row r="45" spans="1:3" ht="20.100000000000001" customHeight="1">
      <c r="A45" s="138" t="s">
        <v>1049</v>
      </c>
      <c r="B45" s="136"/>
      <c r="C45" s="136"/>
    </row>
    <row r="46" spans="1:3" ht="20.100000000000001" customHeight="1">
      <c r="A46" s="137" t="s">
        <v>1050</v>
      </c>
      <c r="B46" s="136"/>
      <c r="C46" s="136"/>
    </row>
    <row r="47" spans="1:3" ht="20.100000000000001" customHeight="1">
      <c r="A47" s="138" t="s">
        <v>1051</v>
      </c>
      <c r="B47" s="136"/>
      <c r="C47" s="136"/>
    </row>
    <row r="48" spans="1:3" ht="20.100000000000001" customHeight="1">
      <c r="A48" s="139" t="s">
        <v>1052</v>
      </c>
      <c r="B48" s="136"/>
      <c r="C48" s="136"/>
    </row>
    <row r="49" spans="1:3" ht="20.100000000000001" customHeight="1">
      <c r="A49" s="138" t="s">
        <v>1053</v>
      </c>
      <c r="B49" s="136"/>
      <c r="C49" s="136"/>
    </row>
    <row r="50" spans="1:3" ht="20.100000000000001" customHeight="1">
      <c r="A50" s="138" t="s">
        <v>1054</v>
      </c>
      <c r="B50" s="136"/>
      <c r="C50" s="136"/>
    </row>
    <row r="51" spans="1:3" ht="20.100000000000001" customHeight="1">
      <c r="A51" s="138" t="s">
        <v>1055</v>
      </c>
      <c r="B51" s="136"/>
      <c r="C51" s="136"/>
    </row>
    <row r="52" spans="1:3" ht="20.100000000000001" customHeight="1">
      <c r="A52" s="137" t="s">
        <v>1056</v>
      </c>
      <c r="B52" s="136"/>
      <c r="C52" s="136"/>
    </row>
    <row r="53" spans="1:3" ht="20.100000000000001" customHeight="1">
      <c r="A53" s="138" t="s">
        <v>1057</v>
      </c>
      <c r="B53" s="136"/>
      <c r="C53" s="136"/>
    </row>
    <row r="54" spans="1:3" ht="20.100000000000001" customHeight="1">
      <c r="A54" s="138" t="s">
        <v>1058</v>
      </c>
      <c r="B54" s="136"/>
      <c r="C54" s="136"/>
    </row>
    <row r="55" spans="1:3" ht="20.100000000000001" customHeight="1">
      <c r="A55" s="138" t="s">
        <v>1059</v>
      </c>
      <c r="B55" s="136"/>
      <c r="C55" s="136"/>
    </row>
    <row r="56" spans="1:3" ht="20.100000000000001" customHeight="1">
      <c r="A56" s="138" t="s">
        <v>1060</v>
      </c>
      <c r="B56" s="136"/>
      <c r="C56" s="136"/>
    </row>
    <row r="57" spans="1:3" ht="20.100000000000001" customHeight="1">
      <c r="A57" s="138" t="s">
        <v>1061</v>
      </c>
      <c r="B57" s="136"/>
      <c r="C57" s="136"/>
    </row>
    <row r="58" spans="1:3" ht="20.100000000000001" customHeight="1">
      <c r="A58" s="138" t="s">
        <v>1062</v>
      </c>
      <c r="B58" s="136"/>
      <c r="C58" s="136"/>
    </row>
    <row r="59" spans="1:3" ht="20.100000000000001" customHeight="1">
      <c r="A59" s="138" t="s">
        <v>1063</v>
      </c>
      <c r="B59" s="136"/>
      <c r="C59" s="136"/>
    </row>
    <row r="60" spans="1:3" ht="20.100000000000001" customHeight="1">
      <c r="A60" s="138" t="s">
        <v>1064</v>
      </c>
      <c r="B60" s="136"/>
      <c r="C60" s="136"/>
    </row>
    <row r="61" spans="1:3" ht="20.100000000000001" customHeight="1">
      <c r="A61" s="138" t="s">
        <v>1065</v>
      </c>
      <c r="B61" s="136"/>
      <c r="C61" s="136"/>
    </row>
    <row r="62" spans="1:3" ht="20.100000000000001" customHeight="1">
      <c r="A62" s="138" t="s">
        <v>1066</v>
      </c>
      <c r="B62" s="136"/>
      <c r="C62" s="136"/>
    </row>
    <row r="63" spans="1:3" ht="20.100000000000001" customHeight="1">
      <c r="A63" s="138" t="s">
        <v>1067</v>
      </c>
      <c r="B63" s="136"/>
      <c r="C63" s="136"/>
    </row>
    <row r="64" spans="1:3" ht="20.100000000000001" customHeight="1">
      <c r="A64" s="138" t="s">
        <v>1068</v>
      </c>
      <c r="B64" s="136"/>
      <c r="C64" s="136"/>
    </row>
    <row r="65" spans="1:3" ht="20.100000000000001" customHeight="1">
      <c r="A65" s="138" t="s">
        <v>1069</v>
      </c>
      <c r="B65" s="136"/>
      <c r="C65" s="136"/>
    </row>
    <row r="66" spans="1:3" ht="20.100000000000001" customHeight="1">
      <c r="A66" s="138" t="s">
        <v>1070</v>
      </c>
      <c r="B66" s="136"/>
      <c r="C66" s="136"/>
    </row>
    <row r="67" spans="1:3" ht="20.100000000000001" customHeight="1">
      <c r="A67" s="138" t="s">
        <v>1071</v>
      </c>
      <c r="B67" s="136"/>
      <c r="C67" s="136"/>
    </row>
    <row r="68" spans="1:3" ht="20.100000000000001" customHeight="1">
      <c r="A68" s="138" t="s">
        <v>1072</v>
      </c>
      <c r="B68" s="136"/>
      <c r="C68" s="136"/>
    </row>
    <row r="69" spans="1:3" ht="20.100000000000001" customHeight="1">
      <c r="A69" s="138" t="s">
        <v>1073</v>
      </c>
      <c r="B69" s="136"/>
      <c r="C69" s="136"/>
    </row>
    <row r="70" spans="1:3" ht="20.100000000000001" customHeight="1">
      <c r="A70" s="139" t="s">
        <v>1074</v>
      </c>
      <c r="B70" s="136"/>
      <c r="C70" s="136"/>
    </row>
    <row r="71" spans="1:3" ht="20.100000000000001" customHeight="1">
      <c r="A71" s="139" t="s">
        <v>1075</v>
      </c>
      <c r="B71" s="136"/>
      <c r="C71" s="136"/>
    </row>
    <row r="72" spans="1:3" ht="20.100000000000001" customHeight="1">
      <c r="A72" s="138" t="s">
        <v>1076</v>
      </c>
      <c r="B72" s="136"/>
      <c r="C72" s="136"/>
    </row>
    <row r="73" spans="1:3" ht="20.100000000000001" customHeight="1">
      <c r="A73" s="139" t="s">
        <v>1077</v>
      </c>
      <c r="B73" s="136"/>
      <c r="C73" s="136"/>
    </row>
    <row r="74" spans="1:3" ht="20.100000000000001" customHeight="1">
      <c r="A74" s="138" t="s">
        <v>1078</v>
      </c>
      <c r="B74" s="136"/>
      <c r="C74" s="136"/>
    </row>
    <row r="75" spans="1:3" ht="20.100000000000001" customHeight="1">
      <c r="A75" s="138" t="s">
        <v>1079</v>
      </c>
      <c r="B75" s="136"/>
      <c r="C75" s="136"/>
    </row>
    <row r="76" spans="1:3" ht="20.100000000000001" customHeight="1">
      <c r="A76" s="138" t="s">
        <v>1080</v>
      </c>
      <c r="B76" s="136"/>
      <c r="C76" s="136"/>
    </row>
    <row r="77" spans="1:3" ht="20.100000000000001" customHeight="1">
      <c r="A77" s="138" t="s">
        <v>1081</v>
      </c>
      <c r="B77" s="136"/>
      <c r="C77" s="136"/>
    </row>
    <row r="78" spans="1:3" ht="20.100000000000001" customHeight="1">
      <c r="A78" s="138" t="s">
        <v>1082</v>
      </c>
      <c r="B78" s="136"/>
      <c r="C78" s="136"/>
    </row>
    <row r="79" spans="1:3" ht="20.100000000000001" customHeight="1">
      <c r="A79" s="138" t="s">
        <v>1083</v>
      </c>
      <c r="B79" s="136"/>
      <c r="C79" s="136"/>
    </row>
    <row r="80" spans="1:3" ht="20.100000000000001" customHeight="1">
      <c r="A80" s="138" t="s">
        <v>1084</v>
      </c>
      <c r="B80" s="136"/>
      <c r="C80" s="136"/>
    </row>
    <row r="81" spans="1:3" ht="20.100000000000001" customHeight="1">
      <c r="A81" s="138" t="s">
        <v>1085</v>
      </c>
      <c r="B81" s="136"/>
      <c r="C81" s="136"/>
    </row>
    <row r="82" spans="1:3" ht="20.100000000000001" customHeight="1">
      <c r="A82" s="138" t="s">
        <v>1086</v>
      </c>
      <c r="B82" s="136"/>
      <c r="C82" s="136"/>
    </row>
    <row r="83" spans="1:3" ht="20.100000000000001" customHeight="1">
      <c r="A83" s="138" t="s">
        <v>1087</v>
      </c>
      <c r="B83" s="136"/>
      <c r="C83" s="136"/>
    </row>
    <row r="84" spans="1:3" ht="20.100000000000001" customHeight="1">
      <c r="A84" s="138" t="s">
        <v>1088</v>
      </c>
      <c r="B84" s="136"/>
      <c r="C84" s="136"/>
    </row>
    <row r="85" spans="1:3" ht="20.100000000000001" customHeight="1">
      <c r="A85" s="138" t="s">
        <v>1089</v>
      </c>
      <c r="B85" s="136"/>
      <c r="C85" s="136"/>
    </row>
    <row r="86" spans="1:3" ht="20.100000000000001" customHeight="1">
      <c r="A86" s="138" t="s">
        <v>1090</v>
      </c>
      <c r="B86" s="136"/>
      <c r="C86" s="136"/>
    </row>
    <row r="87" spans="1:3" ht="20.100000000000001" customHeight="1">
      <c r="A87" s="138" t="s">
        <v>1091</v>
      </c>
      <c r="B87" s="136"/>
      <c r="C87" s="136"/>
    </row>
    <row r="88" spans="1:3" ht="20.100000000000001" customHeight="1">
      <c r="A88" s="138" t="s">
        <v>1092</v>
      </c>
      <c r="B88" s="136"/>
      <c r="C88" s="136"/>
    </row>
    <row r="89" spans="1:3" ht="20.100000000000001" customHeight="1">
      <c r="A89" s="138" t="s">
        <v>1093</v>
      </c>
      <c r="B89" s="136"/>
      <c r="C89" s="136"/>
    </row>
    <row r="90" spans="1:3" ht="20.100000000000001" customHeight="1">
      <c r="A90" s="138" t="s">
        <v>1094</v>
      </c>
      <c r="B90" s="136"/>
      <c r="C90" s="136"/>
    </row>
    <row r="91" spans="1:3" ht="20.100000000000001" customHeight="1">
      <c r="A91" s="138" t="s">
        <v>1095</v>
      </c>
      <c r="B91" s="136"/>
      <c r="C91" s="136"/>
    </row>
    <row r="92" spans="1:3" ht="20.100000000000001" customHeight="1">
      <c r="A92" s="138" t="s">
        <v>1096</v>
      </c>
      <c r="B92" s="136"/>
      <c r="C92" s="136"/>
    </row>
    <row r="93" spans="1:3" ht="20.100000000000001" customHeight="1">
      <c r="A93" s="138" t="s">
        <v>1097</v>
      </c>
    </row>
    <row r="94" spans="1:3" ht="20.100000000000001" customHeight="1">
      <c r="A94" s="138" t="s">
        <v>1098</v>
      </c>
    </row>
    <row r="95" spans="1:3" ht="20.100000000000001" customHeight="1">
      <c r="A95" s="138" t="s">
        <v>1099</v>
      </c>
    </row>
    <row r="96" spans="1:3" ht="20.100000000000001" customHeight="1">
      <c r="A96" s="138" t="s">
        <v>1100</v>
      </c>
    </row>
    <row r="97" spans="1:17" ht="20.100000000000001" customHeight="1">
      <c r="A97" s="138" t="s">
        <v>1101</v>
      </c>
    </row>
    <row r="98" spans="1:17" ht="20.100000000000001" customHeight="1">
      <c r="A98" s="138" t="s">
        <v>1102</v>
      </c>
    </row>
    <row r="99" spans="1:17" ht="20.100000000000001" customHeight="1">
      <c r="A99" s="138" t="s">
        <v>1103</v>
      </c>
    </row>
    <row r="100" spans="1:17" ht="20.100000000000001" customHeight="1">
      <c r="A100" s="138" t="s">
        <v>1104</v>
      </c>
    </row>
    <row r="101" spans="1:17" ht="20.100000000000001" customHeight="1">
      <c r="A101" s="138" t="s">
        <v>1105</v>
      </c>
      <c r="B101" s="136"/>
      <c r="C101" s="136"/>
    </row>
    <row r="102" spans="1:17" ht="20.100000000000001" customHeight="1">
      <c r="A102" s="138" t="s">
        <v>1106</v>
      </c>
      <c r="B102" s="136"/>
      <c r="C102" s="136"/>
    </row>
    <row r="103" spans="1:17" ht="20.100000000000001" customHeight="1">
      <c r="A103" s="138" t="s">
        <v>1107</v>
      </c>
      <c r="B103" s="136"/>
      <c r="C103" s="136"/>
    </row>
    <row r="104" spans="1:17" ht="20.100000000000001" customHeight="1">
      <c r="A104" s="138" t="s">
        <v>1108</v>
      </c>
      <c r="B104" s="136"/>
      <c r="C104" s="136"/>
    </row>
    <row r="105" spans="1:17" ht="20.100000000000001" customHeight="1">
      <c r="A105" s="138" t="s">
        <v>1109</v>
      </c>
      <c r="B105" s="136"/>
      <c r="C105" s="136"/>
    </row>
    <row r="106" spans="1:17" ht="20.100000000000001" customHeight="1">
      <c r="A106" s="138" t="s">
        <v>1110</v>
      </c>
      <c r="B106" s="136"/>
      <c r="C106" s="136"/>
    </row>
    <row r="107" spans="1:17" ht="20.100000000000001" customHeight="1">
      <c r="A107" s="138" t="s">
        <v>1111</v>
      </c>
      <c r="B107" s="136"/>
      <c r="C107" s="136"/>
    </row>
    <row r="108" spans="1:17" ht="20.100000000000001" customHeight="1">
      <c r="A108" s="139" t="s">
        <v>1112</v>
      </c>
      <c r="B108" s="136"/>
      <c r="C108" s="136"/>
    </row>
    <row r="109" spans="1:17" ht="20.100000000000001" customHeight="1">
      <c r="C109" s="179" t="s">
        <v>1113</v>
      </c>
      <c r="D109" s="180"/>
      <c r="E109" s="180"/>
      <c r="F109" s="180"/>
      <c r="G109" s="180"/>
      <c r="H109" s="180"/>
      <c r="I109" s="180" t="s">
        <v>1114</v>
      </c>
      <c r="J109" s="180"/>
      <c r="K109" s="180"/>
      <c r="L109" s="180"/>
      <c r="M109" s="180" t="s">
        <v>1115</v>
      </c>
      <c r="N109" s="180"/>
      <c r="O109" s="180"/>
      <c r="P109" s="180"/>
      <c r="Q109" s="181"/>
    </row>
    <row r="110" spans="1:17" ht="20.100000000000001" customHeight="1">
      <c r="C110" s="182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83"/>
      <c r="O110" s="183"/>
      <c r="P110" s="183"/>
      <c r="Q110" s="190"/>
    </row>
    <row r="111" spans="1:17" ht="20.100000000000001" customHeight="1">
      <c r="C111" s="182" t="s">
        <v>1116</v>
      </c>
      <c r="D111" s="183"/>
      <c r="E111" s="183"/>
      <c r="F111" s="183"/>
      <c r="G111" s="183"/>
      <c r="H111" s="183"/>
      <c r="I111" s="183" t="s">
        <v>1117</v>
      </c>
      <c r="J111" s="183"/>
      <c r="K111" s="183"/>
      <c r="L111" s="183"/>
      <c r="M111" s="198">
        <v>35</v>
      </c>
      <c r="N111" s="198"/>
      <c r="O111" s="198"/>
      <c r="P111" s="198"/>
      <c r="Q111" s="199"/>
    </row>
    <row r="112" spans="1:17" ht="20.100000000000001" customHeight="1">
      <c r="C112" s="182"/>
      <c r="D112" s="183"/>
      <c r="E112" s="183"/>
      <c r="F112" s="183"/>
      <c r="G112" s="183"/>
      <c r="H112" s="183"/>
      <c r="I112" s="183"/>
      <c r="J112" s="183"/>
      <c r="K112" s="183"/>
      <c r="L112" s="183"/>
      <c r="M112" s="198"/>
      <c r="N112" s="198"/>
      <c r="O112" s="198"/>
      <c r="P112" s="198"/>
      <c r="Q112" s="199"/>
    </row>
    <row r="113" spans="1:17" ht="20.100000000000001" customHeight="1">
      <c r="C113" s="182" t="s">
        <v>1118</v>
      </c>
      <c r="D113" s="183"/>
      <c r="E113" s="183"/>
      <c r="F113" s="183"/>
      <c r="G113" s="183"/>
      <c r="H113" s="183"/>
      <c r="I113" s="183" t="s">
        <v>1119</v>
      </c>
      <c r="J113" s="183"/>
      <c r="K113" s="183"/>
      <c r="L113" s="183"/>
      <c r="M113" s="198">
        <v>50</v>
      </c>
      <c r="N113" s="198"/>
      <c r="O113" s="198"/>
      <c r="P113" s="198"/>
      <c r="Q113" s="199"/>
    </row>
    <row r="114" spans="1:17" ht="20.100000000000001" customHeight="1">
      <c r="C114" s="182"/>
      <c r="D114" s="183"/>
      <c r="E114" s="183"/>
      <c r="F114" s="183"/>
      <c r="G114" s="183"/>
      <c r="H114" s="183"/>
      <c r="I114" s="183"/>
      <c r="J114" s="183"/>
      <c r="K114" s="183"/>
      <c r="L114" s="183"/>
      <c r="M114" s="198"/>
      <c r="N114" s="198"/>
      <c r="O114" s="198"/>
      <c r="P114" s="198"/>
      <c r="Q114" s="199"/>
    </row>
    <row r="115" spans="1:17" ht="20.100000000000001" customHeight="1">
      <c r="C115" s="182" t="s">
        <v>1120</v>
      </c>
      <c r="D115" s="183"/>
      <c r="E115" s="183"/>
      <c r="F115" s="183"/>
      <c r="G115" s="183"/>
      <c r="H115" s="183"/>
      <c r="I115" s="183" t="s">
        <v>1121</v>
      </c>
      <c r="J115" s="183"/>
      <c r="K115" s="183"/>
      <c r="L115" s="183"/>
      <c r="M115" s="183" t="s">
        <v>1122</v>
      </c>
      <c r="N115" s="183"/>
      <c r="O115" s="183"/>
      <c r="P115" s="183"/>
      <c r="Q115" s="190"/>
    </row>
    <row r="116" spans="1:17" ht="20.100000000000001" customHeight="1">
      <c r="C116" s="188"/>
      <c r="D116" s="189"/>
      <c r="E116" s="189"/>
      <c r="F116" s="189"/>
      <c r="G116" s="189"/>
      <c r="H116" s="189"/>
      <c r="I116" s="189"/>
      <c r="J116" s="189"/>
      <c r="K116" s="189"/>
      <c r="L116" s="189"/>
      <c r="M116" s="189"/>
      <c r="N116" s="189"/>
      <c r="O116" s="189"/>
      <c r="P116" s="189"/>
      <c r="Q116" s="200"/>
    </row>
    <row r="117" spans="1:17" ht="20.100000000000001" customHeight="1">
      <c r="B117" s="140"/>
      <c r="C117" s="140"/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</row>
    <row r="118" spans="1:17" ht="20.100000000000001" customHeight="1">
      <c r="A118" s="138" t="s">
        <v>1123</v>
      </c>
      <c r="B118" s="136"/>
      <c r="C118" s="136"/>
    </row>
    <row r="119" spans="1:17" ht="20.100000000000001" customHeight="1">
      <c r="A119" s="138" t="s">
        <v>1124</v>
      </c>
      <c r="B119" s="136"/>
      <c r="C119" s="136"/>
    </row>
    <row r="120" spans="1:17" ht="20.100000000000001" customHeight="1">
      <c r="A120" s="138" t="s">
        <v>1125</v>
      </c>
    </row>
    <row r="121" spans="1:17" ht="20.100000000000001" customHeight="1">
      <c r="A121" s="138" t="s">
        <v>1126</v>
      </c>
    </row>
    <row r="122" spans="1:17" ht="20.100000000000001" customHeight="1">
      <c r="A122" s="138" t="s">
        <v>1127</v>
      </c>
    </row>
    <row r="123" spans="1:17" ht="20.100000000000001" customHeight="1">
      <c r="A123" s="138" t="s">
        <v>1128</v>
      </c>
    </row>
    <row r="124" spans="1:17" ht="20.100000000000001" customHeight="1">
      <c r="A124" s="138" t="s">
        <v>1129</v>
      </c>
    </row>
    <row r="125" spans="1:17" ht="20.100000000000001" customHeight="1">
      <c r="A125" s="138" t="s">
        <v>1130</v>
      </c>
    </row>
    <row r="126" spans="1:17" ht="20.100000000000001" customHeight="1">
      <c r="A126" s="138" t="s">
        <v>1131</v>
      </c>
    </row>
    <row r="127" spans="1:17" ht="20.100000000000001" customHeight="1">
      <c r="A127" s="135"/>
    </row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</sheetData>
  <mergeCells count="12">
    <mergeCell ref="C113:H114"/>
    <mergeCell ref="I113:L114"/>
    <mergeCell ref="M113:Q114"/>
    <mergeCell ref="C115:H116"/>
    <mergeCell ref="I115:L116"/>
    <mergeCell ref="M115:Q116"/>
    <mergeCell ref="C109:H110"/>
    <mergeCell ref="I109:L110"/>
    <mergeCell ref="M109:Q110"/>
    <mergeCell ref="C111:H112"/>
    <mergeCell ref="I111:L112"/>
    <mergeCell ref="M111:Q112"/>
  </mergeCells>
  <phoneticPr fontId="3" type="noConversion"/>
  <printOptions horizontalCentered="1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0"/>
  <sheetViews>
    <sheetView view="pageBreakPreview" topLeftCell="A211" zoomScale="55" zoomScaleNormal="100" zoomScaleSheetLayoutView="55" workbookViewId="0">
      <selection activeCell="L13" sqref="L13:M13"/>
    </sheetView>
  </sheetViews>
  <sheetFormatPr defaultRowHeight="11.25"/>
  <cols>
    <col min="1" max="12" width="9.33203125" style="70"/>
    <col min="13" max="13" width="9.33203125" style="70" customWidth="1"/>
    <col min="14" max="16" width="9.33203125" style="70"/>
    <col min="17" max="17" width="5.83203125" style="70" customWidth="1"/>
    <col min="18" max="18" width="9.33203125" style="70"/>
    <col min="19" max="19" width="1.83203125" style="70" customWidth="1"/>
    <col min="20" max="16384" width="9.33203125" style="70"/>
  </cols>
  <sheetData>
    <row r="1" spans="1:19" ht="20.100000000000001" customHeight="1">
      <c r="A1" s="110" t="s">
        <v>1132</v>
      </c>
      <c r="B1" s="124"/>
      <c r="C1" s="124"/>
      <c r="D1" s="124"/>
      <c r="E1" s="124"/>
      <c r="F1" s="124"/>
      <c r="G1" s="124"/>
      <c r="H1" s="124"/>
      <c r="I1" s="124"/>
    </row>
    <row r="2" spans="1:19" ht="20.100000000000001" customHeight="1">
      <c r="A2" s="7" t="s">
        <v>1174</v>
      </c>
    </row>
    <row r="3" spans="1:19" s="23" customFormat="1" ht="24" customHeight="1">
      <c r="A3" s="23" t="s">
        <v>1134</v>
      </c>
    </row>
    <row r="4" spans="1:19" s="8" customFormat="1" ht="24" customHeight="1">
      <c r="A4" s="8" t="s">
        <v>1135</v>
      </c>
    </row>
    <row r="5" spans="1:19" s="8" customFormat="1" ht="24" customHeight="1" thickBot="1">
      <c r="A5" s="8" t="s">
        <v>1136</v>
      </c>
    </row>
    <row r="6" spans="1:19" s="8" customFormat="1" ht="24" customHeight="1" thickBot="1">
      <c r="B6" s="267" t="s">
        <v>1137</v>
      </c>
      <c r="C6" s="224"/>
      <c r="D6" s="223" t="s">
        <v>1138</v>
      </c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5"/>
    </row>
    <row r="7" spans="1:19" s="8" customFormat="1" ht="24" customHeight="1" thickTop="1">
      <c r="B7" s="268" t="s">
        <v>1139</v>
      </c>
      <c r="C7" s="259"/>
      <c r="D7" s="226" t="s">
        <v>1140</v>
      </c>
      <c r="E7" s="227"/>
      <c r="F7" s="228" t="s">
        <v>1141</v>
      </c>
      <c r="G7" s="227"/>
      <c r="H7" s="228" t="s">
        <v>1142</v>
      </c>
      <c r="I7" s="227"/>
      <c r="J7" s="228" t="s">
        <v>1143</v>
      </c>
      <c r="K7" s="227"/>
      <c r="L7" s="228" t="s">
        <v>1144</v>
      </c>
      <c r="M7" s="227"/>
      <c r="N7" s="228" t="s">
        <v>1145</v>
      </c>
      <c r="O7" s="227"/>
      <c r="P7" s="228" t="s">
        <v>1146</v>
      </c>
      <c r="Q7" s="227"/>
      <c r="R7" s="228" t="s">
        <v>1147</v>
      </c>
      <c r="S7" s="229"/>
    </row>
    <row r="8" spans="1:19" s="8" customFormat="1" ht="24" customHeight="1">
      <c r="B8" s="269" t="s">
        <v>1148</v>
      </c>
      <c r="C8" s="263"/>
      <c r="D8" s="230">
        <v>100</v>
      </c>
      <c r="E8" s="231"/>
      <c r="F8" s="220"/>
      <c r="G8" s="231"/>
      <c r="H8" s="220" t="s">
        <v>1149</v>
      </c>
      <c r="I8" s="231"/>
      <c r="J8" s="220" t="s">
        <v>1150</v>
      </c>
      <c r="K8" s="231"/>
      <c r="L8" s="220" t="s">
        <v>1151</v>
      </c>
      <c r="M8" s="231"/>
      <c r="N8" s="220" t="s">
        <v>1152</v>
      </c>
      <c r="O8" s="231"/>
      <c r="P8" s="220" t="s">
        <v>1153</v>
      </c>
      <c r="Q8" s="221"/>
      <c r="R8" s="220" t="s">
        <v>1154</v>
      </c>
      <c r="S8" s="222"/>
    </row>
    <row r="9" spans="1:19" s="8" customFormat="1" ht="24" customHeight="1" thickBot="1">
      <c r="B9" s="248" t="s">
        <v>1155</v>
      </c>
      <c r="C9" s="249"/>
      <c r="D9" s="241"/>
      <c r="E9" s="233"/>
      <c r="F9" s="232">
        <v>100</v>
      </c>
      <c r="G9" s="233"/>
      <c r="H9" s="232" t="s">
        <v>1156</v>
      </c>
      <c r="I9" s="233"/>
      <c r="J9" s="232" t="s">
        <v>1157</v>
      </c>
      <c r="K9" s="233"/>
      <c r="L9" s="232" t="s">
        <v>1158</v>
      </c>
      <c r="M9" s="233"/>
      <c r="N9" s="232" t="s">
        <v>1159</v>
      </c>
      <c r="O9" s="233"/>
      <c r="P9" s="232" t="s">
        <v>1153</v>
      </c>
      <c r="Q9" s="233"/>
      <c r="R9" s="232" t="s">
        <v>1154</v>
      </c>
      <c r="S9" s="237"/>
    </row>
    <row r="10" spans="1:19" s="8" customFormat="1" ht="24" customHeight="1"/>
    <row r="11" spans="1:19" s="8" customFormat="1" ht="24" customHeight="1" thickBot="1">
      <c r="A11" s="8" t="s">
        <v>1160</v>
      </c>
    </row>
    <row r="12" spans="1:19" s="8" customFormat="1" ht="24" customHeight="1" thickBot="1">
      <c r="B12" s="267" t="s">
        <v>1137</v>
      </c>
      <c r="C12" s="224"/>
      <c r="D12" s="223" t="s">
        <v>1138</v>
      </c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19" s="8" customFormat="1" ht="24" customHeight="1" thickTop="1">
      <c r="B13" s="268" t="s">
        <v>1139</v>
      </c>
      <c r="C13" s="259"/>
      <c r="D13" s="238" t="s">
        <v>1161</v>
      </c>
      <c r="E13" s="239"/>
      <c r="F13" s="240" t="s">
        <v>1162</v>
      </c>
      <c r="G13" s="239"/>
      <c r="H13" s="240" t="s">
        <v>1163</v>
      </c>
      <c r="I13" s="239"/>
      <c r="J13" s="240" t="s">
        <v>1143</v>
      </c>
      <c r="K13" s="239"/>
      <c r="L13" s="240" t="s">
        <v>1144</v>
      </c>
      <c r="M13" s="239"/>
      <c r="N13" s="240" t="s">
        <v>1145</v>
      </c>
      <c r="O13" s="239"/>
      <c r="P13" s="240" t="s">
        <v>1146</v>
      </c>
      <c r="Q13" s="239"/>
      <c r="R13" s="240" t="s">
        <v>1147</v>
      </c>
      <c r="S13" s="242"/>
    </row>
    <row r="14" spans="1:19" s="8" customFormat="1" ht="24" customHeight="1" thickBot="1">
      <c r="B14" s="248" t="s">
        <v>1155</v>
      </c>
      <c r="C14" s="249"/>
      <c r="D14" s="243">
        <v>100</v>
      </c>
      <c r="E14" s="244"/>
      <c r="F14" s="245" t="s">
        <v>1164</v>
      </c>
      <c r="G14" s="244"/>
      <c r="H14" s="245" t="s">
        <v>1165</v>
      </c>
      <c r="I14" s="244"/>
      <c r="J14" s="245" t="s">
        <v>1166</v>
      </c>
      <c r="K14" s="244"/>
      <c r="L14" s="245" t="s">
        <v>1167</v>
      </c>
      <c r="M14" s="244"/>
      <c r="N14" s="245" t="s">
        <v>1168</v>
      </c>
      <c r="O14" s="244"/>
      <c r="P14" s="245" t="s">
        <v>1169</v>
      </c>
      <c r="Q14" s="244"/>
      <c r="R14" s="245" t="s">
        <v>1154</v>
      </c>
      <c r="S14" s="246"/>
    </row>
    <row r="15" spans="1:19" s="8" customFormat="1" ht="24" customHeight="1"/>
    <row r="16" spans="1:19" s="8" customFormat="1" ht="24" customHeight="1">
      <c r="A16" s="8" t="s">
        <v>1170</v>
      </c>
    </row>
    <row r="17" spans="1:10" s="8" customFormat="1" ht="24" customHeight="1">
      <c r="B17" s="247" t="s">
        <v>1171</v>
      </c>
      <c r="C17" s="247"/>
      <c r="F17" s="62" t="s">
        <v>1172</v>
      </c>
      <c r="H17" s="62">
        <v>2508</v>
      </c>
      <c r="J17" s="63" t="s">
        <v>1173</v>
      </c>
    </row>
    <row r="18" spans="1:10" s="8" customFormat="1" ht="24" customHeight="1">
      <c r="B18" s="247" t="s">
        <v>44</v>
      </c>
      <c r="C18" s="247"/>
      <c r="F18" s="62" t="s">
        <v>43</v>
      </c>
      <c r="H18" s="62">
        <v>2304</v>
      </c>
      <c r="J18" s="63" t="s">
        <v>45</v>
      </c>
    </row>
    <row r="19" spans="1:10" s="8" customFormat="1" ht="24" customHeight="1">
      <c r="B19" s="247" t="s">
        <v>46</v>
      </c>
      <c r="C19" s="247"/>
      <c r="F19" s="62" t="s">
        <v>43</v>
      </c>
      <c r="H19" s="62">
        <v>2320</v>
      </c>
      <c r="J19" s="64" t="s">
        <v>47</v>
      </c>
    </row>
    <row r="20" spans="1:10" s="8" customFormat="1" ht="24" customHeight="1">
      <c r="B20" s="247" t="s">
        <v>48</v>
      </c>
      <c r="C20" s="247"/>
      <c r="J20" s="64" t="s">
        <v>49</v>
      </c>
    </row>
    <row r="21" spans="1:10" s="8" customFormat="1" ht="24" customHeight="1">
      <c r="A21" s="8" t="s">
        <v>50</v>
      </c>
    </row>
    <row r="22" spans="1:10" s="8" customFormat="1" ht="24" customHeight="1">
      <c r="A22" s="8" t="s">
        <v>51</v>
      </c>
    </row>
    <row r="23" spans="1:10" s="8" customFormat="1" ht="24" customHeight="1">
      <c r="A23" s="8" t="s">
        <v>52</v>
      </c>
    </row>
    <row r="24" spans="1:10" s="8" customFormat="1" ht="24" customHeight="1">
      <c r="A24" s="8" t="s">
        <v>53</v>
      </c>
    </row>
    <row r="25" spans="1:10" s="8" customFormat="1" ht="24" customHeight="1">
      <c r="A25" s="8" t="s">
        <v>54</v>
      </c>
    </row>
    <row r="26" spans="1:10" s="8" customFormat="1" ht="24" customHeight="1">
      <c r="A26" s="8" t="s">
        <v>55</v>
      </c>
    </row>
    <row r="27" spans="1:10" s="8" customFormat="1" ht="24" customHeight="1">
      <c r="A27" s="8" t="s">
        <v>56</v>
      </c>
    </row>
    <row r="28" spans="1:10" s="8" customFormat="1" ht="24" customHeight="1">
      <c r="A28" s="8" t="s">
        <v>57</v>
      </c>
    </row>
    <row r="29" spans="1:10" s="8" customFormat="1" ht="24" customHeight="1">
      <c r="A29" s="8" t="s">
        <v>58</v>
      </c>
    </row>
    <row r="30" spans="1:10" s="8" customFormat="1" ht="24" customHeight="1">
      <c r="A30" s="8" t="s">
        <v>59</v>
      </c>
    </row>
    <row r="31" spans="1:10" s="8" customFormat="1" ht="24" customHeight="1">
      <c r="A31" s="8" t="s">
        <v>60</v>
      </c>
    </row>
    <row r="32" spans="1:10" s="8" customFormat="1" ht="24" customHeight="1">
      <c r="A32" s="8" t="s">
        <v>61</v>
      </c>
    </row>
    <row r="33" spans="1:1" s="8" customFormat="1" ht="24" customHeight="1">
      <c r="A33" s="8" t="s">
        <v>62</v>
      </c>
    </row>
    <row r="34" spans="1:1" s="8" customFormat="1" ht="24" customHeight="1">
      <c r="A34" s="8" t="s">
        <v>63</v>
      </c>
    </row>
    <row r="35" spans="1:1" s="23" customFormat="1" ht="24" customHeight="1">
      <c r="A35" s="23" t="s">
        <v>64</v>
      </c>
    </row>
    <row r="36" spans="1:1" s="8" customFormat="1" ht="24" customHeight="1">
      <c r="A36" s="8" t="s">
        <v>65</v>
      </c>
    </row>
    <row r="37" spans="1:1" s="8" customFormat="1" ht="24" customHeight="1">
      <c r="A37" s="8" t="s">
        <v>66</v>
      </c>
    </row>
    <row r="38" spans="1:1" s="8" customFormat="1" ht="24" customHeight="1">
      <c r="A38" s="8" t="s">
        <v>67</v>
      </c>
    </row>
    <row r="39" spans="1:1" s="8" customFormat="1" ht="24" customHeight="1">
      <c r="A39" s="8" t="s">
        <v>68</v>
      </c>
    </row>
    <row r="40" spans="1:1" s="8" customFormat="1" ht="24" customHeight="1">
      <c r="A40" s="8" t="s">
        <v>69</v>
      </c>
    </row>
    <row r="41" spans="1:1" s="8" customFormat="1" ht="24" customHeight="1">
      <c r="A41" s="8" t="s">
        <v>70</v>
      </c>
    </row>
    <row r="42" spans="1:1" s="8" customFormat="1" ht="24" customHeight="1">
      <c r="A42" s="8" t="s">
        <v>71</v>
      </c>
    </row>
    <row r="43" spans="1:1" s="8" customFormat="1" ht="24" customHeight="1">
      <c r="A43" s="8" t="s">
        <v>72</v>
      </c>
    </row>
    <row r="44" spans="1:1" s="8" customFormat="1" ht="24" customHeight="1">
      <c r="A44" s="8" t="s">
        <v>73</v>
      </c>
    </row>
    <row r="45" spans="1:1" s="8" customFormat="1" ht="24" customHeight="1">
      <c r="A45" s="8" t="s">
        <v>74</v>
      </c>
    </row>
    <row r="46" spans="1:1" s="8" customFormat="1" ht="24" customHeight="1">
      <c r="A46" s="8" t="s">
        <v>75</v>
      </c>
    </row>
    <row r="47" spans="1:1" s="8" customFormat="1" ht="24" customHeight="1">
      <c r="A47" s="8" t="s">
        <v>76</v>
      </c>
    </row>
    <row r="48" spans="1:1" s="8" customFormat="1" ht="24" customHeight="1">
      <c r="A48" s="8" t="s">
        <v>77</v>
      </c>
    </row>
    <row r="49" spans="1:24" s="8" customFormat="1" ht="24" customHeight="1">
      <c r="A49" s="8" t="s">
        <v>78</v>
      </c>
    </row>
    <row r="50" spans="1:24" s="23" customFormat="1" ht="24" customHeight="1">
      <c r="A50" s="23" t="s">
        <v>79</v>
      </c>
    </row>
    <row r="51" spans="1:24" s="8" customFormat="1" ht="24" customHeight="1">
      <c r="A51" s="8" t="s">
        <v>80</v>
      </c>
    </row>
    <row r="52" spans="1:24" s="8" customFormat="1" ht="24" customHeight="1">
      <c r="A52" s="8" t="s">
        <v>81</v>
      </c>
    </row>
    <row r="53" spans="1:24" s="8" customFormat="1" ht="24" customHeight="1">
      <c r="A53" s="8" t="s">
        <v>82</v>
      </c>
    </row>
    <row r="54" spans="1:24" s="8" customFormat="1" ht="24" customHeight="1">
      <c r="A54" s="8" t="s">
        <v>83</v>
      </c>
    </row>
    <row r="55" spans="1:24" s="8" customFormat="1" ht="24" customHeight="1">
      <c r="A55" s="8" t="s">
        <v>84</v>
      </c>
    </row>
    <row r="56" spans="1:24" s="8" customFormat="1" ht="24" customHeight="1">
      <c r="B56" s="64" t="s">
        <v>85</v>
      </c>
      <c r="C56" s="247" t="s">
        <v>86</v>
      </c>
      <c r="D56" s="247"/>
      <c r="E56" s="247"/>
      <c r="F56" s="62" t="s">
        <v>87</v>
      </c>
      <c r="G56" s="51" t="s">
        <v>88</v>
      </c>
      <c r="J56" s="64" t="s">
        <v>89</v>
      </c>
      <c r="T56" s="8" t="s">
        <v>90</v>
      </c>
      <c r="X56" s="51" t="s">
        <v>91</v>
      </c>
    </row>
    <row r="57" spans="1:24" s="8" customFormat="1" ht="24" customHeight="1">
      <c r="B57" s="64" t="s">
        <v>85</v>
      </c>
      <c r="C57" s="247" t="s">
        <v>92</v>
      </c>
      <c r="D57" s="247"/>
      <c r="E57" s="247"/>
      <c r="F57" s="62" t="s">
        <v>87</v>
      </c>
      <c r="G57" s="51"/>
      <c r="J57" s="64" t="s">
        <v>93</v>
      </c>
      <c r="T57" s="8" t="s">
        <v>90</v>
      </c>
      <c r="X57" s="51" t="s">
        <v>94</v>
      </c>
    </row>
    <row r="58" spans="1:24" s="8" customFormat="1" ht="24" customHeight="1">
      <c r="B58" s="64" t="s">
        <v>85</v>
      </c>
      <c r="C58" s="247" t="s">
        <v>95</v>
      </c>
      <c r="D58" s="247"/>
      <c r="E58" s="247"/>
      <c r="F58" s="62" t="s">
        <v>87</v>
      </c>
      <c r="G58" s="51" t="s">
        <v>96</v>
      </c>
      <c r="J58" s="64" t="s">
        <v>97</v>
      </c>
      <c r="T58" s="8" t="s">
        <v>90</v>
      </c>
      <c r="X58" s="51" t="s">
        <v>91</v>
      </c>
    </row>
    <row r="59" spans="1:24" s="8" customFormat="1" ht="24" customHeight="1">
      <c r="A59" s="8" t="s">
        <v>98</v>
      </c>
    </row>
    <row r="60" spans="1:24" s="8" customFormat="1" ht="24" customHeight="1" thickBot="1"/>
    <row r="61" spans="1:24" s="8" customFormat="1" ht="24" customHeight="1">
      <c r="A61" s="83">
        <v>1</v>
      </c>
      <c r="B61" s="251" t="s">
        <v>99</v>
      </c>
      <c r="C61" s="252"/>
      <c r="D61" s="250" t="s">
        <v>42</v>
      </c>
      <c r="E61" s="250"/>
      <c r="F61" s="250" t="s">
        <v>100</v>
      </c>
      <c r="G61" s="250"/>
      <c r="H61" s="250" t="s">
        <v>101</v>
      </c>
      <c r="I61" s="250"/>
      <c r="J61" s="250" t="s">
        <v>102</v>
      </c>
      <c r="K61" s="250"/>
      <c r="L61" s="250" t="s">
        <v>103</v>
      </c>
      <c r="M61" s="250"/>
      <c r="N61" s="250" t="s">
        <v>104</v>
      </c>
      <c r="O61" s="250"/>
      <c r="P61" s="250" t="s">
        <v>105</v>
      </c>
      <c r="Q61" s="250"/>
      <c r="R61" s="250" t="s">
        <v>106</v>
      </c>
      <c r="S61" s="253"/>
    </row>
    <row r="62" spans="1:24" s="8" customFormat="1" ht="24" customHeight="1" thickBot="1">
      <c r="A62" s="84" t="s">
        <v>107</v>
      </c>
      <c r="B62" s="245" t="s">
        <v>108</v>
      </c>
      <c r="C62" s="244"/>
      <c r="D62" s="254" t="s">
        <v>109</v>
      </c>
      <c r="E62" s="254"/>
      <c r="F62" s="254" t="s">
        <v>110</v>
      </c>
      <c r="G62" s="254"/>
      <c r="H62" s="254" t="s">
        <v>111</v>
      </c>
      <c r="I62" s="254"/>
      <c r="J62" s="254" t="s">
        <v>112</v>
      </c>
      <c r="K62" s="254"/>
      <c r="L62" s="254" t="s">
        <v>113</v>
      </c>
      <c r="M62" s="254"/>
      <c r="N62" s="254" t="s">
        <v>114</v>
      </c>
      <c r="O62" s="254"/>
      <c r="P62" s="254" t="s">
        <v>115</v>
      </c>
      <c r="Q62" s="254"/>
      <c r="R62" s="254" t="s">
        <v>116</v>
      </c>
      <c r="S62" s="257"/>
    </row>
    <row r="63" spans="1:24" s="8" customFormat="1" ht="24" customHeight="1">
      <c r="A63" s="8" t="s">
        <v>117</v>
      </c>
    </row>
    <row r="64" spans="1:24" s="8" customFormat="1" ht="24" customHeight="1">
      <c r="A64" s="8" t="s">
        <v>118</v>
      </c>
    </row>
    <row r="65" spans="1:10" s="8" customFormat="1" ht="24" customHeight="1">
      <c r="A65" s="8" t="s">
        <v>119</v>
      </c>
    </row>
    <row r="66" spans="1:10" s="8" customFormat="1" ht="24" customHeight="1">
      <c r="A66" s="8" t="s">
        <v>120</v>
      </c>
    </row>
    <row r="67" spans="1:10" s="8" customFormat="1" ht="24" customHeight="1">
      <c r="A67" s="8" t="s">
        <v>121</v>
      </c>
    </row>
    <row r="68" spans="1:10" s="8" customFormat="1" ht="24" customHeight="1">
      <c r="A68" s="8" t="s">
        <v>122</v>
      </c>
    </row>
    <row r="69" spans="1:10" s="8" customFormat="1" ht="24" customHeight="1">
      <c r="A69" s="8" t="s">
        <v>123</v>
      </c>
    </row>
    <row r="70" spans="1:10" s="8" customFormat="1" ht="24" customHeight="1">
      <c r="A70" s="8" t="s">
        <v>124</v>
      </c>
    </row>
    <row r="71" spans="1:10" s="8" customFormat="1" ht="24" customHeight="1">
      <c r="A71" s="8" t="s">
        <v>125</v>
      </c>
    </row>
    <row r="72" spans="1:10" s="8" customFormat="1" ht="24" customHeight="1">
      <c r="C72" s="8" t="s">
        <v>126</v>
      </c>
    </row>
    <row r="73" spans="1:10" s="8" customFormat="1" ht="24" customHeight="1">
      <c r="C73" s="8" t="s">
        <v>127</v>
      </c>
    </row>
    <row r="74" spans="1:10" s="8" customFormat="1" ht="24" customHeight="1">
      <c r="C74" s="8" t="s">
        <v>128</v>
      </c>
    </row>
    <row r="75" spans="1:10" s="23" customFormat="1" ht="24" customHeight="1">
      <c r="A75" s="23" t="s">
        <v>129</v>
      </c>
    </row>
    <row r="76" spans="1:10" s="8" customFormat="1" ht="24" customHeight="1">
      <c r="A76" s="8" t="s">
        <v>130</v>
      </c>
    </row>
    <row r="77" spans="1:10" s="8" customFormat="1" ht="24" customHeight="1">
      <c r="C77" s="247" t="s">
        <v>131</v>
      </c>
      <c r="D77" s="247"/>
      <c r="E77" s="73" t="s">
        <v>132</v>
      </c>
      <c r="F77" s="62" t="s">
        <v>133</v>
      </c>
      <c r="H77" s="62"/>
      <c r="I77" s="64" t="s">
        <v>134</v>
      </c>
      <c r="J77" s="64"/>
    </row>
    <row r="78" spans="1:10" s="8" customFormat="1" ht="24" customHeight="1">
      <c r="C78" s="247" t="s">
        <v>135</v>
      </c>
      <c r="D78" s="247"/>
      <c r="E78" s="73" t="s">
        <v>132</v>
      </c>
      <c r="F78" s="62" t="s">
        <v>133</v>
      </c>
      <c r="H78" s="62"/>
      <c r="I78" s="64" t="s">
        <v>136</v>
      </c>
      <c r="J78" s="64"/>
    </row>
    <row r="79" spans="1:10" s="8" customFormat="1" ht="24" customHeight="1">
      <c r="C79" s="247" t="s">
        <v>137</v>
      </c>
      <c r="D79" s="247"/>
      <c r="E79" s="73" t="s">
        <v>132</v>
      </c>
      <c r="F79" s="62" t="s">
        <v>138</v>
      </c>
      <c r="H79" s="62"/>
      <c r="I79" s="64" t="s">
        <v>139</v>
      </c>
      <c r="J79" s="64"/>
    </row>
    <row r="80" spans="1:10" s="8" customFormat="1" ht="24" customHeight="1">
      <c r="C80" s="247" t="s">
        <v>140</v>
      </c>
      <c r="D80" s="247"/>
      <c r="E80" s="73" t="s">
        <v>132</v>
      </c>
      <c r="F80" s="62" t="s">
        <v>141</v>
      </c>
      <c r="H80" s="62"/>
      <c r="I80" s="64" t="s">
        <v>142</v>
      </c>
      <c r="J80" s="64"/>
    </row>
    <row r="81" spans="1:22" s="8" customFormat="1" ht="24" customHeight="1">
      <c r="A81" s="8" t="s">
        <v>143</v>
      </c>
    </row>
    <row r="82" spans="1:22" s="8" customFormat="1" ht="24" customHeight="1" thickBot="1">
      <c r="A82" s="8" t="s">
        <v>144</v>
      </c>
    </row>
    <row r="83" spans="1:22" s="8" customFormat="1" ht="24" customHeight="1" thickBot="1">
      <c r="B83" s="205" t="s">
        <v>145</v>
      </c>
      <c r="C83" s="206"/>
      <c r="D83" s="206"/>
      <c r="E83" s="206"/>
      <c r="F83" s="206"/>
      <c r="G83" s="206"/>
      <c r="H83" s="258" t="s">
        <v>146</v>
      </c>
      <c r="I83" s="224"/>
      <c r="J83" s="224"/>
      <c r="K83" s="224"/>
      <c r="L83" s="224"/>
      <c r="M83" s="224"/>
      <c r="N83" s="224"/>
      <c r="O83" s="224"/>
      <c r="P83" s="224"/>
      <c r="Q83" s="225"/>
      <c r="R83" s="112"/>
      <c r="S83" s="112"/>
      <c r="T83" s="112"/>
      <c r="U83" s="112"/>
      <c r="V83" s="112"/>
    </row>
    <row r="84" spans="1:22" s="8" customFormat="1" ht="24" customHeight="1" thickTop="1">
      <c r="B84" s="211" t="s">
        <v>147</v>
      </c>
      <c r="C84" s="212"/>
      <c r="D84" s="212"/>
      <c r="E84" s="212"/>
      <c r="F84" s="212"/>
      <c r="G84" s="212"/>
      <c r="H84" s="228">
        <v>100</v>
      </c>
      <c r="I84" s="259"/>
      <c r="J84" s="259"/>
      <c r="K84" s="259"/>
      <c r="L84" s="259"/>
      <c r="M84" s="259"/>
      <c r="N84" s="259"/>
      <c r="O84" s="259"/>
      <c r="P84" s="259"/>
      <c r="Q84" s="229"/>
      <c r="R84" s="112"/>
      <c r="S84" s="112"/>
      <c r="T84" s="112"/>
      <c r="U84" s="112"/>
      <c r="V84" s="112"/>
    </row>
    <row r="85" spans="1:22" s="8" customFormat="1" ht="24" customHeight="1">
      <c r="B85" s="255" t="s">
        <v>148</v>
      </c>
      <c r="C85" s="256"/>
      <c r="D85" s="256"/>
      <c r="E85" s="256"/>
      <c r="F85" s="256"/>
      <c r="G85" s="256"/>
      <c r="H85" s="262" t="s">
        <v>109</v>
      </c>
      <c r="I85" s="263"/>
      <c r="J85" s="263"/>
      <c r="K85" s="263"/>
      <c r="L85" s="263"/>
      <c r="M85" s="263"/>
      <c r="N85" s="263"/>
      <c r="O85" s="263"/>
      <c r="P85" s="263"/>
      <c r="Q85" s="264"/>
      <c r="R85" s="112"/>
      <c r="S85" s="112"/>
      <c r="T85" s="112"/>
      <c r="U85" s="112"/>
      <c r="V85" s="112"/>
    </row>
    <row r="86" spans="1:22" s="8" customFormat="1" ht="24" customHeight="1">
      <c r="B86" s="255" t="s">
        <v>105</v>
      </c>
      <c r="C86" s="256"/>
      <c r="D86" s="256"/>
      <c r="E86" s="256"/>
      <c r="F86" s="256"/>
      <c r="G86" s="256"/>
      <c r="H86" s="262" t="s">
        <v>109</v>
      </c>
      <c r="I86" s="263"/>
      <c r="J86" s="263"/>
      <c r="K86" s="263"/>
      <c r="L86" s="263"/>
      <c r="M86" s="263"/>
      <c r="N86" s="263"/>
      <c r="O86" s="263"/>
      <c r="P86" s="263"/>
      <c r="Q86" s="264"/>
      <c r="R86" s="112"/>
      <c r="S86" s="112"/>
      <c r="T86" s="112"/>
      <c r="U86" s="112"/>
      <c r="V86" s="112"/>
    </row>
    <row r="87" spans="1:22" s="8" customFormat="1" ht="24" customHeight="1">
      <c r="B87" s="255" t="s">
        <v>106</v>
      </c>
      <c r="C87" s="256"/>
      <c r="D87" s="256"/>
      <c r="E87" s="256"/>
      <c r="F87" s="256"/>
      <c r="G87" s="256"/>
      <c r="H87" s="262" t="s">
        <v>149</v>
      </c>
      <c r="I87" s="263"/>
      <c r="J87" s="263"/>
      <c r="K87" s="263"/>
      <c r="L87" s="263"/>
      <c r="M87" s="263"/>
      <c r="N87" s="263"/>
      <c r="O87" s="263"/>
      <c r="P87" s="263"/>
      <c r="Q87" s="264"/>
      <c r="R87" s="112"/>
      <c r="S87" s="112"/>
      <c r="T87" s="112"/>
      <c r="U87" s="112"/>
      <c r="V87" s="112"/>
    </row>
    <row r="88" spans="1:22" s="8" customFormat="1" ht="24" customHeight="1" thickBot="1">
      <c r="B88" s="260" t="s">
        <v>150</v>
      </c>
      <c r="C88" s="261"/>
      <c r="D88" s="261"/>
      <c r="E88" s="261"/>
      <c r="F88" s="261"/>
      <c r="G88" s="261"/>
      <c r="H88" s="265" t="s">
        <v>151</v>
      </c>
      <c r="I88" s="249"/>
      <c r="J88" s="249"/>
      <c r="K88" s="249"/>
      <c r="L88" s="249"/>
      <c r="M88" s="249"/>
      <c r="N88" s="249"/>
      <c r="O88" s="249"/>
      <c r="P88" s="249"/>
      <c r="Q88" s="266"/>
      <c r="R88" s="112"/>
      <c r="S88" s="112"/>
      <c r="T88" s="112"/>
      <c r="U88" s="112"/>
      <c r="V88" s="112"/>
    </row>
    <row r="89" spans="1:22" s="8" customFormat="1" ht="24" customHeight="1" thickBot="1">
      <c r="A89" s="8" t="s">
        <v>152</v>
      </c>
    </row>
    <row r="90" spans="1:22" s="8" customFormat="1" ht="24" customHeight="1">
      <c r="B90" s="83" t="s">
        <v>1175</v>
      </c>
      <c r="C90" s="250" t="s">
        <v>42</v>
      </c>
      <c r="D90" s="250"/>
      <c r="E90" s="250" t="s">
        <v>100</v>
      </c>
      <c r="F90" s="250"/>
      <c r="G90" s="250" t="s">
        <v>153</v>
      </c>
      <c r="H90" s="250"/>
      <c r="I90" s="250" t="s">
        <v>154</v>
      </c>
      <c r="J90" s="250"/>
      <c r="K90" s="250" t="s">
        <v>147</v>
      </c>
      <c r="L90" s="250"/>
      <c r="M90" s="250" t="s">
        <v>148</v>
      </c>
      <c r="N90" s="250"/>
      <c r="O90" s="250" t="s">
        <v>105</v>
      </c>
      <c r="P90" s="250"/>
      <c r="Q90" s="250" t="s">
        <v>106</v>
      </c>
      <c r="R90" s="253"/>
    </row>
    <row r="91" spans="1:22" s="8" customFormat="1" ht="24" customHeight="1" thickBot="1">
      <c r="B91" s="82" t="s">
        <v>1176</v>
      </c>
      <c r="C91" s="254" t="s">
        <v>108</v>
      </c>
      <c r="D91" s="254"/>
      <c r="E91" s="254" t="s">
        <v>109</v>
      </c>
      <c r="F91" s="254"/>
      <c r="G91" s="254" t="s">
        <v>155</v>
      </c>
      <c r="H91" s="254"/>
      <c r="I91" s="254" t="s">
        <v>111</v>
      </c>
      <c r="J91" s="254"/>
      <c r="K91" s="254" t="s">
        <v>156</v>
      </c>
      <c r="L91" s="254"/>
      <c r="M91" s="254" t="s">
        <v>157</v>
      </c>
      <c r="N91" s="254"/>
      <c r="O91" s="254" t="s">
        <v>158</v>
      </c>
      <c r="P91" s="254"/>
      <c r="Q91" s="254" t="s">
        <v>159</v>
      </c>
      <c r="R91" s="257"/>
    </row>
    <row r="92" spans="1:22" s="8" customFormat="1" ht="24" customHeight="1">
      <c r="A92" s="8" t="s">
        <v>160</v>
      </c>
    </row>
    <row r="93" spans="1:22" s="8" customFormat="1" ht="24" customHeight="1">
      <c r="B93" s="64" t="s">
        <v>161</v>
      </c>
      <c r="C93" s="247" t="s">
        <v>162</v>
      </c>
      <c r="D93" s="247"/>
      <c r="E93" s="247"/>
      <c r="F93" s="247"/>
      <c r="G93" s="247"/>
      <c r="H93" s="74" t="s">
        <v>163</v>
      </c>
      <c r="K93" s="75" t="s">
        <v>164</v>
      </c>
    </row>
    <row r="94" spans="1:22" s="8" customFormat="1" ht="24" customHeight="1">
      <c r="B94" s="64" t="s">
        <v>161</v>
      </c>
      <c r="C94" s="247" t="s">
        <v>165</v>
      </c>
      <c r="D94" s="247"/>
      <c r="E94" s="247"/>
      <c r="F94" s="247"/>
      <c r="G94" s="247"/>
      <c r="H94" s="74" t="s">
        <v>163</v>
      </c>
      <c r="K94" s="75" t="s">
        <v>166</v>
      </c>
    </row>
    <row r="95" spans="1:22" s="8" customFormat="1" ht="24" customHeight="1">
      <c r="B95" s="64" t="s">
        <v>161</v>
      </c>
      <c r="C95" s="247" t="s">
        <v>167</v>
      </c>
      <c r="D95" s="247"/>
      <c r="E95" s="247"/>
      <c r="F95" s="247"/>
      <c r="G95" s="247"/>
      <c r="H95" s="74" t="s">
        <v>163</v>
      </c>
      <c r="K95" s="75" t="s">
        <v>168</v>
      </c>
    </row>
    <row r="96" spans="1:22" s="8" customFormat="1" ht="24" customHeight="1">
      <c r="B96" s="64" t="s">
        <v>161</v>
      </c>
      <c r="C96" s="247" t="s">
        <v>169</v>
      </c>
      <c r="D96" s="247"/>
      <c r="E96" s="247"/>
      <c r="F96" s="247"/>
      <c r="G96" s="247"/>
      <c r="H96" s="74" t="s">
        <v>163</v>
      </c>
      <c r="K96" s="75" t="s">
        <v>170</v>
      </c>
    </row>
    <row r="97" spans="1:22" s="8" customFormat="1" ht="24" customHeight="1">
      <c r="A97" s="8" t="s">
        <v>171</v>
      </c>
    </row>
    <row r="98" spans="1:22" s="8" customFormat="1" ht="24" customHeight="1">
      <c r="A98" s="8" t="s">
        <v>172</v>
      </c>
    </row>
    <row r="99" spans="1:22" s="8" customFormat="1" ht="24" customHeight="1">
      <c r="A99" s="8" t="s">
        <v>173</v>
      </c>
    </row>
    <row r="100" spans="1:22" s="8" customFormat="1" ht="24" customHeight="1"/>
    <row r="101" spans="1:22" s="23" customFormat="1" ht="24" customHeight="1">
      <c r="A101" s="23" t="s">
        <v>174</v>
      </c>
    </row>
    <row r="102" spans="1:22" s="8" customFormat="1" ht="24" customHeight="1">
      <c r="A102" s="8" t="s">
        <v>175</v>
      </c>
    </row>
    <row r="103" spans="1:22" s="8" customFormat="1" ht="24" customHeight="1">
      <c r="A103" s="8" t="s">
        <v>176</v>
      </c>
    </row>
    <row r="104" spans="1:22" s="8" customFormat="1" ht="24" customHeight="1">
      <c r="A104" s="8" t="s">
        <v>177</v>
      </c>
    </row>
    <row r="105" spans="1:22" s="8" customFormat="1" ht="24" customHeight="1">
      <c r="A105" s="8" t="s">
        <v>178</v>
      </c>
    </row>
    <row r="106" spans="1:22" s="23" customFormat="1" ht="24" customHeight="1">
      <c r="A106" s="23" t="s">
        <v>179</v>
      </c>
    </row>
    <row r="107" spans="1:22" s="8" customFormat="1" ht="24" customHeight="1">
      <c r="A107" s="8" t="s">
        <v>180</v>
      </c>
    </row>
    <row r="108" spans="1:22" s="8" customFormat="1" ht="24" customHeight="1">
      <c r="A108" s="8" t="s">
        <v>181</v>
      </c>
    </row>
    <row r="109" spans="1:22" s="8" customFormat="1" ht="24" customHeight="1">
      <c r="A109" s="8" t="s">
        <v>182</v>
      </c>
    </row>
    <row r="110" spans="1:22" s="8" customFormat="1" ht="24" customHeight="1"/>
    <row r="111" spans="1:22" ht="20.100000000000001" customHeight="1">
      <c r="A111" s="108"/>
      <c r="B111" s="105"/>
      <c r="C111" s="105"/>
      <c r="D111" s="105"/>
      <c r="E111" s="105"/>
      <c r="F111" s="105"/>
      <c r="G111" s="105"/>
      <c r="H111" s="105"/>
      <c r="I111" s="105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</row>
    <row r="112" spans="1:22" ht="20.100000000000001" customHeight="1">
      <c r="A112" s="104" t="s">
        <v>1177</v>
      </c>
      <c r="B112" s="105"/>
      <c r="C112" s="105"/>
      <c r="D112" s="105"/>
      <c r="E112" s="105"/>
      <c r="F112" s="105"/>
      <c r="G112" s="105"/>
      <c r="H112" s="105"/>
      <c r="I112" s="105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</row>
    <row r="113" spans="1:22" ht="20.100000000000001" customHeight="1">
      <c r="A113" s="107" t="s">
        <v>220</v>
      </c>
      <c r="B113" s="108"/>
      <c r="C113" s="108"/>
      <c r="D113" s="106"/>
      <c r="E113" s="105"/>
      <c r="F113" s="105"/>
      <c r="G113" s="105"/>
      <c r="H113" s="105"/>
      <c r="I113" s="105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</row>
    <row r="114" spans="1:22" ht="20.100000000000001" customHeight="1">
      <c r="A114" s="108" t="s">
        <v>221</v>
      </c>
      <c r="B114" s="108"/>
      <c r="C114" s="108"/>
      <c r="D114" s="106"/>
      <c r="E114" s="105"/>
      <c r="F114" s="105"/>
      <c r="G114" s="105"/>
      <c r="H114" s="105"/>
      <c r="I114" s="105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</row>
    <row r="115" spans="1:22" ht="20.100000000000001" customHeight="1">
      <c r="A115" s="108" t="s">
        <v>222</v>
      </c>
      <c r="B115" s="108"/>
      <c r="C115" s="108"/>
      <c r="D115" s="106"/>
      <c r="E115" s="105"/>
      <c r="F115" s="105"/>
      <c r="G115" s="105"/>
      <c r="H115" s="105"/>
      <c r="I115" s="105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</row>
    <row r="116" spans="1:22" ht="20.100000000000001" customHeight="1">
      <c r="A116" s="108" t="s">
        <v>223</v>
      </c>
      <c r="B116" s="108"/>
      <c r="C116" s="108"/>
      <c r="D116" s="106"/>
      <c r="E116" s="105"/>
      <c r="F116" s="105"/>
      <c r="G116" s="105"/>
      <c r="H116" s="105"/>
      <c r="I116" s="105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</row>
    <row r="117" spans="1:22" ht="20.100000000000001" customHeight="1">
      <c r="A117" s="108" t="s">
        <v>224</v>
      </c>
      <c r="B117" s="108"/>
      <c r="C117" s="108"/>
      <c r="D117" s="106"/>
      <c r="E117" s="105"/>
      <c r="F117" s="105"/>
      <c r="G117" s="105"/>
      <c r="H117" s="105"/>
      <c r="I117" s="105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</row>
    <row r="118" spans="1:22" ht="20.100000000000001" customHeight="1">
      <c r="A118" s="108" t="s">
        <v>225</v>
      </c>
      <c r="B118" s="108"/>
      <c r="C118" s="108"/>
      <c r="D118" s="106"/>
      <c r="E118" s="105"/>
      <c r="F118" s="105"/>
      <c r="G118" s="105"/>
      <c r="H118" s="105"/>
      <c r="I118" s="105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</row>
    <row r="119" spans="1:22" ht="20.100000000000001" customHeight="1">
      <c r="A119" s="108" t="s">
        <v>226</v>
      </c>
      <c r="B119" s="108"/>
      <c r="C119" s="108"/>
      <c r="D119" s="106"/>
      <c r="E119" s="105"/>
      <c r="F119" s="105"/>
      <c r="G119" s="105"/>
      <c r="H119" s="105"/>
      <c r="I119" s="105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</row>
    <row r="120" spans="1:22" ht="20.100000000000001" customHeight="1">
      <c r="A120" s="108" t="s">
        <v>227</v>
      </c>
      <c r="B120" s="108"/>
      <c r="C120" s="108"/>
      <c r="D120" s="106"/>
      <c r="E120" s="105"/>
      <c r="F120" s="105"/>
      <c r="G120" s="105"/>
      <c r="H120" s="105"/>
      <c r="I120" s="105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</row>
    <row r="121" spans="1:22" ht="20.100000000000001" customHeight="1">
      <c r="A121" s="108" t="s">
        <v>228</v>
      </c>
      <c r="B121" s="108"/>
      <c r="C121" s="108"/>
      <c r="D121" s="106"/>
      <c r="E121" s="105"/>
      <c r="F121" s="105"/>
      <c r="G121" s="105"/>
      <c r="H121" s="105"/>
      <c r="I121" s="105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</row>
    <row r="122" spans="1:22" ht="20.100000000000001" customHeight="1">
      <c r="A122" s="108" t="s">
        <v>229</v>
      </c>
      <c r="B122" s="108"/>
      <c r="C122" s="108"/>
      <c r="D122" s="106"/>
      <c r="E122" s="105"/>
      <c r="F122" s="105"/>
      <c r="G122" s="105"/>
      <c r="H122" s="105"/>
      <c r="I122" s="105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</row>
    <row r="123" spans="1:22" ht="20.100000000000001" customHeight="1">
      <c r="A123" s="108" t="s">
        <v>230</v>
      </c>
      <c r="B123" s="108"/>
      <c r="C123" s="108"/>
      <c r="D123" s="106"/>
      <c r="E123" s="105"/>
      <c r="F123" s="105"/>
      <c r="G123" s="105"/>
      <c r="H123" s="105"/>
      <c r="I123" s="105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</row>
    <row r="124" spans="1:22" ht="20.100000000000001" customHeight="1">
      <c r="A124" s="108" t="s">
        <v>231</v>
      </c>
      <c r="B124" s="108"/>
      <c r="C124" s="108"/>
      <c r="D124" s="106"/>
      <c r="E124" s="105"/>
      <c r="F124" s="105"/>
      <c r="G124" s="105"/>
      <c r="H124" s="105"/>
      <c r="I124" s="105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</row>
    <row r="125" spans="1:22" ht="20.100000000000001" customHeight="1">
      <c r="A125" s="108" t="s">
        <v>232</v>
      </c>
      <c r="B125" s="108"/>
      <c r="C125" s="108"/>
      <c r="D125" s="106"/>
      <c r="E125" s="105"/>
      <c r="F125" s="105"/>
      <c r="G125" s="105"/>
      <c r="H125" s="105"/>
      <c r="I125" s="105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</row>
    <row r="126" spans="1:22" ht="20.100000000000001" customHeight="1">
      <c r="A126" s="107" t="s">
        <v>233</v>
      </c>
      <c r="B126" s="108"/>
      <c r="C126" s="108"/>
      <c r="D126" s="106"/>
      <c r="E126" s="105"/>
      <c r="F126" s="105"/>
      <c r="G126" s="105"/>
      <c r="H126" s="105"/>
      <c r="I126" s="105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</row>
    <row r="127" spans="1:22" ht="20.100000000000001" customHeight="1">
      <c r="A127" s="108" t="s">
        <v>234</v>
      </c>
      <c r="B127" s="108"/>
      <c r="C127" s="108"/>
      <c r="D127" s="106"/>
      <c r="E127" s="105"/>
      <c r="F127" s="105"/>
      <c r="G127" s="105"/>
      <c r="H127" s="105"/>
      <c r="I127" s="105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</row>
    <row r="128" spans="1:22" ht="20.100000000000001" customHeight="1">
      <c r="A128" s="108" t="s">
        <v>235</v>
      </c>
      <c r="B128" s="108"/>
      <c r="C128" s="108"/>
      <c r="D128" s="106"/>
      <c r="E128" s="105"/>
      <c r="F128" s="105"/>
      <c r="G128" s="105"/>
      <c r="H128" s="105"/>
      <c r="I128" s="105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</row>
    <row r="129" spans="1:22" ht="20.100000000000001" customHeight="1">
      <c r="A129" s="108" t="s">
        <v>236</v>
      </c>
      <c r="B129" s="108"/>
      <c r="C129" s="108"/>
      <c r="D129" s="106"/>
      <c r="E129" s="105"/>
      <c r="F129" s="105"/>
      <c r="G129" s="105"/>
      <c r="H129" s="105"/>
      <c r="I129" s="105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</row>
    <row r="130" spans="1:22" ht="20.100000000000001" customHeight="1">
      <c r="A130" s="108" t="s">
        <v>237</v>
      </c>
      <c r="B130" s="108"/>
      <c r="C130" s="108"/>
      <c r="D130" s="106"/>
      <c r="E130" s="105"/>
      <c r="F130" s="105"/>
      <c r="G130" s="105"/>
      <c r="H130" s="105"/>
      <c r="I130" s="105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</row>
    <row r="131" spans="1:22" ht="20.100000000000001" customHeight="1">
      <c r="A131" s="108" t="s">
        <v>238</v>
      </c>
      <c r="B131" s="108"/>
      <c r="C131" s="108"/>
      <c r="D131" s="106"/>
      <c r="E131" s="105"/>
      <c r="F131" s="105"/>
      <c r="G131" s="105"/>
      <c r="H131" s="105"/>
      <c r="I131" s="105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</row>
    <row r="132" spans="1:22" ht="20.100000000000001" customHeight="1">
      <c r="A132" s="108" t="s">
        <v>239</v>
      </c>
      <c r="B132" s="108"/>
      <c r="C132" s="108"/>
      <c r="D132" s="106"/>
      <c r="E132" s="105"/>
      <c r="F132" s="105"/>
      <c r="G132" s="105"/>
      <c r="H132" s="105"/>
      <c r="I132" s="105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</row>
    <row r="133" spans="1:22" ht="20.100000000000001" customHeight="1">
      <c r="A133" s="108" t="s">
        <v>240</v>
      </c>
      <c r="B133" s="108"/>
      <c r="C133" s="108"/>
      <c r="D133" s="106"/>
      <c r="E133" s="105"/>
      <c r="F133" s="105"/>
      <c r="G133" s="105"/>
      <c r="H133" s="105"/>
      <c r="I133" s="105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</row>
    <row r="134" spans="1:22" ht="20.100000000000001" customHeight="1">
      <c r="A134" s="108" t="s">
        <v>241</v>
      </c>
      <c r="B134" s="108"/>
      <c r="C134" s="108"/>
      <c r="D134" s="106"/>
      <c r="E134" s="105"/>
      <c r="F134" s="105"/>
      <c r="G134" s="105"/>
      <c r="H134" s="105"/>
      <c r="I134" s="105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</row>
    <row r="135" spans="1:22" ht="20.100000000000001" customHeight="1">
      <c r="A135" s="108" t="s">
        <v>242</v>
      </c>
      <c r="B135" s="108"/>
      <c r="C135" s="108"/>
      <c r="D135" s="106"/>
      <c r="E135" s="105"/>
      <c r="F135" s="105"/>
      <c r="G135" s="105"/>
      <c r="H135" s="105"/>
      <c r="I135" s="105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</row>
    <row r="136" spans="1:22" ht="20.100000000000001" customHeight="1">
      <c r="A136" s="108" t="s">
        <v>243</v>
      </c>
      <c r="B136" s="108"/>
      <c r="C136" s="108"/>
      <c r="D136" s="106"/>
      <c r="E136" s="105"/>
      <c r="F136" s="105"/>
      <c r="G136" s="105"/>
      <c r="H136" s="105"/>
      <c r="I136" s="105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</row>
    <row r="137" spans="1:22" ht="20.100000000000001" customHeight="1">
      <c r="A137" s="108" t="s">
        <v>244</v>
      </c>
      <c r="B137" s="108"/>
      <c r="C137" s="108"/>
      <c r="D137" s="106"/>
      <c r="E137" s="105"/>
      <c r="F137" s="105"/>
      <c r="G137" s="105"/>
      <c r="H137" s="105"/>
      <c r="I137" s="105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</row>
    <row r="138" spans="1:22" ht="20.100000000000001" customHeight="1">
      <c r="A138" s="108" t="s">
        <v>245</v>
      </c>
      <c r="B138" s="108"/>
      <c r="C138" s="108"/>
      <c r="D138" s="106"/>
      <c r="E138" s="105"/>
      <c r="F138" s="105"/>
      <c r="G138" s="105"/>
      <c r="H138" s="105"/>
      <c r="I138" s="105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</row>
    <row r="139" spans="1:22" ht="20.100000000000001" customHeight="1">
      <c r="A139" s="108" t="s">
        <v>246</v>
      </c>
      <c r="B139" s="108"/>
      <c r="C139" s="108"/>
      <c r="D139" s="106"/>
      <c r="E139" s="105"/>
      <c r="F139" s="105"/>
      <c r="G139" s="105"/>
      <c r="H139" s="105"/>
      <c r="I139" s="105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</row>
    <row r="140" spans="1:22" ht="20.100000000000001" customHeight="1">
      <c r="A140" s="108" t="s">
        <v>247</v>
      </c>
      <c r="B140" s="108"/>
      <c r="C140" s="108"/>
      <c r="D140" s="106"/>
      <c r="E140" s="105"/>
      <c r="F140" s="105"/>
      <c r="G140" s="105"/>
      <c r="H140" s="105"/>
      <c r="I140" s="105"/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  <c r="U140" s="106"/>
      <c r="V140" s="106"/>
    </row>
    <row r="141" spans="1:22" ht="20.100000000000001" customHeight="1">
      <c r="A141" s="108" t="s">
        <v>248</v>
      </c>
      <c r="B141" s="108"/>
      <c r="C141" s="108"/>
      <c r="D141" s="106"/>
      <c r="E141" s="105"/>
      <c r="F141" s="105"/>
      <c r="G141" s="105"/>
      <c r="H141" s="105"/>
      <c r="I141" s="105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</row>
    <row r="142" spans="1:22" ht="20.100000000000001" customHeight="1">
      <c r="A142" s="108" t="s">
        <v>249</v>
      </c>
      <c r="B142" s="108"/>
      <c r="C142" s="108"/>
      <c r="D142" s="106"/>
      <c r="E142" s="105"/>
      <c r="F142" s="105"/>
      <c r="G142" s="105"/>
      <c r="H142" s="105"/>
      <c r="I142" s="105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</row>
    <row r="143" spans="1:22" ht="20.100000000000001" customHeight="1">
      <c r="A143" s="108" t="s">
        <v>250</v>
      </c>
      <c r="B143" s="108"/>
      <c r="C143" s="108"/>
      <c r="D143" s="106"/>
      <c r="E143" s="105"/>
      <c r="F143" s="105"/>
      <c r="G143" s="105"/>
      <c r="H143" s="105"/>
      <c r="I143" s="105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</row>
    <row r="144" spans="1:22" ht="20.100000000000001" customHeight="1">
      <c r="A144" s="108" t="s">
        <v>251</v>
      </c>
      <c r="B144" s="108"/>
      <c r="C144" s="108"/>
      <c r="D144" s="106"/>
      <c r="E144" s="105"/>
      <c r="F144" s="105"/>
      <c r="G144" s="105"/>
      <c r="H144" s="105"/>
      <c r="I144" s="105"/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  <c r="U144" s="106"/>
      <c r="V144" s="106"/>
    </row>
    <row r="145" spans="1:22" ht="20.100000000000001" customHeight="1">
      <c r="A145" s="108" t="s">
        <v>252</v>
      </c>
      <c r="B145" s="108"/>
      <c r="C145" s="108"/>
      <c r="D145" s="106"/>
      <c r="E145" s="105"/>
      <c r="F145" s="105"/>
      <c r="G145" s="105"/>
      <c r="H145" s="105"/>
      <c r="I145" s="105"/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  <c r="U145" s="106"/>
      <c r="V145" s="106"/>
    </row>
    <row r="146" spans="1:22" ht="20.100000000000001" customHeight="1">
      <c r="A146" s="108" t="s">
        <v>253</v>
      </c>
      <c r="B146" s="108"/>
      <c r="C146" s="108"/>
      <c r="D146" s="106"/>
      <c r="E146" s="105"/>
      <c r="F146" s="105"/>
      <c r="G146" s="105"/>
      <c r="H146" s="105"/>
      <c r="I146" s="105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</row>
    <row r="147" spans="1:22" ht="20.100000000000001" customHeight="1">
      <c r="A147" s="108" t="s">
        <v>254</v>
      </c>
      <c r="B147" s="108"/>
      <c r="C147" s="108"/>
      <c r="D147" s="106"/>
      <c r="E147" s="105"/>
      <c r="F147" s="105"/>
      <c r="G147" s="105"/>
      <c r="H147" s="105"/>
      <c r="I147" s="105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</row>
    <row r="148" spans="1:22" ht="20.100000000000001" customHeight="1">
      <c r="A148" s="108" t="s">
        <v>255</v>
      </c>
      <c r="B148" s="108"/>
      <c r="C148" s="108"/>
      <c r="D148" s="106"/>
      <c r="E148" s="105"/>
      <c r="F148" s="105"/>
      <c r="G148" s="105"/>
      <c r="H148" s="105"/>
      <c r="I148" s="105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</row>
    <row r="149" spans="1:22" ht="20.100000000000001" customHeight="1">
      <c r="A149" s="107" t="s">
        <v>256</v>
      </c>
      <c r="B149" s="108"/>
      <c r="C149" s="108"/>
      <c r="D149" s="106"/>
      <c r="E149" s="105"/>
      <c r="F149" s="105"/>
      <c r="G149" s="105"/>
      <c r="H149" s="105"/>
      <c r="I149" s="105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</row>
    <row r="150" spans="1:22" ht="20.100000000000001" customHeight="1">
      <c r="A150" s="107" t="s">
        <v>257</v>
      </c>
      <c r="B150" s="107"/>
      <c r="C150" s="107"/>
      <c r="D150" s="109"/>
      <c r="E150" s="105"/>
      <c r="F150" s="105"/>
      <c r="G150" s="105"/>
      <c r="H150" s="105"/>
      <c r="I150" s="105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</row>
    <row r="151" spans="1:22" ht="20.100000000000001" customHeight="1">
      <c r="A151" s="108" t="s">
        <v>258</v>
      </c>
      <c r="B151" s="108"/>
      <c r="C151" s="108"/>
      <c r="D151" s="106"/>
      <c r="E151" s="105"/>
      <c r="F151" s="105"/>
      <c r="G151" s="105"/>
      <c r="H151" s="105"/>
      <c r="I151" s="105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</row>
    <row r="152" spans="1:22" ht="20.100000000000001" customHeight="1">
      <c r="A152" s="108" t="s">
        <v>259</v>
      </c>
      <c r="B152" s="108"/>
      <c r="C152" s="108"/>
      <c r="D152" s="106"/>
      <c r="E152" s="105"/>
      <c r="F152" s="105"/>
      <c r="G152" s="105"/>
      <c r="H152" s="105"/>
      <c r="I152" s="105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</row>
    <row r="153" spans="1:22" ht="20.100000000000001" customHeight="1">
      <c r="A153" s="108" t="s">
        <v>260</v>
      </c>
      <c r="B153" s="108"/>
      <c r="C153" s="108"/>
      <c r="D153" s="106"/>
      <c r="E153" s="105"/>
      <c r="F153" s="105"/>
      <c r="G153" s="105"/>
      <c r="H153" s="105"/>
      <c r="I153" s="105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6"/>
      <c r="V153" s="106"/>
    </row>
    <row r="154" spans="1:22" ht="20.100000000000001" customHeight="1">
      <c r="A154" s="108" t="s">
        <v>261</v>
      </c>
      <c r="B154" s="108"/>
      <c r="C154" s="108"/>
      <c r="D154" s="106"/>
      <c r="E154" s="105"/>
      <c r="F154" s="105"/>
      <c r="G154" s="105"/>
      <c r="H154" s="105"/>
      <c r="I154" s="105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</row>
    <row r="155" spans="1:22" ht="20.100000000000001" customHeight="1">
      <c r="A155" s="108" t="s">
        <v>262</v>
      </c>
      <c r="B155" s="108"/>
      <c r="C155" s="108"/>
      <c r="D155" s="106"/>
      <c r="E155" s="105"/>
      <c r="F155" s="105"/>
      <c r="G155" s="105"/>
      <c r="H155" s="105"/>
      <c r="I155" s="105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</row>
    <row r="156" spans="1:22" ht="20.100000000000001" customHeight="1">
      <c r="A156" s="108" t="s">
        <v>263</v>
      </c>
      <c r="B156" s="108"/>
      <c r="C156" s="108"/>
      <c r="D156" s="106"/>
      <c r="E156" s="105"/>
      <c r="F156" s="105"/>
      <c r="G156" s="105"/>
      <c r="H156" s="105"/>
      <c r="I156" s="105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6"/>
      <c r="V156" s="106"/>
    </row>
    <row r="157" spans="1:22" ht="20.100000000000001" customHeight="1">
      <c r="A157" s="108" t="s">
        <v>264</v>
      </c>
      <c r="B157" s="108"/>
      <c r="C157" s="108"/>
      <c r="D157" s="106"/>
      <c r="E157" s="105"/>
      <c r="F157" s="105"/>
      <c r="G157" s="105"/>
      <c r="H157" s="105"/>
      <c r="I157" s="105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</row>
    <row r="158" spans="1:22" ht="20.100000000000001" customHeight="1">
      <c r="A158" s="108" t="s">
        <v>265</v>
      </c>
      <c r="B158" s="108"/>
      <c r="C158" s="108"/>
      <c r="D158" s="106"/>
      <c r="E158" s="105"/>
      <c r="F158" s="105"/>
      <c r="G158" s="105"/>
      <c r="H158" s="105"/>
      <c r="I158" s="105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</row>
    <row r="159" spans="1:22" ht="20.100000000000001" customHeight="1">
      <c r="A159" s="108" t="s">
        <v>266</v>
      </c>
      <c r="B159" s="108"/>
      <c r="C159" s="108"/>
      <c r="D159" s="106"/>
      <c r="E159" s="105"/>
      <c r="F159" s="105"/>
      <c r="G159" s="105"/>
      <c r="H159" s="105"/>
      <c r="I159" s="105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</row>
    <row r="160" spans="1:22" ht="20.100000000000001" customHeight="1">
      <c r="A160" s="108" t="s">
        <v>267</v>
      </c>
      <c r="B160" s="108"/>
      <c r="C160" s="108"/>
      <c r="D160" s="106"/>
      <c r="E160" s="105"/>
      <c r="F160" s="105"/>
      <c r="G160" s="105"/>
      <c r="H160" s="105"/>
      <c r="I160" s="105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</row>
    <row r="161" spans="1:22" ht="20.100000000000001" customHeight="1">
      <c r="A161" s="108" t="s">
        <v>268</v>
      </c>
      <c r="B161" s="108"/>
      <c r="C161" s="108"/>
      <c r="D161" s="106"/>
      <c r="E161" s="105"/>
      <c r="F161" s="105"/>
      <c r="G161" s="105"/>
      <c r="H161" s="105"/>
      <c r="I161" s="105"/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  <c r="V161" s="106"/>
    </row>
    <row r="162" spans="1:22" ht="20.100000000000001" customHeight="1">
      <c r="A162" s="108" t="s">
        <v>269</v>
      </c>
      <c r="B162" s="108"/>
      <c r="C162" s="108"/>
      <c r="D162" s="106"/>
      <c r="E162" s="105"/>
      <c r="F162" s="105"/>
      <c r="G162" s="105"/>
      <c r="H162" s="105"/>
      <c r="I162" s="105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</row>
    <row r="163" spans="1:22" ht="20.100000000000001" customHeight="1">
      <c r="A163" s="108" t="s">
        <v>270</v>
      </c>
      <c r="B163" s="108"/>
      <c r="C163" s="108"/>
      <c r="D163" s="106"/>
      <c r="E163" s="105"/>
      <c r="F163" s="105"/>
      <c r="G163" s="105"/>
      <c r="H163" s="105"/>
      <c r="I163" s="105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</row>
    <row r="164" spans="1:22" ht="20.100000000000001" customHeight="1">
      <c r="A164" s="108" t="s">
        <v>271</v>
      </c>
      <c r="B164" s="108"/>
      <c r="C164" s="108"/>
      <c r="D164" s="106"/>
      <c r="E164" s="105"/>
      <c r="F164" s="105"/>
      <c r="G164" s="105"/>
      <c r="H164" s="105"/>
      <c r="I164" s="105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  <c r="V164" s="106"/>
    </row>
    <row r="165" spans="1:22" ht="20.100000000000001" customHeight="1">
      <c r="B165" s="201" t="s">
        <v>272</v>
      </c>
      <c r="C165" s="202"/>
      <c r="D165" s="202" t="s">
        <v>273</v>
      </c>
      <c r="E165" s="202"/>
      <c r="F165" s="202" t="s">
        <v>274</v>
      </c>
      <c r="G165" s="202"/>
      <c r="H165" s="203" t="s">
        <v>275</v>
      </c>
      <c r="I165" s="204"/>
      <c r="L165" s="106"/>
      <c r="O165" s="106"/>
      <c r="P165" s="106"/>
      <c r="Q165" s="106"/>
      <c r="R165" s="106"/>
      <c r="S165" s="106"/>
      <c r="T165" s="106"/>
    </row>
    <row r="166" spans="1:22" ht="20.100000000000001" customHeight="1">
      <c r="B166" s="207" t="s">
        <v>276</v>
      </c>
      <c r="C166" s="208"/>
      <c r="D166" s="208" t="s">
        <v>277</v>
      </c>
      <c r="E166" s="208"/>
      <c r="F166" s="208" t="s">
        <v>277</v>
      </c>
      <c r="G166" s="208"/>
      <c r="H166" s="209" t="s">
        <v>278</v>
      </c>
      <c r="I166" s="210"/>
      <c r="L166" s="106"/>
      <c r="O166" s="106"/>
      <c r="P166" s="106"/>
      <c r="Q166" s="106"/>
      <c r="R166" s="106"/>
      <c r="S166" s="106"/>
      <c r="T166" s="106"/>
    </row>
    <row r="167" spans="1:22" ht="20.100000000000001" customHeight="1">
      <c r="A167" s="108" t="s">
        <v>279</v>
      </c>
      <c r="B167" s="108"/>
      <c r="C167" s="108"/>
      <c r="D167" s="106"/>
      <c r="E167" s="105"/>
      <c r="F167" s="105"/>
      <c r="G167" s="105"/>
      <c r="H167" s="105"/>
      <c r="I167" s="105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</row>
    <row r="168" spans="1:22" ht="20.100000000000001" customHeight="1">
      <c r="A168" s="108" t="s">
        <v>280</v>
      </c>
      <c r="B168" s="108"/>
      <c r="C168" s="108"/>
      <c r="D168" s="106"/>
      <c r="E168" s="105"/>
      <c r="F168" s="105"/>
      <c r="G168" s="105"/>
      <c r="H168" s="105"/>
      <c r="I168" s="105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</row>
    <row r="169" spans="1:22" ht="20.100000000000001" customHeight="1">
      <c r="A169" s="108" t="s">
        <v>281</v>
      </c>
      <c r="B169" s="108"/>
      <c r="C169" s="108"/>
      <c r="D169" s="106"/>
      <c r="E169" s="105"/>
      <c r="F169" s="105"/>
      <c r="G169" s="105"/>
      <c r="H169" s="105"/>
      <c r="I169" s="105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  <c r="V169" s="106"/>
    </row>
    <row r="170" spans="1:22" ht="20.100000000000001" customHeight="1">
      <c r="A170" s="108" t="s">
        <v>282</v>
      </c>
      <c r="B170" s="108"/>
      <c r="C170" s="108"/>
      <c r="D170" s="106"/>
      <c r="E170" s="105"/>
      <c r="F170" s="105"/>
      <c r="G170" s="105"/>
      <c r="H170" s="105"/>
      <c r="I170" s="105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</row>
    <row r="171" spans="1:22" ht="20.100000000000001" customHeight="1">
      <c r="A171" s="108" t="s">
        <v>283</v>
      </c>
      <c r="B171" s="108"/>
      <c r="C171" s="108"/>
      <c r="D171" s="106"/>
      <c r="E171" s="105"/>
      <c r="F171" s="105"/>
      <c r="G171" s="105"/>
      <c r="H171" s="105"/>
      <c r="I171" s="105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  <c r="V171" s="106"/>
    </row>
    <row r="172" spans="1:22" ht="20.100000000000001" customHeight="1">
      <c r="A172" s="108" t="s">
        <v>284</v>
      </c>
      <c r="B172" s="108"/>
      <c r="C172" s="108"/>
      <c r="D172" s="106"/>
      <c r="E172" s="105"/>
      <c r="F172" s="105"/>
      <c r="G172" s="105"/>
      <c r="H172" s="105"/>
      <c r="I172" s="105"/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  <c r="U172" s="106"/>
      <c r="V172" s="106"/>
    </row>
    <row r="173" spans="1:22" ht="20.100000000000001" customHeight="1">
      <c r="A173" s="108" t="s">
        <v>285</v>
      </c>
      <c r="B173" s="108"/>
      <c r="C173" s="108"/>
      <c r="D173" s="106"/>
      <c r="E173" s="105"/>
      <c r="F173" s="105"/>
      <c r="G173" s="105"/>
      <c r="H173" s="105"/>
      <c r="I173" s="105"/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  <c r="U173" s="106"/>
      <c r="V173" s="106"/>
    </row>
    <row r="174" spans="1:22" ht="20.100000000000001" customHeight="1">
      <c r="A174" s="108" t="s">
        <v>286</v>
      </c>
      <c r="B174" s="108"/>
      <c r="C174" s="108"/>
      <c r="D174" s="106"/>
      <c r="E174" s="105"/>
      <c r="F174" s="105"/>
      <c r="G174" s="105"/>
      <c r="H174" s="105"/>
      <c r="I174" s="105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</row>
    <row r="175" spans="1:22" ht="20.100000000000001" customHeight="1">
      <c r="A175" s="108" t="s">
        <v>287</v>
      </c>
      <c r="B175" s="108"/>
      <c r="C175" s="108"/>
      <c r="D175" s="106"/>
      <c r="E175" s="105"/>
      <c r="F175" s="105"/>
      <c r="G175" s="105"/>
      <c r="H175" s="105"/>
      <c r="I175" s="105"/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  <c r="U175" s="106"/>
      <c r="V175" s="106"/>
    </row>
    <row r="176" spans="1:22" ht="20.100000000000001" customHeight="1">
      <c r="A176" s="108" t="s">
        <v>288</v>
      </c>
      <c r="B176" s="108"/>
      <c r="C176" s="108"/>
      <c r="D176" s="106"/>
      <c r="E176" s="105"/>
      <c r="F176" s="105"/>
      <c r="G176" s="105"/>
      <c r="H176" s="105"/>
      <c r="I176" s="105"/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  <c r="U176" s="106"/>
      <c r="V176" s="106"/>
    </row>
    <row r="177" spans="1:22" ht="20.100000000000001" customHeight="1">
      <c r="C177" s="201" t="s">
        <v>289</v>
      </c>
      <c r="D177" s="202"/>
      <c r="E177" s="202" t="s">
        <v>290</v>
      </c>
      <c r="F177" s="202"/>
      <c r="G177" s="202" t="s">
        <v>291</v>
      </c>
      <c r="H177" s="216"/>
      <c r="I177" s="105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6"/>
      <c r="V177" s="106"/>
    </row>
    <row r="178" spans="1:22" ht="20.100000000000001" customHeight="1">
      <c r="C178" s="217" t="s">
        <v>292</v>
      </c>
      <c r="D178" s="218"/>
      <c r="E178" s="218" t="s">
        <v>293</v>
      </c>
      <c r="F178" s="218"/>
      <c r="G178" s="218">
        <v>10</v>
      </c>
      <c r="H178" s="219"/>
      <c r="I178" s="105"/>
      <c r="J178" s="106"/>
      <c r="K178" s="106"/>
      <c r="L178" s="106"/>
      <c r="M178" s="106"/>
      <c r="N178" s="106"/>
      <c r="O178" s="106"/>
      <c r="P178" s="106"/>
      <c r="Q178" s="106"/>
      <c r="R178" s="106"/>
      <c r="S178" s="106"/>
      <c r="T178" s="106"/>
      <c r="U178" s="106"/>
      <c r="V178" s="106"/>
    </row>
    <row r="179" spans="1:22" ht="20.100000000000001" customHeight="1">
      <c r="C179" s="215" t="s">
        <v>294</v>
      </c>
      <c r="D179" s="213"/>
      <c r="E179" s="213" t="s">
        <v>295</v>
      </c>
      <c r="F179" s="213"/>
      <c r="G179" s="213" t="s">
        <v>296</v>
      </c>
      <c r="H179" s="214"/>
      <c r="I179" s="105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</row>
    <row r="180" spans="1:22" ht="20.100000000000001" customHeight="1">
      <c r="C180" s="215" t="s">
        <v>297</v>
      </c>
      <c r="D180" s="213"/>
      <c r="E180" s="213" t="s">
        <v>293</v>
      </c>
      <c r="F180" s="213"/>
      <c r="G180" s="213" t="s">
        <v>277</v>
      </c>
      <c r="H180" s="214"/>
      <c r="I180" s="105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</row>
    <row r="181" spans="1:22" ht="20.100000000000001" customHeight="1">
      <c r="C181" s="234" t="s">
        <v>298</v>
      </c>
      <c r="D181" s="235"/>
      <c r="E181" s="235" t="s">
        <v>293</v>
      </c>
      <c r="F181" s="235"/>
      <c r="G181" s="235" t="s">
        <v>299</v>
      </c>
      <c r="H181" s="236"/>
      <c r="I181" s="105"/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  <c r="U181" s="106"/>
      <c r="V181" s="106"/>
    </row>
    <row r="182" spans="1:22" ht="20.100000000000001" customHeight="1">
      <c r="A182" s="108" t="s">
        <v>300</v>
      </c>
      <c r="B182" s="108"/>
      <c r="C182" s="108"/>
      <c r="D182" s="106"/>
      <c r="E182" s="105"/>
      <c r="F182" s="105"/>
      <c r="G182" s="105"/>
      <c r="H182" s="105"/>
      <c r="I182" s="105"/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  <c r="U182" s="106"/>
      <c r="V182" s="106"/>
    </row>
    <row r="183" spans="1:22" ht="20.100000000000001" customHeight="1">
      <c r="A183" s="108" t="s">
        <v>301</v>
      </c>
      <c r="B183" s="108"/>
      <c r="C183" s="108"/>
      <c r="D183" s="106"/>
      <c r="E183" s="105"/>
      <c r="F183" s="105"/>
      <c r="G183" s="105"/>
      <c r="H183" s="105"/>
      <c r="I183" s="105"/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</row>
    <row r="184" spans="1:22" ht="20.100000000000001" customHeight="1">
      <c r="A184" s="108" t="s">
        <v>302</v>
      </c>
      <c r="B184" s="108"/>
      <c r="C184" s="108"/>
      <c r="D184" s="106"/>
      <c r="E184" s="105"/>
      <c r="F184" s="105"/>
      <c r="G184" s="105"/>
      <c r="H184" s="105"/>
      <c r="I184" s="105"/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  <c r="U184" s="106"/>
      <c r="V184" s="106"/>
    </row>
    <row r="185" spans="1:22" ht="20.100000000000001" customHeight="1">
      <c r="A185" s="108" t="s">
        <v>303</v>
      </c>
      <c r="B185" s="108"/>
      <c r="C185" s="108"/>
      <c r="D185" s="106"/>
      <c r="E185" s="105"/>
      <c r="F185" s="105"/>
      <c r="G185" s="105"/>
      <c r="H185" s="105"/>
      <c r="I185" s="105"/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  <c r="U185" s="106"/>
      <c r="V185" s="106"/>
    </row>
    <row r="186" spans="1:22" ht="20.100000000000001" customHeight="1">
      <c r="A186" s="108" t="s">
        <v>304</v>
      </c>
      <c r="B186" s="108"/>
      <c r="C186" s="108"/>
      <c r="D186" s="106"/>
      <c r="E186" s="105"/>
      <c r="F186" s="105"/>
      <c r="G186" s="105"/>
      <c r="H186" s="105"/>
      <c r="I186" s="105"/>
      <c r="J186" s="106"/>
      <c r="K186" s="106"/>
      <c r="L186" s="106"/>
      <c r="M186" s="106"/>
      <c r="N186" s="106"/>
      <c r="O186" s="106"/>
      <c r="P186" s="106"/>
      <c r="Q186" s="106"/>
      <c r="R186" s="106"/>
      <c r="S186" s="106"/>
      <c r="T186" s="106"/>
      <c r="U186" s="106"/>
      <c r="V186" s="106"/>
    </row>
    <row r="187" spans="1:22" ht="20.100000000000001" customHeight="1">
      <c r="A187" s="108" t="s">
        <v>305</v>
      </c>
      <c r="B187" s="108"/>
      <c r="C187" s="108"/>
      <c r="D187" s="106"/>
      <c r="E187" s="105"/>
      <c r="F187" s="105"/>
      <c r="G187" s="105"/>
      <c r="H187" s="105"/>
      <c r="I187" s="105"/>
      <c r="J187" s="106"/>
      <c r="K187" s="106"/>
      <c r="L187" s="106"/>
      <c r="M187" s="106"/>
      <c r="N187" s="106"/>
      <c r="O187" s="106"/>
      <c r="P187" s="106"/>
      <c r="Q187" s="106"/>
      <c r="R187" s="106"/>
      <c r="S187" s="106"/>
      <c r="T187" s="106"/>
      <c r="U187" s="106"/>
      <c r="V187" s="106"/>
    </row>
    <row r="188" spans="1:22" ht="20.100000000000001" customHeight="1">
      <c r="A188" s="108" t="s">
        <v>306</v>
      </c>
      <c r="B188" s="108"/>
      <c r="C188" s="108"/>
      <c r="D188" s="106"/>
      <c r="E188" s="105"/>
      <c r="F188" s="105"/>
      <c r="G188" s="105"/>
      <c r="H188" s="105"/>
      <c r="I188" s="105"/>
      <c r="J188" s="106"/>
      <c r="K188" s="106"/>
      <c r="L188" s="106"/>
      <c r="M188" s="106"/>
      <c r="N188" s="106"/>
      <c r="O188" s="106"/>
      <c r="P188" s="106"/>
      <c r="Q188" s="106"/>
      <c r="R188" s="106"/>
      <c r="S188" s="106"/>
      <c r="T188" s="106"/>
      <c r="U188" s="106"/>
      <c r="V188" s="106"/>
    </row>
    <row r="189" spans="1:22" ht="20.100000000000001" customHeight="1">
      <c r="A189" s="108" t="s">
        <v>307</v>
      </c>
      <c r="B189" s="108"/>
      <c r="C189" s="108"/>
      <c r="D189" s="106"/>
      <c r="E189" s="105"/>
      <c r="F189" s="105"/>
      <c r="G189" s="105"/>
      <c r="H189" s="105"/>
      <c r="I189" s="105"/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  <c r="U189" s="106"/>
      <c r="V189" s="106"/>
    </row>
    <row r="190" spans="1:22" ht="20.100000000000001" customHeight="1">
      <c r="A190" s="108" t="s">
        <v>308</v>
      </c>
      <c r="B190" s="108"/>
      <c r="C190" s="108"/>
      <c r="D190" s="106"/>
      <c r="E190" s="105"/>
      <c r="F190" s="105"/>
      <c r="G190" s="105"/>
      <c r="H190" s="105"/>
      <c r="I190" s="105"/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  <c r="U190" s="106"/>
      <c r="V190" s="106"/>
    </row>
    <row r="191" spans="1:22" ht="20.100000000000001" customHeight="1">
      <c r="A191" s="108" t="s">
        <v>309</v>
      </c>
      <c r="B191" s="108"/>
      <c r="C191" s="108"/>
      <c r="D191" s="106"/>
      <c r="E191" s="105"/>
      <c r="F191" s="105"/>
      <c r="G191" s="105"/>
      <c r="H191" s="105"/>
      <c r="I191" s="105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</row>
    <row r="192" spans="1:22" ht="20.100000000000001" customHeight="1">
      <c r="A192" s="108" t="s">
        <v>310</v>
      </c>
      <c r="B192" s="108"/>
      <c r="C192" s="108"/>
      <c r="D192" s="106"/>
      <c r="E192" s="105"/>
      <c r="F192" s="105"/>
      <c r="G192" s="105"/>
      <c r="H192" s="105"/>
      <c r="I192" s="105"/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  <c r="U192" s="106"/>
      <c r="V192" s="106"/>
    </row>
    <row r="193" spans="1:22" ht="20.100000000000001" customHeight="1">
      <c r="A193" s="108" t="s">
        <v>311</v>
      </c>
      <c r="B193" s="108"/>
      <c r="C193" s="108"/>
      <c r="D193" s="106"/>
      <c r="E193" s="105"/>
      <c r="F193" s="105"/>
      <c r="G193" s="105"/>
      <c r="H193" s="105"/>
      <c r="I193" s="105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</row>
    <row r="194" spans="1:22" ht="20.100000000000001" customHeight="1">
      <c r="A194" s="108" t="s">
        <v>312</v>
      </c>
      <c r="B194" s="108"/>
      <c r="C194" s="108"/>
      <c r="D194" s="106"/>
      <c r="E194" s="105"/>
      <c r="F194" s="105"/>
      <c r="G194" s="105"/>
      <c r="H194" s="105"/>
      <c r="I194" s="105"/>
      <c r="J194" s="106"/>
      <c r="K194" s="106"/>
      <c r="L194" s="106"/>
      <c r="M194" s="106"/>
      <c r="N194" s="106"/>
      <c r="O194" s="106"/>
      <c r="P194" s="106"/>
      <c r="Q194" s="106"/>
      <c r="R194" s="106"/>
      <c r="S194" s="106"/>
      <c r="T194" s="106"/>
      <c r="U194" s="106"/>
      <c r="V194" s="106"/>
    </row>
    <row r="195" spans="1:22" ht="20.100000000000001" customHeight="1">
      <c r="A195" s="108" t="s">
        <v>313</v>
      </c>
      <c r="B195" s="108"/>
      <c r="C195" s="108"/>
      <c r="D195" s="106"/>
      <c r="E195" s="105"/>
      <c r="F195" s="105"/>
      <c r="G195" s="105"/>
      <c r="H195" s="105"/>
      <c r="I195" s="105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  <c r="U195" s="106"/>
      <c r="V195" s="106"/>
    </row>
    <row r="196" spans="1:22" ht="20.100000000000001" customHeight="1">
      <c r="A196" s="108" t="s">
        <v>314</v>
      </c>
      <c r="B196" s="108"/>
      <c r="C196" s="108"/>
      <c r="D196" s="106"/>
      <c r="E196" s="105"/>
      <c r="F196" s="105"/>
      <c r="G196" s="105"/>
      <c r="H196" s="105"/>
      <c r="I196" s="105"/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  <c r="U196" s="106"/>
      <c r="V196" s="106"/>
    </row>
    <row r="197" spans="1:22" ht="20.100000000000001" customHeight="1">
      <c r="A197" s="108" t="s">
        <v>315</v>
      </c>
      <c r="B197" s="108"/>
      <c r="C197" s="108"/>
      <c r="D197" s="106"/>
      <c r="E197" s="105"/>
      <c r="F197" s="105"/>
      <c r="G197" s="105"/>
      <c r="H197" s="105"/>
      <c r="I197" s="105"/>
      <c r="J197" s="106"/>
      <c r="K197" s="106"/>
      <c r="L197" s="106"/>
      <c r="M197" s="106"/>
      <c r="N197" s="106"/>
      <c r="O197" s="106"/>
      <c r="P197" s="106"/>
      <c r="Q197" s="106"/>
      <c r="R197" s="106"/>
      <c r="S197" s="106"/>
      <c r="T197" s="106"/>
      <c r="U197" s="106"/>
      <c r="V197" s="106"/>
    </row>
    <row r="198" spans="1:22" ht="20.100000000000001" customHeight="1">
      <c r="A198" s="108" t="s">
        <v>316</v>
      </c>
      <c r="B198" s="108"/>
      <c r="C198" s="108"/>
      <c r="D198" s="106"/>
      <c r="E198" s="105"/>
      <c r="F198" s="105"/>
      <c r="G198" s="105"/>
      <c r="H198" s="105"/>
      <c r="I198" s="105"/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  <c r="U198" s="106"/>
      <c r="V198" s="106"/>
    </row>
    <row r="199" spans="1:22" ht="20.100000000000001" customHeight="1">
      <c r="A199" s="108" t="s">
        <v>317</v>
      </c>
      <c r="B199" s="108"/>
      <c r="C199" s="108"/>
      <c r="D199" s="106"/>
      <c r="E199" s="105"/>
      <c r="F199" s="105"/>
      <c r="G199" s="105"/>
      <c r="H199" s="105"/>
      <c r="I199" s="105"/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  <c r="V199" s="106"/>
    </row>
    <row r="200" spans="1:22" ht="20.100000000000001" customHeight="1">
      <c r="A200" s="107" t="s">
        <v>318</v>
      </c>
      <c r="B200" s="107"/>
      <c r="C200" s="107"/>
      <c r="D200" s="109"/>
      <c r="E200" s="105"/>
      <c r="F200" s="105"/>
      <c r="G200" s="105"/>
      <c r="H200" s="105"/>
      <c r="I200" s="105"/>
      <c r="J200" s="106"/>
      <c r="K200" s="106"/>
      <c r="L200" s="106"/>
      <c r="M200" s="106"/>
      <c r="N200" s="106"/>
      <c r="O200" s="106"/>
      <c r="P200" s="106"/>
      <c r="Q200" s="106"/>
      <c r="R200" s="106"/>
      <c r="S200" s="106"/>
      <c r="T200" s="106"/>
      <c r="U200" s="106"/>
      <c r="V200" s="106"/>
    </row>
    <row r="201" spans="1:22" s="106" customFormat="1" ht="20.100000000000001" customHeight="1">
      <c r="A201" s="108" t="s">
        <v>319</v>
      </c>
      <c r="B201" s="108"/>
      <c r="C201" s="108"/>
      <c r="D201" s="105"/>
      <c r="E201" s="105"/>
      <c r="F201" s="105"/>
      <c r="G201" s="105"/>
      <c r="H201" s="105"/>
      <c r="I201" s="105"/>
    </row>
    <row r="202" spans="1:22" s="106" customFormat="1" ht="20.100000000000001" customHeight="1">
      <c r="A202" s="108" t="s">
        <v>320</v>
      </c>
      <c r="B202" s="108"/>
      <c r="C202" s="108"/>
      <c r="D202" s="105"/>
      <c r="E202" s="105"/>
      <c r="F202" s="105"/>
      <c r="G202" s="105"/>
      <c r="H202" s="105"/>
      <c r="I202" s="105"/>
    </row>
    <row r="203" spans="1:22" s="106" customFormat="1" ht="20.100000000000001" customHeight="1">
      <c r="A203" s="108" t="s">
        <v>321</v>
      </c>
      <c r="B203" s="108"/>
      <c r="C203" s="108"/>
      <c r="D203" s="105"/>
      <c r="E203" s="105"/>
      <c r="F203" s="105"/>
      <c r="G203" s="105"/>
      <c r="H203" s="105"/>
      <c r="I203" s="105"/>
    </row>
    <row r="204" spans="1:22" s="106" customFormat="1" ht="20.100000000000001" customHeight="1">
      <c r="A204" s="108" t="s">
        <v>322</v>
      </c>
      <c r="B204" s="108"/>
      <c r="C204" s="108"/>
      <c r="D204" s="105"/>
      <c r="E204" s="105"/>
      <c r="F204" s="105"/>
      <c r="G204" s="105"/>
      <c r="H204" s="105"/>
      <c r="I204" s="105"/>
    </row>
    <row r="205" spans="1:22" s="106" customFormat="1" ht="20.100000000000001" customHeight="1">
      <c r="A205" s="108" t="s">
        <v>323</v>
      </c>
      <c r="B205" s="108"/>
      <c r="C205" s="108"/>
      <c r="D205" s="105"/>
      <c r="E205" s="105"/>
      <c r="F205" s="105"/>
      <c r="G205" s="105"/>
      <c r="H205" s="105"/>
      <c r="I205" s="105"/>
    </row>
    <row r="206" spans="1:22" s="106" customFormat="1" ht="20.100000000000001" customHeight="1">
      <c r="A206" s="108" t="s">
        <v>324</v>
      </c>
      <c r="B206" s="108"/>
      <c r="C206" s="108"/>
      <c r="D206" s="105"/>
      <c r="E206" s="105"/>
      <c r="F206" s="105"/>
      <c r="G206" s="105"/>
      <c r="H206" s="105"/>
      <c r="I206" s="105"/>
    </row>
    <row r="207" spans="1:22" s="106" customFormat="1" ht="20.100000000000001" customHeight="1">
      <c r="A207" s="108" t="s">
        <v>325</v>
      </c>
      <c r="B207" s="108"/>
      <c r="C207" s="108"/>
      <c r="D207" s="105"/>
      <c r="E207" s="105"/>
      <c r="F207" s="105"/>
      <c r="G207" s="105"/>
      <c r="H207" s="105"/>
      <c r="I207" s="105"/>
    </row>
    <row r="208" spans="1:22" s="106" customFormat="1" ht="20.100000000000001" customHeight="1">
      <c r="A208" s="108" t="s">
        <v>326</v>
      </c>
      <c r="B208" s="108"/>
      <c r="C208" s="108"/>
      <c r="D208" s="105"/>
      <c r="E208" s="105"/>
      <c r="F208" s="105"/>
      <c r="G208" s="105"/>
      <c r="H208" s="105"/>
      <c r="I208" s="105"/>
    </row>
    <row r="209" spans="1:9" s="106" customFormat="1" ht="20.100000000000001" customHeight="1">
      <c r="A209" s="108" t="s">
        <v>327</v>
      </c>
      <c r="B209" s="108"/>
      <c r="C209" s="108"/>
      <c r="D209" s="105"/>
      <c r="E209" s="105"/>
      <c r="F209" s="105"/>
      <c r="G209" s="105"/>
      <c r="H209" s="105"/>
      <c r="I209" s="105"/>
    </row>
    <row r="210" spans="1:9" s="106" customFormat="1" ht="20.100000000000001" customHeight="1">
      <c r="A210" s="108" t="s">
        <v>328</v>
      </c>
      <c r="B210" s="108"/>
      <c r="C210" s="108"/>
      <c r="D210" s="105"/>
      <c r="E210" s="105"/>
      <c r="F210" s="105"/>
      <c r="G210" s="105"/>
      <c r="H210" s="105"/>
      <c r="I210" s="105"/>
    </row>
    <row r="211" spans="1:9" s="106" customFormat="1" ht="20.100000000000001" customHeight="1">
      <c r="A211" s="108" t="s">
        <v>329</v>
      </c>
      <c r="B211" s="108"/>
      <c r="C211" s="108"/>
      <c r="D211" s="105"/>
      <c r="E211" s="105"/>
      <c r="F211" s="105"/>
      <c r="G211" s="105"/>
      <c r="H211" s="105"/>
      <c r="I211" s="105"/>
    </row>
    <row r="212" spans="1:9" s="106" customFormat="1" ht="20.100000000000001" customHeight="1">
      <c r="A212" s="108" t="s">
        <v>330</v>
      </c>
      <c r="B212" s="108"/>
      <c r="C212" s="108"/>
      <c r="D212" s="105"/>
      <c r="E212" s="105"/>
      <c r="F212" s="105"/>
      <c r="G212" s="105"/>
      <c r="H212" s="105"/>
      <c r="I212" s="105"/>
    </row>
    <row r="213" spans="1:9" s="106" customFormat="1" ht="20.100000000000001" customHeight="1">
      <c r="A213" s="108" t="s">
        <v>331</v>
      </c>
      <c r="B213" s="108"/>
      <c r="C213" s="108"/>
      <c r="D213" s="105"/>
      <c r="E213" s="105"/>
      <c r="F213" s="105"/>
      <c r="G213" s="105"/>
      <c r="H213" s="105"/>
      <c r="I213" s="105"/>
    </row>
    <row r="214" spans="1:9" s="106" customFormat="1" ht="20.100000000000001" customHeight="1">
      <c r="A214" s="108"/>
      <c r="B214" s="108"/>
      <c r="C214" s="108"/>
      <c r="D214" s="105"/>
      <c r="E214" s="105"/>
      <c r="F214" s="105"/>
      <c r="G214" s="105"/>
      <c r="H214" s="105"/>
      <c r="I214" s="105"/>
    </row>
    <row r="215" spans="1:9" s="106" customFormat="1" ht="20.100000000000001" customHeight="1">
      <c r="A215" s="108" t="s">
        <v>332</v>
      </c>
      <c r="B215" s="108"/>
      <c r="C215" s="108"/>
      <c r="D215" s="105"/>
      <c r="E215" s="105"/>
      <c r="F215" s="105"/>
      <c r="G215" s="105"/>
      <c r="H215" s="105"/>
      <c r="I215" s="105"/>
    </row>
    <row r="216" spans="1:9" s="106" customFormat="1" ht="20.100000000000001" customHeight="1">
      <c r="A216" s="108" t="s">
        <v>333</v>
      </c>
      <c r="B216" s="108"/>
      <c r="C216" s="108"/>
      <c r="D216" s="105"/>
      <c r="E216" s="105"/>
      <c r="F216" s="105"/>
      <c r="G216" s="105"/>
      <c r="H216" s="105"/>
      <c r="I216" s="105"/>
    </row>
    <row r="217" spans="1:9" s="106" customFormat="1" ht="20.100000000000001" customHeight="1">
      <c r="A217" s="108" t="s">
        <v>334</v>
      </c>
      <c r="B217" s="108"/>
      <c r="C217" s="108"/>
      <c r="D217" s="105"/>
      <c r="E217" s="105"/>
      <c r="F217" s="105"/>
      <c r="G217" s="105"/>
      <c r="H217" s="105"/>
      <c r="I217" s="105"/>
    </row>
    <row r="218" spans="1:9" s="106" customFormat="1" ht="20.100000000000001" customHeight="1">
      <c r="A218" s="108" t="s">
        <v>335</v>
      </c>
      <c r="B218" s="108"/>
      <c r="C218" s="108"/>
      <c r="D218" s="105"/>
      <c r="E218" s="105"/>
      <c r="F218" s="105"/>
      <c r="G218" s="105"/>
      <c r="H218" s="105"/>
      <c r="I218" s="105"/>
    </row>
    <row r="219" spans="1:9" s="106" customFormat="1" ht="20.100000000000001" customHeight="1">
      <c r="A219" s="108" t="s">
        <v>336</v>
      </c>
      <c r="B219" s="108"/>
      <c r="C219" s="108"/>
      <c r="D219" s="105"/>
      <c r="E219" s="105"/>
      <c r="F219" s="105"/>
      <c r="G219" s="105"/>
      <c r="H219" s="105"/>
      <c r="I219" s="105"/>
    </row>
    <row r="220" spans="1:9" s="106" customFormat="1" ht="20.100000000000001" customHeight="1">
      <c r="A220" s="108" t="s">
        <v>337</v>
      </c>
      <c r="B220" s="108"/>
      <c r="C220" s="108"/>
      <c r="D220" s="105"/>
      <c r="E220" s="105"/>
      <c r="F220" s="105"/>
      <c r="G220" s="105"/>
      <c r="H220" s="105"/>
      <c r="I220" s="105"/>
    </row>
    <row r="221" spans="1:9" s="106" customFormat="1" ht="20.100000000000001" customHeight="1">
      <c r="A221" s="108" t="s">
        <v>338</v>
      </c>
      <c r="B221" s="108"/>
      <c r="C221" s="108"/>
      <c r="D221" s="105"/>
      <c r="E221" s="105"/>
      <c r="F221" s="105"/>
      <c r="G221" s="105"/>
      <c r="H221" s="105"/>
      <c r="I221" s="105"/>
    </row>
    <row r="222" spans="1:9" s="106" customFormat="1" ht="20.100000000000001" customHeight="1">
      <c r="A222" s="108" t="s">
        <v>339</v>
      </c>
      <c r="B222" s="108"/>
      <c r="C222" s="108"/>
      <c r="D222" s="105"/>
      <c r="E222" s="105"/>
      <c r="F222" s="105"/>
      <c r="G222" s="105"/>
      <c r="H222" s="105"/>
      <c r="I222" s="105"/>
    </row>
    <row r="223" spans="1:9" s="106" customFormat="1" ht="20.100000000000001" customHeight="1">
      <c r="A223" s="108" t="s">
        <v>340</v>
      </c>
      <c r="B223" s="108"/>
      <c r="C223" s="108"/>
      <c r="D223" s="105"/>
      <c r="E223" s="105"/>
      <c r="F223" s="105"/>
      <c r="G223" s="105"/>
      <c r="H223" s="105"/>
      <c r="I223" s="105"/>
    </row>
    <row r="224" spans="1:9" s="106" customFormat="1" ht="20.100000000000001" customHeight="1">
      <c r="A224" s="108" t="s">
        <v>341</v>
      </c>
      <c r="B224" s="108"/>
      <c r="C224" s="108"/>
      <c r="D224" s="105"/>
      <c r="E224" s="105"/>
      <c r="F224" s="105"/>
      <c r="G224" s="105"/>
      <c r="H224" s="105"/>
      <c r="I224" s="105"/>
    </row>
    <row r="225" spans="1:9" s="106" customFormat="1" ht="20.100000000000001" customHeight="1">
      <c r="A225" s="108" t="s">
        <v>342</v>
      </c>
      <c r="B225" s="108"/>
      <c r="C225" s="108"/>
      <c r="D225" s="105"/>
      <c r="E225" s="105"/>
      <c r="F225" s="105"/>
      <c r="G225" s="105"/>
      <c r="H225" s="105"/>
      <c r="I225" s="105"/>
    </row>
    <row r="226" spans="1:9" s="106" customFormat="1" ht="20.100000000000001" customHeight="1">
      <c r="A226" s="108" t="s">
        <v>343</v>
      </c>
      <c r="B226" s="108"/>
      <c r="C226" s="108"/>
      <c r="D226" s="105"/>
      <c r="E226" s="105"/>
      <c r="F226" s="105"/>
      <c r="G226" s="105"/>
      <c r="H226" s="105"/>
      <c r="I226" s="105"/>
    </row>
    <row r="227" spans="1:9" s="106" customFormat="1" ht="20.100000000000001" customHeight="1">
      <c r="A227" s="108"/>
      <c r="B227" s="108"/>
      <c r="C227" s="108"/>
      <c r="D227" s="105"/>
      <c r="E227" s="105"/>
      <c r="F227" s="105"/>
      <c r="G227" s="105"/>
      <c r="H227" s="105"/>
      <c r="I227" s="105"/>
    </row>
    <row r="228" spans="1:9" s="106" customFormat="1" ht="20.100000000000001" customHeight="1">
      <c r="A228" s="108" t="s">
        <v>344</v>
      </c>
      <c r="B228" s="108"/>
      <c r="C228" s="108"/>
      <c r="D228" s="105"/>
      <c r="E228" s="105"/>
      <c r="F228" s="105"/>
      <c r="G228" s="105"/>
      <c r="H228" s="105"/>
      <c r="I228" s="105"/>
    </row>
    <row r="229" spans="1:9" s="106" customFormat="1" ht="20.100000000000001" customHeight="1">
      <c r="A229" s="108" t="s">
        <v>345</v>
      </c>
      <c r="B229" s="108"/>
      <c r="C229" s="108"/>
      <c r="D229" s="105"/>
      <c r="E229" s="105"/>
      <c r="F229" s="105"/>
      <c r="G229" s="105"/>
      <c r="H229" s="105"/>
      <c r="I229" s="105"/>
    </row>
    <row r="230" spans="1:9" s="106" customFormat="1" ht="20.100000000000001" customHeight="1">
      <c r="A230" s="108" t="s">
        <v>346</v>
      </c>
      <c r="B230" s="108"/>
      <c r="C230" s="108"/>
      <c r="D230" s="105"/>
      <c r="E230" s="105"/>
      <c r="F230" s="105"/>
      <c r="G230" s="105"/>
      <c r="H230" s="105"/>
      <c r="I230" s="105"/>
    </row>
    <row r="231" spans="1:9" s="106" customFormat="1" ht="20.100000000000001" customHeight="1">
      <c r="A231" s="108" t="s">
        <v>347</v>
      </c>
      <c r="B231" s="108"/>
      <c r="C231" s="108"/>
      <c r="D231" s="105"/>
      <c r="E231" s="105"/>
      <c r="F231" s="105"/>
      <c r="G231" s="105"/>
      <c r="H231" s="105"/>
      <c r="I231" s="105"/>
    </row>
    <row r="232" spans="1:9" s="106" customFormat="1" ht="20.100000000000001" customHeight="1">
      <c r="A232" s="108" t="s">
        <v>348</v>
      </c>
      <c r="B232" s="108"/>
      <c r="C232" s="108"/>
      <c r="D232" s="105"/>
      <c r="E232" s="105"/>
      <c r="F232" s="105"/>
      <c r="G232" s="105"/>
      <c r="H232" s="105"/>
      <c r="I232" s="105"/>
    </row>
    <row r="233" spans="1:9" s="106" customFormat="1" ht="20.100000000000001" customHeight="1">
      <c r="A233" s="108" t="s">
        <v>349</v>
      </c>
      <c r="B233" s="108"/>
      <c r="C233" s="108"/>
      <c r="D233" s="105"/>
      <c r="E233" s="105"/>
      <c r="F233" s="105"/>
      <c r="G233" s="105"/>
      <c r="H233" s="105"/>
      <c r="I233" s="105"/>
    </row>
    <row r="234" spans="1:9" s="106" customFormat="1" ht="20.100000000000001" customHeight="1">
      <c r="A234" s="108" t="s">
        <v>350</v>
      </c>
      <c r="B234" s="108"/>
      <c r="C234" s="108"/>
      <c r="D234" s="105"/>
      <c r="E234" s="105"/>
      <c r="F234" s="105"/>
      <c r="G234" s="105"/>
      <c r="H234" s="105"/>
      <c r="I234" s="105"/>
    </row>
    <row r="235" spans="1:9" s="106" customFormat="1" ht="20.100000000000001" customHeight="1">
      <c r="A235" s="108" t="s">
        <v>351</v>
      </c>
      <c r="B235" s="108"/>
      <c r="C235" s="108"/>
      <c r="D235" s="105"/>
      <c r="E235" s="105"/>
      <c r="F235" s="105"/>
      <c r="G235" s="105"/>
      <c r="H235" s="105"/>
      <c r="I235" s="105"/>
    </row>
    <row r="236" spans="1:9" s="106" customFormat="1" ht="20.100000000000001" customHeight="1">
      <c r="A236" s="108" t="s">
        <v>352</v>
      </c>
      <c r="B236" s="108"/>
      <c r="C236" s="108"/>
      <c r="D236" s="105"/>
      <c r="E236" s="105"/>
      <c r="F236" s="105"/>
      <c r="G236" s="105"/>
      <c r="H236" s="105"/>
      <c r="I236" s="105"/>
    </row>
    <row r="237" spans="1:9" s="106" customFormat="1" ht="20.100000000000001" customHeight="1">
      <c r="A237" s="108" t="s">
        <v>353</v>
      </c>
      <c r="B237" s="108"/>
      <c r="C237" s="108"/>
      <c r="D237" s="105"/>
      <c r="E237" s="105"/>
      <c r="F237" s="105"/>
      <c r="G237" s="105"/>
      <c r="H237" s="105"/>
      <c r="I237" s="105"/>
    </row>
    <row r="238" spans="1:9" s="106" customFormat="1" ht="20.100000000000001" customHeight="1">
      <c r="A238" s="108"/>
      <c r="B238" s="108"/>
      <c r="C238" s="108"/>
      <c r="D238" s="105"/>
      <c r="E238" s="105"/>
      <c r="F238" s="105"/>
      <c r="G238" s="105"/>
      <c r="H238" s="105"/>
      <c r="I238" s="105"/>
    </row>
    <row r="239" spans="1:9" s="106" customFormat="1" ht="20.100000000000001" customHeight="1">
      <c r="A239" s="108" t="s">
        <v>354</v>
      </c>
      <c r="B239" s="108"/>
      <c r="C239" s="108"/>
      <c r="D239" s="105"/>
      <c r="E239" s="105"/>
      <c r="F239" s="105"/>
      <c r="G239" s="105"/>
      <c r="H239" s="105"/>
      <c r="I239" s="105"/>
    </row>
    <row r="240" spans="1:9" s="106" customFormat="1" ht="20.100000000000001" customHeight="1">
      <c r="A240" s="108" t="s">
        <v>355</v>
      </c>
      <c r="B240" s="108"/>
      <c r="C240" s="108"/>
      <c r="D240" s="105"/>
      <c r="E240" s="105"/>
      <c r="F240" s="105"/>
      <c r="G240" s="105"/>
      <c r="H240" s="105"/>
      <c r="I240" s="105"/>
    </row>
    <row r="241" spans="1:22" s="106" customFormat="1" ht="20.100000000000001" customHeight="1">
      <c r="A241" s="108" t="s">
        <v>356</v>
      </c>
      <c r="B241" s="108"/>
      <c r="C241" s="108"/>
      <c r="D241" s="105"/>
      <c r="E241" s="105"/>
      <c r="F241" s="105"/>
      <c r="G241" s="105"/>
      <c r="H241" s="105"/>
      <c r="I241" s="105"/>
    </row>
    <row r="242" spans="1:22" s="106" customFormat="1" ht="20.100000000000001" customHeight="1">
      <c r="A242" s="108" t="s">
        <v>357</v>
      </c>
      <c r="B242" s="108"/>
      <c r="C242" s="108"/>
      <c r="D242" s="105"/>
      <c r="E242" s="105"/>
      <c r="F242" s="105"/>
      <c r="G242" s="105"/>
      <c r="H242" s="105"/>
      <c r="I242" s="105"/>
    </row>
    <row r="243" spans="1:22" s="106" customFormat="1" ht="20.100000000000001" customHeight="1">
      <c r="A243" s="108" t="s">
        <v>358</v>
      </c>
      <c r="B243" s="108"/>
      <c r="C243" s="108"/>
      <c r="D243" s="105"/>
      <c r="E243" s="105"/>
      <c r="F243" s="105"/>
      <c r="G243" s="105"/>
      <c r="H243" s="105"/>
      <c r="I243" s="105"/>
    </row>
    <row r="244" spans="1:22" ht="20.100000000000001" customHeight="1">
      <c r="A244" s="108"/>
      <c r="B244" s="108"/>
      <c r="C244" s="108"/>
      <c r="D244" s="105"/>
      <c r="E244" s="105"/>
      <c r="F244" s="105"/>
      <c r="G244" s="105"/>
      <c r="H244" s="105"/>
      <c r="I244" s="105"/>
      <c r="J244" s="106"/>
      <c r="K244" s="106"/>
      <c r="L244" s="106"/>
      <c r="M244" s="106"/>
      <c r="N244" s="106"/>
      <c r="O244" s="106"/>
      <c r="P244" s="106"/>
      <c r="Q244" s="106"/>
      <c r="R244" s="106"/>
      <c r="S244" s="106"/>
      <c r="T244" s="106"/>
      <c r="U244" s="106"/>
      <c r="V244" s="106"/>
    </row>
    <row r="245" spans="1:22" ht="20.100000000000001" customHeight="1">
      <c r="A245" s="108"/>
      <c r="B245" s="108"/>
      <c r="C245" s="108"/>
      <c r="D245" s="105"/>
      <c r="E245" s="105"/>
      <c r="F245" s="105"/>
      <c r="G245" s="105"/>
      <c r="H245" s="105"/>
      <c r="I245" s="105"/>
      <c r="J245" s="106"/>
      <c r="K245" s="106"/>
      <c r="L245" s="106"/>
      <c r="M245" s="106"/>
      <c r="N245" s="106"/>
      <c r="O245" s="106"/>
      <c r="P245" s="106"/>
      <c r="Q245" s="106"/>
      <c r="R245" s="106"/>
      <c r="S245" s="106"/>
      <c r="T245" s="106"/>
      <c r="U245" s="106"/>
      <c r="V245" s="106"/>
    </row>
    <row r="246" spans="1:22" ht="20.100000000000001" customHeight="1">
      <c r="A246" s="108"/>
      <c r="B246" s="108"/>
      <c r="C246" s="108"/>
      <c r="D246" s="105"/>
      <c r="E246" s="105"/>
      <c r="F246" s="105"/>
      <c r="G246" s="105"/>
      <c r="H246" s="105"/>
      <c r="I246" s="105"/>
      <c r="J246" s="106"/>
      <c r="K246" s="106"/>
      <c r="L246" s="106"/>
      <c r="M246" s="106"/>
      <c r="N246" s="106"/>
      <c r="O246" s="106"/>
      <c r="P246" s="106"/>
      <c r="Q246" s="106"/>
      <c r="R246" s="106"/>
      <c r="S246" s="106"/>
      <c r="T246" s="106"/>
      <c r="U246" s="106"/>
      <c r="V246" s="106"/>
    </row>
    <row r="247" spans="1:22" ht="20.100000000000001" customHeight="1">
      <c r="A247" s="108"/>
      <c r="B247" s="108"/>
      <c r="C247" s="108"/>
      <c r="D247" s="105"/>
      <c r="E247" s="105"/>
      <c r="F247" s="105"/>
      <c r="G247" s="105"/>
      <c r="H247" s="105"/>
      <c r="I247" s="105"/>
      <c r="J247" s="106"/>
      <c r="K247" s="106"/>
      <c r="L247" s="106"/>
      <c r="M247" s="106"/>
      <c r="N247" s="106"/>
      <c r="O247" s="106"/>
      <c r="P247" s="106"/>
      <c r="Q247" s="106"/>
      <c r="R247" s="106"/>
      <c r="S247" s="106"/>
      <c r="T247" s="106"/>
      <c r="U247" s="106"/>
      <c r="V247" s="106"/>
    </row>
    <row r="248" spans="1:22" ht="20.100000000000001" customHeight="1">
      <c r="A248" s="108"/>
      <c r="B248" s="108"/>
      <c r="C248" s="108"/>
      <c r="D248" s="105"/>
      <c r="E248" s="105"/>
      <c r="F248" s="105"/>
      <c r="G248" s="105"/>
      <c r="H248" s="105"/>
      <c r="I248" s="105"/>
      <c r="J248" s="106"/>
      <c r="K248" s="106"/>
      <c r="L248" s="106"/>
      <c r="M248" s="106"/>
      <c r="N248" s="106"/>
      <c r="O248" s="106"/>
      <c r="P248" s="106"/>
      <c r="Q248" s="106"/>
      <c r="R248" s="106"/>
      <c r="S248" s="106"/>
      <c r="T248" s="106"/>
      <c r="U248" s="106"/>
      <c r="V248" s="106"/>
    </row>
    <row r="249" spans="1:22" ht="20.100000000000001" customHeight="1">
      <c r="A249" s="108"/>
      <c r="B249" s="108"/>
      <c r="C249" s="108"/>
      <c r="D249" s="105"/>
      <c r="E249" s="105"/>
      <c r="F249" s="105"/>
      <c r="G249" s="105"/>
      <c r="H249" s="105"/>
      <c r="I249" s="105"/>
      <c r="J249" s="106"/>
      <c r="K249" s="106"/>
      <c r="L249" s="106"/>
      <c r="M249" s="106"/>
      <c r="N249" s="106"/>
      <c r="O249" s="106"/>
      <c r="P249" s="106"/>
      <c r="Q249" s="106"/>
      <c r="R249" s="106"/>
      <c r="S249" s="106"/>
      <c r="T249" s="106"/>
      <c r="U249" s="106"/>
      <c r="V249" s="106"/>
    </row>
    <row r="250" spans="1:22" ht="20.100000000000001" customHeight="1">
      <c r="A250" s="108"/>
      <c r="B250" s="108"/>
      <c r="C250" s="108"/>
      <c r="D250" s="105"/>
      <c r="E250" s="105"/>
      <c r="F250" s="105"/>
      <c r="G250" s="105"/>
      <c r="H250" s="105"/>
      <c r="I250" s="105"/>
      <c r="J250" s="106"/>
      <c r="K250" s="106"/>
      <c r="L250" s="106"/>
      <c r="M250" s="106"/>
      <c r="N250" s="106"/>
      <c r="O250" s="106"/>
      <c r="P250" s="106"/>
      <c r="Q250" s="106"/>
      <c r="R250" s="106"/>
      <c r="S250" s="106"/>
      <c r="T250" s="106"/>
      <c r="U250" s="106"/>
      <c r="V250" s="106"/>
    </row>
    <row r="251" spans="1:22" ht="20.100000000000001" customHeight="1">
      <c r="A251" s="108"/>
      <c r="B251" s="108"/>
      <c r="C251" s="108"/>
      <c r="D251" s="105"/>
      <c r="E251" s="105"/>
      <c r="F251" s="105"/>
      <c r="G251" s="105"/>
      <c r="H251" s="105"/>
      <c r="I251" s="105"/>
      <c r="J251" s="106"/>
      <c r="K251" s="106"/>
      <c r="L251" s="106"/>
      <c r="M251" s="106"/>
      <c r="N251" s="106"/>
      <c r="O251" s="106"/>
      <c r="P251" s="106"/>
      <c r="Q251" s="106"/>
      <c r="R251" s="106"/>
      <c r="S251" s="106"/>
      <c r="T251" s="106"/>
      <c r="U251" s="106"/>
      <c r="V251" s="106"/>
    </row>
    <row r="252" spans="1:22" ht="20.100000000000001" customHeight="1">
      <c r="A252" s="108"/>
      <c r="B252" s="108"/>
      <c r="C252" s="108"/>
      <c r="D252" s="105"/>
      <c r="E252" s="105"/>
      <c r="F252" s="105"/>
      <c r="G252" s="105"/>
      <c r="H252" s="105"/>
      <c r="I252" s="105"/>
      <c r="J252" s="106"/>
      <c r="K252" s="106"/>
      <c r="L252" s="106"/>
      <c r="M252" s="106"/>
      <c r="N252" s="106"/>
      <c r="O252" s="106"/>
      <c r="P252" s="106"/>
      <c r="Q252" s="106"/>
      <c r="R252" s="106"/>
      <c r="S252" s="106"/>
      <c r="T252" s="106"/>
      <c r="U252" s="106"/>
      <c r="V252" s="106"/>
    </row>
    <row r="253" spans="1:22" ht="20.100000000000001" customHeight="1">
      <c r="A253" s="108"/>
      <c r="B253" s="108"/>
      <c r="C253" s="108"/>
      <c r="D253" s="105"/>
      <c r="E253" s="105"/>
      <c r="F253" s="105"/>
      <c r="G253" s="105"/>
      <c r="H253" s="105"/>
      <c r="I253" s="105"/>
      <c r="J253" s="106"/>
      <c r="K253" s="106"/>
      <c r="L253" s="106"/>
      <c r="M253" s="106"/>
      <c r="N253" s="106"/>
      <c r="O253" s="106"/>
      <c r="P253" s="106"/>
      <c r="Q253" s="106"/>
      <c r="R253" s="106"/>
      <c r="S253" s="106"/>
      <c r="T253" s="106"/>
      <c r="U253" s="106"/>
      <c r="V253" s="106"/>
    </row>
    <row r="254" spans="1:22" ht="20.100000000000001" customHeight="1">
      <c r="A254" s="108"/>
      <c r="B254" s="108"/>
      <c r="C254" s="108"/>
      <c r="D254" s="105"/>
      <c r="E254" s="105"/>
      <c r="F254" s="105"/>
      <c r="G254" s="105"/>
      <c r="H254" s="105"/>
      <c r="I254" s="105"/>
      <c r="J254" s="106"/>
      <c r="K254" s="106"/>
      <c r="L254" s="106"/>
      <c r="M254" s="106"/>
      <c r="N254" s="106"/>
      <c r="O254" s="106"/>
      <c r="P254" s="106"/>
      <c r="Q254" s="106"/>
      <c r="R254" s="106"/>
      <c r="S254" s="106"/>
      <c r="T254" s="106"/>
      <c r="U254" s="106"/>
      <c r="V254" s="106"/>
    </row>
    <row r="255" spans="1:22" ht="20.100000000000001" customHeight="1">
      <c r="A255" s="108"/>
      <c r="B255" s="108"/>
      <c r="C255" s="108"/>
      <c r="D255" s="105"/>
      <c r="E255" s="105"/>
      <c r="F255" s="105"/>
      <c r="G255" s="105"/>
      <c r="H255" s="105"/>
      <c r="I255" s="105"/>
      <c r="J255" s="106"/>
      <c r="K255" s="106"/>
      <c r="L255" s="106"/>
      <c r="M255" s="106"/>
      <c r="N255" s="106"/>
      <c r="O255" s="106"/>
      <c r="P255" s="106"/>
      <c r="Q255" s="106"/>
      <c r="R255" s="106"/>
      <c r="S255" s="106"/>
      <c r="T255" s="106"/>
      <c r="U255" s="106"/>
      <c r="V255" s="106"/>
    </row>
    <row r="256" spans="1:22" ht="20.100000000000001" customHeight="1">
      <c r="A256" s="108"/>
      <c r="B256" s="108"/>
      <c r="C256" s="108"/>
      <c r="D256" s="105"/>
      <c r="E256" s="105"/>
      <c r="F256" s="105"/>
      <c r="G256" s="105"/>
      <c r="H256" s="105"/>
      <c r="I256" s="105"/>
      <c r="J256" s="106"/>
      <c r="K256" s="106"/>
      <c r="L256" s="106"/>
      <c r="M256" s="106"/>
      <c r="N256" s="106"/>
      <c r="O256" s="106"/>
      <c r="P256" s="106"/>
      <c r="Q256" s="106"/>
      <c r="R256" s="106"/>
      <c r="S256" s="106"/>
      <c r="T256" s="106"/>
      <c r="U256" s="106"/>
      <c r="V256" s="106"/>
    </row>
    <row r="257" spans="1:22" ht="20.100000000000001" customHeight="1">
      <c r="A257" s="108"/>
      <c r="B257" s="108"/>
      <c r="C257" s="108"/>
      <c r="D257" s="105"/>
      <c r="E257" s="105"/>
      <c r="F257" s="105"/>
      <c r="G257" s="105"/>
      <c r="H257" s="105"/>
      <c r="I257" s="105"/>
      <c r="J257" s="106"/>
      <c r="K257" s="106"/>
      <c r="L257" s="106"/>
      <c r="M257" s="106"/>
      <c r="N257" s="106"/>
      <c r="O257" s="106"/>
      <c r="P257" s="106"/>
      <c r="Q257" s="106"/>
      <c r="R257" s="106"/>
      <c r="S257" s="106"/>
      <c r="T257" s="106"/>
      <c r="U257" s="106"/>
      <c r="V257" s="106"/>
    </row>
    <row r="258" spans="1:22" ht="20.100000000000001" customHeight="1">
      <c r="A258" s="108"/>
      <c r="B258" s="108"/>
      <c r="C258" s="108"/>
      <c r="D258" s="105"/>
      <c r="E258" s="105"/>
      <c r="F258" s="105"/>
      <c r="G258" s="105"/>
      <c r="H258" s="105"/>
      <c r="I258" s="105"/>
      <c r="J258" s="106"/>
      <c r="K258" s="106"/>
      <c r="L258" s="106"/>
      <c r="M258" s="106"/>
      <c r="N258" s="106"/>
      <c r="O258" s="106"/>
      <c r="P258" s="106"/>
      <c r="Q258" s="106"/>
      <c r="R258" s="106"/>
      <c r="S258" s="106"/>
      <c r="T258" s="106"/>
      <c r="U258" s="106"/>
      <c r="V258" s="106"/>
    </row>
    <row r="259" spans="1:22" ht="20.100000000000001" customHeight="1">
      <c r="A259" s="108"/>
      <c r="B259" s="108"/>
      <c r="C259" s="108"/>
      <c r="D259" s="105"/>
      <c r="E259" s="105"/>
      <c r="F259" s="105"/>
      <c r="G259" s="105"/>
      <c r="H259" s="105"/>
      <c r="I259" s="105"/>
      <c r="J259" s="106"/>
      <c r="K259" s="106"/>
      <c r="L259" s="106"/>
      <c r="M259" s="106"/>
      <c r="N259" s="106"/>
      <c r="O259" s="106"/>
      <c r="P259" s="106"/>
      <c r="Q259" s="106"/>
      <c r="R259" s="106"/>
      <c r="S259" s="106"/>
      <c r="T259" s="106"/>
      <c r="U259" s="106"/>
      <c r="V259" s="106"/>
    </row>
    <row r="260" spans="1:22" ht="20.100000000000001" customHeight="1">
      <c r="A260" s="108"/>
      <c r="B260" s="108"/>
      <c r="C260" s="108"/>
      <c r="D260" s="105"/>
      <c r="E260" s="105"/>
      <c r="F260" s="105"/>
      <c r="G260" s="105"/>
      <c r="H260" s="105"/>
      <c r="I260" s="105"/>
      <c r="J260" s="106"/>
      <c r="K260" s="106"/>
      <c r="L260" s="106"/>
      <c r="M260" s="106"/>
      <c r="N260" s="106"/>
      <c r="O260" s="106"/>
      <c r="P260" s="106"/>
      <c r="Q260" s="106"/>
      <c r="R260" s="106"/>
      <c r="S260" s="106"/>
      <c r="T260" s="106"/>
      <c r="U260" s="106"/>
      <c r="V260" s="106"/>
    </row>
    <row r="261" spans="1:22" ht="20.100000000000001" customHeight="1">
      <c r="A261" s="108"/>
      <c r="B261" s="108"/>
      <c r="C261" s="108"/>
      <c r="D261" s="105"/>
      <c r="E261" s="105"/>
      <c r="F261" s="105"/>
      <c r="G261" s="105"/>
      <c r="H261" s="105"/>
      <c r="I261" s="105"/>
      <c r="J261" s="106"/>
      <c r="K261" s="106"/>
      <c r="L261" s="106"/>
      <c r="M261" s="106"/>
      <c r="N261" s="106"/>
      <c r="O261" s="106"/>
      <c r="P261" s="106"/>
      <c r="Q261" s="106"/>
      <c r="R261" s="106"/>
      <c r="S261" s="106"/>
      <c r="T261" s="106"/>
      <c r="U261" s="106"/>
      <c r="V261" s="106"/>
    </row>
    <row r="262" spans="1:22" ht="20.100000000000001" customHeight="1">
      <c r="A262" s="108"/>
      <c r="B262" s="108"/>
      <c r="C262" s="108"/>
      <c r="D262" s="105"/>
      <c r="E262" s="105"/>
      <c r="F262" s="105"/>
      <c r="G262" s="105"/>
      <c r="H262" s="105"/>
      <c r="I262" s="105"/>
      <c r="J262" s="106"/>
      <c r="K262" s="106"/>
      <c r="L262" s="106"/>
      <c r="M262" s="106"/>
      <c r="N262" s="106"/>
      <c r="O262" s="106"/>
      <c r="P262" s="106"/>
      <c r="Q262" s="106"/>
      <c r="R262" s="106"/>
      <c r="S262" s="106"/>
      <c r="T262" s="106"/>
      <c r="U262" s="106"/>
      <c r="V262" s="106"/>
    </row>
    <row r="263" spans="1:22" ht="20.100000000000001" customHeight="1">
      <c r="A263" s="108"/>
      <c r="B263" s="108"/>
      <c r="C263" s="108"/>
      <c r="D263" s="105"/>
      <c r="E263" s="105"/>
      <c r="F263" s="105"/>
      <c r="G263" s="105"/>
      <c r="H263" s="105"/>
      <c r="I263" s="105"/>
      <c r="J263" s="106"/>
      <c r="K263" s="106"/>
      <c r="L263" s="106"/>
      <c r="M263" s="106"/>
      <c r="N263" s="106"/>
      <c r="O263" s="106"/>
      <c r="P263" s="106"/>
      <c r="Q263" s="106"/>
      <c r="R263" s="106"/>
      <c r="S263" s="106"/>
      <c r="T263" s="106"/>
      <c r="U263" s="106"/>
      <c r="V263" s="106"/>
    </row>
    <row r="264" spans="1:22" ht="20.100000000000001" customHeight="1">
      <c r="A264" s="108"/>
      <c r="B264" s="108"/>
      <c r="C264" s="108"/>
      <c r="D264" s="105"/>
      <c r="E264" s="105"/>
      <c r="F264" s="105"/>
      <c r="G264" s="105"/>
      <c r="H264" s="105"/>
      <c r="I264" s="105"/>
      <c r="J264" s="106"/>
      <c r="K264" s="106"/>
      <c r="L264" s="106"/>
      <c r="M264" s="106"/>
      <c r="N264" s="106"/>
      <c r="O264" s="106"/>
      <c r="P264" s="106"/>
      <c r="Q264" s="106"/>
      <c r="R264" s="106"/>
      <c r="S264" s="106"/>
      <c r="T264" s="106"/>
      <c r="U264" s="106"/>
      <c r="V264" s="106"/>
    </row>
    <row r="265" spans="1:22" ht="20.100000000000001" customHeight="1">
      <c r="A265" s="108"/>
      <c r="B265" s="108"/>
      <c r="C265" s="108"/>
      <c r="D265" s="105"/>
      <c r="E265" s="105"/>
      <c r="F265" s="105"/>
      <c r="G265" s="105"/>
      <c r="H265" s="105"/>
      <c r="I265" s="105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</row>
    <row r="266" spans="1:22" ht="20.100000000000001" customHeight="1">
      <c r="A266" s="108"/>
      <c r="B266" s="108"/>
      <c r="C266" s="108"/>
      <c r="D266" s="105"/>
      <c r="E266" s="105"/>
      <c r="F266" s="105"/>
      <c r="G266" s="105"/>
      <c r="H266" s="105"/>
      <c r="I266" s="105"/>
      <c r="J266" s="106"/>
      <c r="K266" s="106"/>
      <c r="L266" s="106"/>
      <c r="M266" s="106"/>
      <c r="N266" s="106"/>
      <c r="O266" s="106"/>
      <c r="P266" s="106"/>
      <c r="Q266" s="106"/>
      <c r="R266" s="106"/>
      <c r="S266" s="106"/>
      <c r="T266" s="106"/>
      <c r="U266" s="106"/>
      <c r="V266" s="106"/>
    </row>
    <row r="267" spans="1:22" ht="20.100000000000001" customHeight="1">
      <c r="A267" s="108"/>
      <c r="B267" s="108"/>
      <c r="C267" s="108"/>
      <c r="D267" s="105"/>
      <c r="E267" s="105"/>
      <c r="F267" s="105"/>
      <c r="G267" s="105"/>
      <c r="H267" s="105"/>
      <c r="I267" s="105"/>
      <c r="J267" s="106"/>
      <c r="K267" s="106"/>
      <c r="L267" s="106"/>
      <c r="M267" s="106"/>
      <c r="N267" s="106"/>
      <c r="O267" s="106"/>
      <c r="P267" s="106"/>
      <c r="Q267" s="106"/>
      <c r="R267" s="106"/>
      <c r="S267" s="106"/>
      <c r="T267" s="106"/>
      <c r="U267" s="106"/>
      <c r="V267" s="106"/>
    </row>
    <row r="268" spans="1:22" ht="20.100000000000001" customHeight="1">
      <c r="A268" s="108"/>
      <c r="B268" s="108"/>
      <c r="C268" s="108"/>
      <c r="D268" s="105"/>
      <c r="E268" s="105"/>
      <c r="F268" s="105"/>
      <c r="G268" s="105"/>
      <c r="H268" s="105"/>
      <c r="I268" s="105"/>
      <c r="J268" s="106"/>
      <c r="K268" s="106"/>
      <c r="L268" s="106"/>
      <c r="M268" s="106"/>
      <c r="N268" s="106"/>
      <c r="O268" s="106"/>
      <c r="P268" s="106"/>
      <c r="Q268" s="106"/>
      <c r="R268" s="106"/>
      <c r="S268" s="106"/>
      <c r="T268" s="106"/>
      <c r="U268" s="106"/>
      <c r="V268" s="106"/>
    </row>
    <row r="269" spans="1:22" ht="20.100000000000001" customHeight="1">
      <c r="A269" s="108"/>
      <c r="B269" s="108"/>
      <c r="C269" s="108"/>
      <c r="D269" s="105"/>
      <c r="E269" s="105"/>
      <c r="F269" s="105"/>
      <c r="G269" s="105"/>
      <c r="H269" s="105"/>
      <c r="I269" s="105"/>
      <c r="J269" s="106"/>
      <c r="K269" s="106"/>
      <c r="L269" s="106"/>
      <c r="M269" s="106"/>
      <c r="N269" s="106"/>
      <c r="O269" s="106"/>
      <c r="P269" s="106"/>
      <c r="Q269" s="106"/>
      <c r="R269" s="106"/>
      <c r="S269" s="106"/>
      <c r="T269" s="106"/>
      <c r="U269" s="106"/>
      <c r="V269" s="106"/>
    </row>
    <row r="270" spans="1:22" ht="20.100000000000001" customHeight="1">
      <c r="A270" s="108"/>
      <c r="B270" s="108"/>
      <c r="C270" s="108"/>
      <c r="D270" s="105"/>
      <c r="E270" s="105"/>
      <c r="F270" s="105"/>
      <c r="G270" s="105"/>
      <c r="H270" s="105"/>
      <c r="I270" s="105"/>
      <c r="J270" s="106"/>
      <c r="K270" s="106"/>
      <c r="L270" s="106"/>
      <c r="M270" s="106"/>
      <c r="N270" s="106"/>
      <c r="O270" s="106"/>
      <c r="P270" s="106"/>
      <c r="Q270" s="106"/>
      <c r="R270" s="106"/>
      <c r="S270" s="106"/>
      <c r="T270" s="106"/>
      <c r="U270" s="106"/>
      <c r="V270" s="106"/>
    </row>
    <row r="271" spans="1:22" ht="20.100000000000001" customHeight="1">
      <c r="A271" s="108"/>
      <c r="B271" s="108"/>
      <c r="C271" s="108"/>
      <c r="D271" s="105"/>
      <c r="E271" s="105"/>
      <c r="F271" s="105"/>
      <c r="G271" s="105"/>
      <c r="H271" s="105"/>
      <c r="I271" s="105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</row>
    <row r="272" spans="1:22" ht="20.100000000000001" customHeight="1">
      <c r="A272" s="108"/>
      <c r="B272" s="108"/>
      <c r="C272" s="108"/>
      <c r="D272" s="105"/>
      <c r="E272" s="105"/>
      <c r="F272" s="105"/>
      <c r="G272" s="105"/>
      <c r="H272" s="105"/>
      <c r="I272" s="105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  <c r="U272" s="106"/>
      <c r="V272" s="106"/>
    </row>
    <row r="273" spans="1:22" ht="20.100000000000001" customHeight="1">
      <c r="A273" s="108"/>
      <c r="B273" s="108"/>
      <c r="C273" s="108"/>
      <c r="D273" s="105"/>
      <c r="E273" s="105"/>
      <c r="F273" s="105"/>
      <c r="G273" s="105"/>
      <c r="H273" s="105"/>
      <c r="I273" s="105"/>
      <c r="J273" s="106"/>
      <c r="K273" s="106"/>
      <c r="L273" s="106"/>
      <c r="M273" s="106"/>
      <c r="N273" s="106"/>
      <c r="O273" s="106"/>
      <c r="P273" s="106"/>
      <c r="Q273" s="106"/>
      <c r="R273" s="106"/>
      <c r="S273" s="106"/>
      <c r="T273" s="106"/>
      <c r="U273" s="106"/>
      <c r="V273" s="106"/>
    </row>
    <row r="274" spans="1:22" ht="20.100000000000001" customHeight="1">
      <c r="A274" s="108"/>
      <c r="B274" s="108"/>
      <c r="C274" s="108"/>
      <c r="D274" s="105"/>
      <c r="E274" s="105"/>
      <c r="F274" s="105"/>
      <c r="G274" s="105"/>
      <c r="H274" s="105"/>
      <c r="I274" s="105"/>
      <c r="J274" s="106"/>
      <c r="K274" s="106"/>
      <c r="L274" s="106"/>
      <c r="M274" s="106"/>
      <c r="N274" s="106"/>
      <c r="O274" s="106"/>
      <c r="P274" s="106"/>
      <c r="Q274" s="106"/>
      <c r="R274" s="106"/>
      <c r="S274" s="106"/>
      <c r="T274" s="106"/>
      <c r="U274" s="106"/>
      <c r="V274" s="106"/>
    </row>
    <row r="275" spans="1:22" ht="20.100000000000001" customHeight="1">
      <c r="A275" s="108"/>
      <c r="B275" s="108"/>
      <c r="C275" s="108"/>
      <c r="D275" s="105"/>
      <c r="E275" s="105"/>
      <c r="F275" s="105"/>
      <c r="G275" s="105"/>
      <c r="H275" s="105"/>
      <c r="I275" s="105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  <c r="U275" s="106"/>
      <c r="V275" s="106"/>
    </row>
    <row r="276" spans="1:22" ht="20.100000000000001" customHeight="1">
      <c r="A276" s="108"/>
      <c r="B276" s="108"/>
      <c r="C276" s="108"/>
      <c r="D276" s="105"/>
      <c r="E276" s="105"/>
      <c r="F276" s="105"/>
      <c r="G276" s="105"/>
      <c r="H276" s="105"/>
      <c r="I276" s="105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  <c r="U276" s="106"/>
      <c r="V276" s="106"/>
    </row>
    <row r="277" spans="1:22" ht="20.100000000000001" customHeight="1">
      <c r="A277" s="108"/>
      <c r="B277" s="108"/>
      <c r="C277" s="108"/>
      <c r="D277" s="105"/>
      <c r="E277" s="105"/>
      <c r="F277" s="105"/>
      <c r="G277" s="105"/>
      <c r="H277" s="105"/>
      <c r="I277" s="105"/>
      <c r="J277" s="106"/>
      <c r="K277" s="106"/>
      <c r="L277" s="106"/>
      <c r="M277" s="106"/>
      <c r="N277" s="106"/>
      <c r="O277" s="106"/>
      <c r="P277" s="106"/>
      <c r="Q277" s="106"/>
      <c r="R277" s="106"/>
      <c r="S277" s="106"/>
      <c r="T277" s="106"/>
      <c r="U277" s="106"/>
      <c r="V277" s="106"/>
    </row>
    <row r="278" spans="1:22" ht="20.100000000000001" customHeight="1">
      <c r="A278" s="108"/>
      <c r="B278" s="108"/>
      <c r="C278" s="108"/>
      <c r="D278" s="105"/>
      <c r="E278" s="105"/>
      <c r="F278" s="105"/>
      <c r="G278" s="105"/>
      <c r="H278" s="105"/>
      <c r="I278" s="105"/>
      <c r="J278" s="106"/>
      <c r="K278" s="106"/>
      <c r="L278" s="106"/>
      <c r="M278" s="106"/>
      <c r="N278" s="106"/>
      <c r="O278" s="106"/>
      <c r="P278" s="106"/>
      <c r="Q278" s="106"/>
      <c r="R278" s="106"/>
      <c r="S278" s="106"/>
      <c r="T278" s="106"/>
      <c r="U278" s="106"/>
      <c r="V278" s="106"/>
    </row>
    <row r="279" spans="1:22" ht="20.100000000000001" customHeight="1">
      <c r="A279" s="108"/>
      <c r="B279" s="108"/>
      <c r="C279" s="108"/>
      <c r="D279" s="105"/>
      <c r="E279" s="105"/>
      <c r="F279" s="105"/>
      <c r="G279" s="105"/>
      <c r="H279" s="105"/>
      <c r="I279" s="105"/>
      <c r="J279" s="106"/>
      <c r="K279" s="106"/>
      <c r="L279" s="106"/>
      <c r="M279" s="106"/>
      <c r="N279" s="106"/>
      <c r="O279" s="106"/>
      <c r="P279" s="106"/>
      <c r="Q279" s="106"/>
      <c r="R279" s="106"/>
      <c r="S279" s="106"/>
      <c r="T279" s="106"/>
      <c r="U279" s="106"/>
      <c r="V279" s="106"/>
    </row>
    <row r="280" spans="1:22" ht="20.100000000000001" customHeight="1">
      <c r="A280" s="108"/>
      <c r="B280" s="108"/>
      <c r="C280" s="108"/>
      <c r="D280" s="105"/>
      <c r="E280" s="105"/>
      <c r="F280" s="105"/>
      <c r="G280" s="105"/>
      <c r="H280" s="105"/>
      <c r="I280" s="105"/>
      <c r="J280" s="106"/>
      <c r="K280" s="106"/>
      <c r="L280" s="106"/>
      <c r="M280" s="106"/>
      <c r="N280" s="106"/>
      <c r="O280" s="106"/>
      <c r="P280" s="106"/>
      <c r="Q280" s="106"/>
      <c r="R280" s="106"/>
      <c r="S280" s="106"/>
      <c r="T280" s="106"/>
      <c r="U280" s="106"/>
      <c r="V280" s="106"/>
    </row>
    <row r="281" spans="1:22" ht="20.100000000000001" customHeight="1">
      <c r="A281" s="108"/>
      <c r="B281" s="108"/>
      <c r="C281" s="108"/>
      <c r="D281" s="105"/>
      <c r="E281" s="105"/>
      <c r="F281" s="105"/>
      <c r="G281" s="105"/>
      <c r="H281" s="105"/>
      <c r="I281" s="105"/>
      <c r="J281" s="106"/>
      <c r="K281" s="106"/>
      <c r="L281" s="106"/>
      <c r="M281" s="106"/>
      <c r="N281" s="106"/>
      <c r="O281" s="106"/>
      <c r="P281" s="106"/>
      <c r="Q281" s="106"/>
      <c r="R281" s="106"/>
      <c r="S281" s="106"/>
      <c r="T281" s="106"/>
      <c r="U281" s="106"/>
      <c r="V281" s="106"/>
    </row>
    <row r="282" spans="1:22" ht="20.100000000000001" customHeight="1">
      <c r="A282" s="108"/>
      <c r="B282" s="108"/>
      <c r="C282" s="108"/>
      <c r="D282" s="105"/>
      <c r="E282" s="105"/>
      <c r="F282" s="105"/>
      <c r="G282" s="105"/>
      <c r="H282" s="105"/>
      <c r="I282" s="105"/>
      <c r="J282" s="106"/>
      <c r="K282" s="106"/>
      <c r="L282" s="106"/>
      <c r="M282" s="106"/>
      <c r="N282" s="106"/>
      <c r="O282" s="106"/>
      <c r="P282" s="106"/>
      <c r="Q282" s="106"/>
      <c r="R282" s="106"/>
      <c r="S282" s="106"/>
      <c r="T282" s="106"/>
      <c r="U282" s="106"/>
      <c r="V282" s="106"/>
    </row>
    <row r="283" spans="1:22" ht="20.100000000000001" customHeight="1">
      <c r="A283" s="108"/>
      <c r="B283" s="108"/>
      <c r="C283" s="108"/>
      <c r="D283" s="105"/>
      <c r="E283" s="105"/>
      <c r="F283" s="105"/>
      <c r="G283" s="105"/>
      <c r="H283" s="105"/>
      <c r="I283" s="105"/>
      <c r="J283" s="106"/>
      <c r="K283" s="106"/>
      <c r="L283" s="106"/>
      <c r="M283" s="106"/>
      <c r="N283" s="106"/>
      <c r="O283" s="106"/>
      <c r="P283" s="106"/>
      <c r="Q283" s="106"/>
      <c r="R283" s="106"/>
      <c r="S283" s="106"/>
      <c r="T283" s="106"/>
      <c r="U283" s="106"/>
      <c r="V283" s="106"/>
    </row>
    <row r="284" spans="1:22" ht="20.100000000000001" customHeight="1">
      <c r="A284" s="108"/>
      <c r="B284" s="108"/>
      <c r="C284" s="108"/>
      <c r="D284" s="105"/>
      <c r="E284" s="105"/>
      <c r="F284" s="105"/>
      <c r="G284" s="105"/>
      <c r="H284" s="105"/>
      <c r="I284" s="105"/>
      <c r="J284" s="106"/>
      <c r="K284" s="106"/>
      <c r="L284" s="106"/>
      <c r="M284" s="106"/>
      <c r="N284" s="106"/>
      <c r="O284" s="106"/>
      <c r="P284" s="106"/>
      <c r="Q284" s="106"/>
      <c r="R284" s="106"/>
      <c r="S284" s="106"/>
      <c r="T284" s="106"/>
      <c r="U284" s="106"/>
      <c r="V284" s="106"/>
    </row>
    <row r="285" spans="1:22" ht="20.100000000000001" customHeight="1">
      <c r="A285" s="108"/>
      <c r="B285" s="108"/>
      <c r="C285" s="108"/>
      <c r="D285" s="105"/>
      <c r="E285" s="105"/>
      <c r="F285" s="105"/>
      <c r="G285" s="105"/>
      <c r="H285" s="105"/>
      <c r="I285" s="105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/>
      <c r="T285" s="106"/>
      <c r="U285" s="106"/>
      <c r="V285" s="106"/>
    </row>
    <row r="286" spans="1:22" ht="20.100000000000001" customHeight="1">
      <c r="A286" s="108"/>
      <c r="B286" s="108"/>
      <c r="C286" s="108"/>
      <c r="D286" s="105"/>
      <c r="E286" s="105"/>
      <c r="F286" s="105"/>
      <c r="G286" s="105"/>
      <c r="H286" s="105"/>
      <c r="I286" s="105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  <c r="U286" s="106"/>
      <c r="V286" s="106"/>
    </row>
    <row r="287" spans="1:22" ht="20.100000000000001" customHeight="1">
      <c r="A287" s="108"/>
      <c r="B287" s="108"/>
      <c r="C287" s="108"/>
      <c r="D287" s="105"/>
      <c r="E287" s="105"/>
      <c r="F287" s="105"/>
      <c r="G287" s="105"/>
      <c r="H287" s="105"/>
      <c r="I287" s="105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  <c r="U287" s="106"/>
      <c r="V287" s="106"/>
    </row>
    <row r="288" spans="1:22" ht="20.100000000000001" customHeight="1">
      <c r="A288" s="108"/>
      <c r="B288" s="108"/>
      <c r="C288" s="108"/>
      <c r="D288" s="105"/>
      <c r="E288" s="105"/>
      <c r="F288" s="105"/>
      <c r="G288" s="105"/>
      <c r="H288" s="105"/>
      <c r="I288" s="105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  <c r="U288" s="106"/>
      <c r="V288" s="106"/>
    </row>
    <row r="289" spans="1:22" ht="20.100000000000001" customHeight="1">
      <c r="A289" s="108"/>
      <c r="B289" s="108"/>
      <c r="C289" s="108"/>
      <c r="D289" s="105"/>
      <c r="E289" s="105"/>
      <c r="F289" s="105"/>
      <c r="G289" s="105"/>
      <c r="H289" s="105"/>
      <c r="I289" s="105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  <c r="U289" s="106"/>
      <c r="V289" s="106"/>
    </row>
    <row r="290" spans="1:22" ht="20.100000000000001" customHeight="1">
      <c r="A290" s="108"/>
      <c r="B290" s="108"/>
      <c r="C290" s="108"/>
      <c r="D290" s="105"/>
      <c r="E290" s="105"/>
      <c r="F290" s="105"/>
      <c r="G290" s="105"/>
      <c r="H290" s="105"/>
      <c r="I290" s="105"/>
      <c r="J290" s="106"/>
      <c r="K290" s="106"/>
      <c r="L290" s="106"/>
      <c r="M290" s="106"/>
      <c r="N290" s="106"/>
      <c r="O290" s="106"/>
      <c r="P290" s="106"/>
      <c r="Q290" s="106"/>
      <c r="R290" s="106"/>
      <c r="S290" s="106"/>
      <c r="T290" s="106"/>
      <c r="U290" s="106"/>
      <c r="V290" s="106"/>
    </row>
    <row r="291" spans="1:22" ht="20.100000000000001" customHeight="1">
      <c r="A291" s="108"/>
      <c r="B291" s="108"/>
      <c r="C291" s="108"/>
      <c r="D291" s="105"/>
      <c r="E291" s="105"/>
      <c r="F291" s="105"/>
      <c r="G291" s="105"/>
      <c r="H291" s="105"/>
      <c r="I291" s="105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  <c r="U291" s="106"/>
      <c r="V291" s="106"/>
    </row>
    <row r="292" spans="1:22" ht="20.100000000000001" customHeight="1">
      <c r="A292" s="108"/>
      <c r="B292" s="108"/>
      <c r="C292" s="108"/>
      <c r="D292" s="105"/>
      <c r="E292" s="105"/>
      <c r="F292" s="105"/>
      <c r="G292" s="105"/>
      <c r="H292" s="105"/>
      <c r="I292" s="105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  <c r="U292" s="106"/>
      <c r="V292" s="106"/>
    </row>
    <row r="293" spans="1:22" ht="20.100000000000001" customHeight="1">
      <c r="A293" s="108"/>
      <c r="B293" s="108"/>
      <c r="C293" s="108"/>
      <c r="D293" s="105"/>
      <c r="E293" s="105"/>
      <c r="F293" s="105"/>
      <c r="G293" s="105"/>
      <c r="H293" s="105"/>
      <c r="I293" s="105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  <c r="U293" s="106"/>
      <c r="V293" s="106"/>
    </row>
    <row r="294" spans="1:22" ht="20.100000000000001" customHeight="1">
      <c r="A294" s="114"/>
      <c r="B294" s="114"/>
      <c r="C294" s="114"/>
      <c r="D294" s="124"/>
      <c r="E294" s="124"/>
      <c r="F294" s="124"/>
      <c r="G294" s="124"/>
      <c r="H294" s="124"/>
      <c r="I294" s="124"/>
    </row>
    <row r="295" spans="1:22" ht="20.100000000000001" customHeight="1">
      <c r="A295" s="114"/>
      <c r="B295" s="114"/>
      <c r="C295" s="114"/>
      <c r="D295" s="124"/>
      <c r="E295" s="124"/>
      <c r="F295" s="124"/>
      <c r="G295" s="124"/>
      <c r="H295" s="124"/>
      <c r="I295" s="124"/>
    </row>
    <row r="296" spans="1:22" ht="20.100000000000001" customHeight="1">
      <c r="A296" s="114"/>
      <c r="B296" s="114"/>
      <c r="C296" s="114"/>
      <c r="D296" s="124"/>
      <c r="E296" s="124"/>
      <c r="F296" s="124"/>
      <c r="G296" s="124"/>
      <c r="H296" s="124"/>
      <c r="I296" s="124"/>
    </row>
    <row r="297" spans="1:22" ht="20.100000000000001" customHeight="1">
      <c r="A297" s="114"/>
      <c r="B297" s="114"/>
      <c r="C297" s="114"/>
      <c r="D297" s="124"/>
      <c r="E297" s="124"/>
      <c r="F297" s="124"/>
      <c r="G297" s="124"/>
      <c r="H297" s="124"/>
      <c r="I297" s="124"/>
    </row>
    <row r="298" spans="1:22" ht="20.100000000000001" customHeight="1">
      <c r="A298" s="114"/>
      <c r="B298" s="114"/>
      <c r="C298" s="114"/>
      <c r="D298" s="124"/>
      <c r="E298" s="124"/>
      <c r="F298" s="124"/>
      <c r="G298" s="124"/>
      <c r="H298" s="124"/>
      <c r="I298" s="124"/>
    </row>
    <row r="299" spans="1:22" ht="20.100000000000001" customHeight="1">
      <c r="A299" s="114"/>
      <c r="B299" s="114"/>
      <c r="C299" s="114"/>
      <c r="D299" s="124"/>
      <c r="E299" s="124"/>
      <c r="F299" s="124"/>
      <c r="G299" s="124"/>
      <c r="H299" s="124"/>
      <c r="I299" s="124"/>
    </row>
    <row r="300" spans="1:22" ht="20.100000000000001" customHeight="1">
      <c r="A300" s="114"/>
      <c r="B300" s="114"/>
      <c r="C300" s="114"/>
      <c r="D300" s="124"/>
      <c r="E300" s="124"/>
      <c r="F300" s="124"/>
      <c r="G300" s="124"/>
      <c r="H300" s="124"/>
      <c r="I300" s="124"/>
    </row>
    <row r="301" spans="1:22" ht="20.100000000000001" customHeight="1">
      <c r="A301" s="114"/>
      <c r="B301" s="114"/>
      <c r="C301" s="114"/>
      <c r="D301" s="124"/>
      <c r="E301" s="124"/>
      <c r="F301" s="124"/>
      <c r="G301" s="124"/>
      <c r="H301" s="124"/>
      <c r="I301" s="124"/>
    </row>
    <row r="302" spans="1:22" ht="20.100000000000001" customHeight="1">
      <c r="A302" s="114"/>
      <c r="B302" s="114"/>
      <c r="C302" s="114"/>
      <c r="D302" s="124"/>
      <c r="E302" s="124"/>
      <c r="F302" s="124"/>
      <c r="G302" s="124"/>
      <c r="H302" s="124"/>
      <c r="I302" s="124"/>
    </row>
    <row r="303" spans="1:22" ht="20.100000000000001" customHeight="1">
      <c r="A303" s="114"/>
      <c r="B303" s="114"/>
      <c r="C303" s="114"/>
      <c r="D303" s="124"/>
      <c r="E303" s="124"/>
      <c r="F303" s="124"/>
      <c r="G303" s="124"/>
      <c r="H303" s="124"/>
      <c r="I303" s="124"/>
    </row>
    <row r="304" spans="1:22" ht="20.100000000000001" customHeight="1">
      <c r="A304" s="114"/>
      <c r="B304" s="114"/>
      <c r="C304" s="114"/>
      <c r="D304" s="124"/>
      <c r="E304" s="124"/>
      <c r="F304" s="124"/>
      <c r="G304" s="124"/>
      <c r="H304" s="124"/>
      <c r="I304" s="124"/>
    </row>
    <row r="305" spans="1:9" ht="20.100000000000001" customHeight="1">
      <c r="A305" s="114"/>
      <c r="B305" s="114"/>
      <c r="C305" s="114"/>
      <c r="D305" s="124"/>
      <c r="E305" s="124"/>
      <c r="F305" s="124"/>
      <c r="G305" s="124"/>
      <c r="H305" s="124"/>
      <c r="I305" s="124"/>
    </row>
    <row r="306" spans="1:9" ht="20.100000000000001" customHeight="1">
      <c r="A306" s="114"/>
      <c r="B306" s="114"/>
      <c r="C306" s="114"/>
      <c r="D306" s="124"/>
      <c r="E306" s="124"/>
      <c r="F306" s="124"/>
      <c r="G306" s="124"/>
      <c r="H306" s="124"/>
      <c r="I306" s="124"/>
    </row>
    <row r="307" spans="1:9" ht="20.100000000000001" customHeight="1">
      <c r="A307" s="114"/>
      <c r="B307" s="114"/>
      <c r="C307" s="114"/>
      <c r="D307" s="124"/>
      <c r="E307" s="124"/>
      <c r="F307" s="124"/>
      <c r="G307" s="124"/>
      <c r="H307" s="124"/>
      <c r="I307" s="124"/>
    </row>
    <row r="308" spans="1:9" ht="20.100000000000001" customHeight="1">
      <c r="A308" s="114"/>
      <c r="B308" s="114"/>
      <c r="C308" s="114"/>
      <c r="D308" s="124"/>
      <c r="E308" s="124"/>
      <c r="F308" s="124"/>
      <c r="G308" s="124"/>
      <c r="H308" s="124"/>
      <c r="I308" s="124"/>
    </row>
    <row r="309" spans="1:9" ht="20.100000000000001" customHeight="1">
      <c r="A309" s="114"/>
      <c r="B309" s="114"/>
      <c r="C309" s="114"/>
      <c r="D309" s="124"/>
      <c r="E309" s="124"/>
      <c r="F309" s="124"/>
      <c r="G309" s="124"/>
      <c r="H309" s="124"/>
      <c r="I309" s="124"/>
    </row>
    <row r="310" spans="1:9" ht="20.100000000000001" customHeight="1">
      <c r="A310" s="114"/>
      <c r="B310" s="114"/>
      <c r="C310" s="114"/>
      <c r="D310" s="124"/>
      <c r="E310" s="124"/>
      <c r="F310" s="124"/>
      <c r="G310" s="124"/>
      <c r="H310" s="124"/>
      <c r="I310" s="124"/>
    </row>
    <row r="311" spans="1:9" ht="20.100000000000001" customHeight="1">
      <c r="A311" s="114"/>
      <c r="B311" s="114"/>
      <c r="C311" s="114"/>
      <c r="D311" s="124"/>
      <c r="E311" s="124"/>
      <c r="F311" s="124"/>
      <c r="G311" s="124"/>
      <c r="H311" s="124"/>
      <c r="I311" s="124"/>
    </row>
    <row r="312" spans="1:9" ht="20.100000000000001" customHeight="1">
      <c r="A312" s="108"/>
      <c r="B312" s="124"/>
      <c r="C312" s="124"/>
      <c r="D312" s="124"/>
      <c r="E312" s="124"/>
      <c r="F312" s="124"/>
      <c r="G312" s="124"/>
      <c r="H312" s="124"/>
      <c r="I312" s="124"/>
    </row>
    <row r="313" spans="1:9" ht="20.100000000000001" customHeight="1">
      <c r="A313" s="108"/>
      <c r="B313" s="124"/>
      <c r="C313" s="124"/>
      <c r="D313" s="124"/>
      <c r="E313" s="124"/>
      <c r="F313" s="124"/>
      <c r="G313" s="124"/>
      <c r="H313" s="124"/>
      <c r="I313" s="124"/>
    </row>
    <row r="314" spans="1:9" ht="20.100000000000001" customHeight="1">
      <c r="A314" s="114"/>
      <c r="B314" s="124"/>
      <c r="C314" s="124"/>
      <c r="D314" s="124"/>
      <c r="E314" s="124"/>
      <c r="F314" s="124"/>
      <c r="G314" s="124"/>
      <c r="H314" s="124"/>
      <c r="I314" s="124"/>
    </row>
    <row r="315" spans="1:9" ht="20.100000000000001" customHeight="1">
      <c r="A315" s="108"/>
      <c r="B315" s="124"/>
      <c r="C315" s="124"/>
      <c r="D315" s="124"/>
      <c r="E315" s="124"/>
      <c r="F315" s="124"/>
      <c r="G315" s="124"/>
      <c r="H315" s="124"/>
      <c r="I315" s="124"/>
    </row>
    <row r="316" spans="1:9" ht="20.100000000000001" customHeight="1">
      <c r="A316" s="108"/>
      <c r="B316" s="124"/>
      <c r="C316" s="124"/>
      <c r="D316" s="124"/>
      <c r="E316" s="124"/>
      <c r="F316" s="124"/>
      <c r="G316" s="124"/>
      <c r="H316" s="124"/>
      <c r="I316" s="124"/>
    </row>
    <row r="317" spans="1:9" ht="20.100000000000001" customHeight="1">
      <c r="A317" s="108"/>
      <c r="B317" s="124"/>
      <c r="C317" s="124"/>
      <c r="D317" s="124"/>
      <c r="E317" s="124"/>
      <c r="F317" s="124"/>
      <c r="G317" s="124"/>
      <c r="H317" s="124"/>
      <c r="I317" s="124"/>
    </row>
    <row r="318" spans="1:9" ht="20.100000000000001" customHeight="1">
      <c r="A318" s="114"/>
      <c r="B318" s="124"/>
      <c r="C318" s="124"/>
      <c r="D318" s="124"/>
      <c r="E318" s="124"/>
      <c r="F318" s="124"/>
      <c r="G318" s="124"/>
      <c r="H318" s="124"/>
      <c r="I318" s="124"/>
    </row>
    <row r="319" spans="1:9" ht="20.100000000000001" customHeight="1">
      <c r="A319" s="108"/>
      <c r="B319" s="124"/>
      <c r="C319" s="124"/>
      <c r="D319" s="124"/>
      <c r="E319" s="124"/>
      <c r="F319" s="124"/>
      <c r="G319" s="124"/>
      <c r="H319" s="124"/>
      <c r="I319" s="124"/>
    </row>
    <row r="320" spans="1:9" ht="20.100000000000001" customHeight="1">
      <c r="A320" s="108"/>
      <c r="B320" s="124"/>
      <c r="C320" s="124"/>
      <c r="D320" s="124"/>
      <c r="E320" s="124"/>
      <c r="F320" s="124"/>
      <c r="G320" s="124"/>
      <c r="H320" s="124"/>
      <c r="I320" s="124"/>
    </row>
    <row r="321" spans="1:9" ht="20.100000000000001" customHeight="1">
      <c r="A321" s="108"/>
      <c r="B321" s="124"/>
      <c r="C321" s="124"/>
      <c r="D321" s="124"/>
      <c r="E321" s="124"/>
      <c r="F321" s="124"/>
      <c r="G321" s="124"/>
      <c r="H321" s="124"/>
      <c r="I321" s="124"/>
    </row>
    <row r="322" spans="1:9" ht="20.100000000000001" customHeight="1">
      <c r="A322" s="114"/>
      <c r="B322" s="124"/>
      <c r="C322" s="124"/>
      <c r="D322" s="124"/>
      <c r="E322" s="124"/>
      <c r="F322" s="124"/>
      <c r="G322" s="124"/>
      <c r="H322" s="124"/>
      <c r="I322" s="124"/>
    </row>
    <row r="323" spans="1:9" ht="20.100000000000001" customHeight="1">
      <c r="A323" s="108"/>
      <c r="B323" s="124"/>
      <c r="C323" s="124"/>
      <c r="D323" s="124"/>
      <c r="E323" s="124"/>
      <c r="F323" s="124"/>
      <c r="G323" s="124"/>
      <c r="H323" s="124"/>
      <c r="I323" s="124"/>
    </row>
    <row r="324" spans="1:9" ht="20.100000000000001" customHeight="1">
      <c r="A324" s="108"/>
      <c r="B324" s="124"/>
      <c r="C324" s="124"/>
      <c r="D324" s="124"/>
      <c r="E324" s="124"/>
      <c r="F324" s="124"/>
      <c r="G324" s="124"/>
      <c r="H324" s="124"/>
      <c r="I324" s="124"/>
    </row>
    <row r="325" spans="1:9" ht="20.100000000000001" customHeight="1">
      <c r="A325" s="108"/>
      <c r="B325" s="124"/>
      <c r="C325" s="124"/>
      <c r="D325" s="124"/>
      <c r="E325" s="124"/>
      <c r="F325" s="124"/>
      <c r="G325" s="124"/>
      <c r="H325" s="124"/>
      <c r="I325" s="124"/>
    </row>
    <row r="326" spans="1:9" ht="20.100000000000001" customHeight="1">
      <c r="A326" s="114"/>
      <c r="B326" s="124"/>
      <c r="C326" s="124"/>
      <c r="D326" s="124"/>
      <c r="E326" s="124"/>
      <c r="F326" s="124"/>
      <c r="G326" s="124"/>
      <c r="H326" s="124"/>
      <c r="I326" s="124"/>
    </row>
    <row r="327" spans="1:9" ht="32.25">
      <c r="A327" s="115"/>
    </row>
    <row r="328" spans="1:9" ht="32.25">
      <c r="A328" s="115"/>
    </row>
    <row r="329" spans="1:9" ht="22.5">
      <c r="A329" s="116"/>
    </row>
    <row r="330" spans="1:9" ht="12">
      <c r="A330" s="117"/>
    </row>
  </sheetData>
  <mergeCells count="133">
    <mergeCell ref="H85:Q85"/>
    <mergeCell ref="H87:Q87"/>
    <mergeCell ref="H88:Q88"/>
    <mergeCell ref="H86:Q86"/>
    <mergeCell ref="B6:C6"/>
    <mergeCell ref="B7:C7"/>
    <mergeCell ref="B8:C8"/>
    <mergeCell ref="B9:C9"/>
    <mergeCell ref="B12:C12"/>
    <mergeCell ref="B13:C13"/>
    <mergeCell ref="O91:P91"/>
    <mergeCell ref="Q91:R91"/>
    <mergeCell ref="C93:G93"/>
    <mergeCell ref="C94:G94"/>
    <mergeCell ref="C95:G95"/>
    <mergeCell ref="C96:G96"/>
    <mergeCell ref="M90:N90"/>
    <mergeCell ref="O90:P90"/>
    <mergeCell ref="Q90:R90"/>
    <mergeCell ref="C91:D91"/>
    <mergeCell ref="E91:F91"/>
    <mergeCell ref="G91:H91"/>
    <mergeCell ref="I91:J91"/>
    <mergeCell ref="K91:L91"/>
    <mergeCell ref="M91:N91"/>
    <mergeCell ref="K90:L90"/>
    <mergeCell ref="B87:G87"/>
    <mergeCell ref="B88:G88"/>
    <mergeCell ref="C90:D90"/>
    <mergeCell ref="E90:F90"/>
    <mergeCell ref="G90:H90"/>
    <mergeCell ref="I90:J90"/>
    <mergeCell ref="B85:G85"/>
    <mergeCell ref="B86:G86"/>
    <mergeCell ref="P62:Q62"/>
    <mergeCell ref="R62:S62"/>
    <mergeCell ref="C77:D77"/>
    <mergeCell ref="C78:D78"/>
    <mergeCell ref="C79:D79"/>
    <mergeCell ref="C80:D80"/>
    <mergeCell ref="H83:Q83"/>
    <mergeCell ref="H84:Q84"/>
    <mergeCell ref="R61:S61"/>
    <mergeCell ref="B62:C62"/>
    <mergeCell ref="D62:E62"/>
    <mergeCell ref="F62:G62"/>
    <mergeCell ref="H62:I62"/>
    <mergeCell ref="J62:K62"/>
    <mergeCell ref="L62:M62"/>
    <mergeCell ref="N62:O62"/>
    <mergeCell ref="D61:E61"/>
    <mergeCell ref="B20:C20"/>
    <mergeCell ref="C56:E56"/>
    <mergeCell ref="C57:E57"/>
    <mergeCell ref="C58:E58"/>
    <mergeCell ref="B61:C61"/>
    <mergeCell ref="P61:Q61"/>
    <mergeCell ref="R14:S14"/>
    <mergeCell ref="B17:C17"/>
    <mergeCell ref="B18:C18"/>
    <mergeCell ref="B19:C19"/>
    <mergeCell ref="B14:C14"/>
    <mergeCell ref="F61:G61"/>
    <mergeCell ref="H61:I61"/>
    <mergeCell ref="J61:K61"/>
    <mergeCell ref="L61:M61"/>
    <mergeCell ref="N61:O61"/>
    <mergeCell ref="N13:O13"/>
    <mergeCell ref="P13:Q13"/>
    <mergeCell ref="R13:S13"/>
    <mergeCell ref="D14:E14"/>
    <mergeCell ref="F14:G14"/>
    <mergeCell ref="H14:I14"/>
    <mergeCell ref="J14:K14"/>
    <mergeCell ref="L14:M14"/>
    <mergeCell ref="N14:O14"/>
    <mergeCell ref="P14:Q14"/>
    <mergeCell ref="P7:Q7"/>
    <mergeCell ref="R9:S9"/>
    <mergeCell ref="D12:S12"/>
    <mergeCell ref="D13:E13"/>
    <mergeCell ref="F13:G13"/>
    <mergeCell ref="H13:I13"/>
    <mergeCell ref="J13:K13"/>
    <mergeCell ref="D9:E9"/>
    <mergeCell ref="F9:G9"/>
    <mergeCell ref="L13:M13"/>
    <mergeCell ref="H8:I8"/>
    <mergeCell ref="J8:K8"/>
    <mergeCell ref="L8:M8"/>
    <mergeCell ref="N8:O8"/>
    <mergeCell ref="L7:M7"/>
    <mergeCell ref="N7:O7"/>
    <mergeCell ref="H9:I9"/>
    <mergeCell ref="J9:K9"/>
    <mergeCell ref="L9:M9"/>
    <mergeCell ref="N9:O9"/>
    <mergeCell ref="P9:Q9"/>
    <mergeCell ref="C181:D181"/>
    <mergeCell ref="E181:F181"/>
    <mergeCell ref="G181:H181"/>
    <mergeCell ref="C179:D179"/>
    <mergeCell ref="E179:F179"/>
    <mergeCell ref="P8:Q8"/>
    <mergeCell ref="R8:S8"/>
    <mergeCell ref="D6:S6"/>
    <mergeCell ref="D7:E7"/>
    <mergeCell ref="F7:G7"/>
    <mergeCell ref="H7:I7"/>
    <mergeCell ref="J7:K7"/>
    <mergeCell ref="R7:S7"/>
    <mergeCell ref="D8:E8"/>
    <mergeCell ref="F8:G8"/>
    <mergeCell ref="G179:H179"/>
    <mergeCell ref="C180:D180"/>
    <mergeCell ref="E180:F180"/>
    <mergeCell ref="G180:H180"/>
    <mergeCell ref="C177:D177"/>
    <mergeCell ref="E177:F177"/>
    <mergeCell ref="G177:H177"/>
    <mergeCell ref="C178:D178"/>
    <mergeCell ref="E178:F178"/>
    <mergeCell ref="G178:H178"/>
    <mergeCell ref="B165:C165"/>
    <mergeCell ref="D165:E165"/>
    <mergeCell ref="F165:G165"/>
    <mergeCell ref="H165:I165"/>
    <mergeCell ref="B83:G83"/>
    <mergeCell ref="B166:C166"/>
    <mergeCell ref="D166:E166"/>
    <mergeCell ref="F166:G166"/>
    <mergeCell ref="H166:I166"/>
    <mergeCell ref="B84:G84"/>
  </mergeCells>
  <phoneticPr fontId="3" type="noConversion"/>
  <printOptions horizontalCentered="1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2"/>
  <sheetViews>
    <sheetView view="pageBreakPreview" topLeftCell="A8" zoomScaleNormal="100" zoomScaleSheetLayoutView="100" workbookViewId="0">
      <selection activeCell="M13" sqref="M13"/>
    </sheetView>
  </sheetViews>
  <sheetFormatPr defaultRowHeight="11.25"/>
  <cols>
    <col min="1" max="12" width="9.33203125" style="70"/>
    <col min="13" max="13" width="9.33203125" style="70" customWidth="1"/>
    <col min="14" max="16" width="9.33203125" style="70"/>
    <col min="17" max="17" width="5.83203125" style="70" customWidth="1"/>
    <col min="18" max="18" width="9.33203125" style="70"/>
    <col min="19" max="19" width="1.83203125" style="70" customWidth="1"/>
    <col min="20" max="16384" width="9.33203125" style="70"/>
  </cols>
  <sheetData>
    <row r="1" spans="1:1" ht="20.100000000000001" customHeight="1">
      <c r="A1" s="110" t="s">
        <v>359</v>
      </c>
    </row>
    <row r="2" spans="1:1" s="23" customFormat="1" ht="24" customHeight="1">
      <c r="A2" s="23" t="s">
        <v>1133</v>
      </c>
    </row>
    <row r="3" spans="1:1" s="8" customFormat="1" ht="24" customHeight="1">
      <c r="A3" s="8" t="s">
        <v>360</v>
      </c>
    </row>
    <row r="4" spans="1:1" s="8" customFormat="1" ht="24" customHeight="1">
      <c r="A4" s="8" t="s">
        <v>361</v>
      </c>
    </row>
    <row r="5" spans="1:1" s="8" customFormat="1" ht="24" customHeight="1">
      <c r="A5" s="8" t="s">
        <v>362</v>
      </c>
    </row>
    <row r="6" spans="1:1" s="8" customFormat="1" ht="24" customHeight="1">
      <c r="A6" s="8" t="s">
        <v>363</v>
      </c>
    </row>
    <row r="7" spans="1:1" s="8" customFormat="1" ht="24" customHeight="1">
      <c r="A7" s="8" t="s">
        <v>364</v>
      </c>
    </row>
    <row r="8" spans="1:1" s="8" customFormat="1" ht="24" customHeight="1">
      <c r="A8" s="8" t="s">
        <v>365</v>
      </c>
    </row>
    <row r="9" spans="1:1" s="8" customFormat="1" ht="24" customHeight="1">
      <c r="A9" s="8" t="s">
        <v>366</v>
      </c>
    </row>
    <row r="10" spans="1:1" s="8" customFormat="1" ht="24" customHeight="1">
      <c r="A10" s="8" t="s">
        <v>367</v>
      </c>
    </row>
    <row r="11" spans="1:1" s="23" customFormat="1" ht="24" customHeight="1">
      <c r="A11" s="8" t="s">
        <v>368</v>
      </c>
    </row>
    <row r="12" spans="1:1" s="8" customFormat="1" ht="24" customHeight="1">
      <c r="A12" s="8" t="s">
        <v>369</v>
      </c>
    </row>
    <row r="13" spans="1:1" s="8" customFormat="1" ht="24" customHeight="1">
      <c r="A13" s="8" t="s">
        <v>370</v>
      </c>
    </row>
    <row r="14" spans="1:1" s="8" customFormat="1" ht="24" customHeight="1">
      <c r="A14" s="8" t="s">
        <v>371</v>
      </c>
    </row>
    <row r="15" spans="1:1" s="8" customFormat="1" ht="24" customHeight="1">
      <c r="A15" s="8" t="s">
        <v>372</v>
      </c>
    </row>
    <row r="16" spans="1:1" s="8" customFormat="1" ht="24" customHeight="1"/>
    <row r="17" spans="1:22" s="8" customFormat="1" ht="24" customHeight="1">
      <c r="A17" s="8" t="s">
        <v>373</v>
      </c>
    </row>
    <row r="18" spans="1:22" s="8" customFormat="1" ht="24" customHeight="1">
      <c r="A18" s="8" t="s">
        <v>374</v>
      </c>
    </row>
    <row r="19" spans="1:22" s="8" customFormat="1" ht="24" customHeight="1">
      <c r="A19" s="8" t="s">
        <v>375</v>
      </c>
    </row>
    <row r="20" spans="1:22" s="8" customFormat="1" ht="24" customHeight="1">
      <c r="A20" s="8" t="s">
        <v>376</v>
      </c>
    </row>
    <row r="21" spans="1:22" s="8" customFormat="1" ht="24" customHeight="1">
      <c r="A21" s="8" t="s">
        <v>377</v>
      </c>
    </row>
    <row r="22" spans="1:22" s="8" customFormat="1" ht="24" customHeight="1">
      <c r="A22" s="8" t="s">
        <v>378</v>
      </c>
    </row>
    <row r="23" spans="1:22" s="8" customFormat="1" ht="24" customHeight="1">
      <c r="A23" s="8" t="s">
        <v>379</v>
      </c>
    </row>
    <row r="24" spans="1:22" s="8" customFormat="1" ht="24" customHeight="1">
      <c r="A24" s="8" t="s">
        <v>380</v>
      </c>
    </row>
    <row r="25" spans="1:22" s="8" customFormat="1" ht="24" customHeight="1">
      <c r="A25" s="8" t="s">
        <v>381</v>
      </c>
    </row>
    <row r="26" spans="1:22" s="23" customFormat="1" ht="24" customHeight="1">
      <c r="A26" s="8"/>
      <c r="B26" s="162" t="s">
        <v>382</v>
      </c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73"/>
      <c r="S26" s="73"/>
      <c r="T26" s="73"/>
      <c r="U26" s="73"/>
      <c r="V26" s="73"/>
    </row>
    <row r="27" spans="1:22" s="8" customFormat="1" ht="24" customHeight="1">
      <c r="O27" s="8" t="s">
        <v>383</v>
      </c>
    </row>
    <row r="28" spans="1:22" s="8" customFormat="1" ht="24" customHeight="1">
      <c r="B28" s="270" t="s">
        <v>384</v>
      </c>
      <c r="C28" s="271"/>
      <c r="D28" s="271" t="s">
        <v>385</v>
      </c>
      <c r="E28" s="271"/>
      <c r="F28" s="271" t="s">
        <v>386</v>
      </c>
      <c r="G28" s="271"/>
      <c r="H28" s="271" t="s">
        <v>387</v>
      </c>
      <c r="I28" s="271"/>
      <c r="J28" s="271"/>
      <c r="K28" s="271"/>
      <c r="L28" s="271"/>
      <c r="M28" s="271"/>
      <c r="N28" s="271"/>
      <c r="O28" s="271" t="s">
        <v>40</v>
      </c>
      <c r="P28" s="271"/>
      <c r="Q28" s="274"/>
      <c r="R28" s="111"/>
      <c r="S28" s="111"/>
    </row>
    <row r="29" spans="1:22" s="8" customFormat="1" ht="24" customHeight="1">
      <c r="B29" s="272"/>
      <c r="C29" s="273"/>
      <c r="D29" s="273"/>
      <c r="E29" s="273"/>
      <c r="F29" s="273"/>
      <c r="G29" s="273"/>
      <c r="H29" s="273" t="s">
        <v>388</v>
      </c>
      <c r="I29" s="273"/>
      <c r="J29" s="273" t="s">
        <v>389</v>
      </c>
      <c r="K29" s="273"/>
      <c r="L29" s="273" t="s">
        <v>390</v>
      </c>
      <c r="M29" s="273"/>
      <c r="N29" s="273"/>
      <c r="O29" s="273"/>
      <c r="P29" s="273"/>
      <c r="Q29" s="275"/>
      <c r="R29" s="52"/>
      <c r="S29" s="52"/>
    </row>
    <row r="30" spans="1:22" s="8" customFormat="1" ht="24" customHeight="1">
      <c r="B30" s="272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5"/>
      <c r="R30" s="52"/>
      <c r="S30" s="52"/>
    </row>
    <row r="31" spans="1:22" s="8" customFormat="1" ht="24" customHeight="1">
      <c r="B31" s="272" t="s">
        <v>391</v>
      </c>
      <c r="C31" s="273"/>
      <c r="D31" s="273" t="s">
        <v>392</v>
      </c>
      <c r="E31" s="273"/>
      <c r="F31" s="273" t="s">
        <v>393</v>
      </c>
      <c r="G31" s="273"/>
      <c r="H31" s="273">
        <v>240</v>
      </c>
      <c r="I31" s="273"/>
      <c r="J31" s="273">
        <v>150</v>
      </c>
      <c r="K31" s="273"/>
      <c r="L31" s="273">
        <v>80</v>
      </c>
      <c r="M31" s="273"/>
      <c r="N31" s="273"/>
      <c r="O31" s="273" t="s">
        <v>394</v>
      </c>
      <c r="P31" s="273"/>
      <c r="Q31" s="275"/>
      <c r="R31" s="52"/>
      <c r="S31" s="52"/>
    </row>
    <row r="32" spans="1:22" s="8" customFormat="1" ht="24" customHeight="1">
      <c r="B32" s="272"/>
      <c r="C32" s="273"/>
      <c r="D32" s="273"/>
      <c r="E32" s="273"/>
      <c r="F32" s="273" t="s">
        <v>395</v>
      </c>
      <c r="G32" s="273"/>
      <c r="H32" s="273">
        <v>100</v>
      </c>
      <c r="I32" s="273"/>
      <c r="J32" s="273">
        <v>70</v>
      </c>
      <c r="K32" s="273"/>
      <c r="L32" s="273">
        <v>40</v>
      </c>
      <c r="M32" s="273"/>
      <c r="N32" s="273"/>
      <c r="O32" s="273" t="s">
        <v>396</v>
      </c>
      <c r="P32" s="273"/>
      <c r="Q32" s="275"/>
      <c r="R32" s="52"/>
      <c r="S32" s="52"/>
    </row>
    <row r="33" spans="2:19" s="8" customFormat="1" ht="24" customHeight="1">
      <c r="B33" s="276"/>
      <c r="C33" s="277"/>
      <c r="D33" s="277"/>
      <c r="E33" s="277"/>
      <c r="F33" s="277" t="s">
        <v>397</v>
      </c>
      <c r="G33" s="277"/>
      <c r="H33" s="277">
        <v>100</v>
      </c>
      <c r="I33" s="277"/>
      <c r="J33" s="277">
        <v>70</v>
      </c>
      <c r="K33" s="277"/>
      <c r="L33" s="277">
        <v>40</v>
      </c>
      <c r="M33" s="277"/>
      <c r="N33" s="277"/>
      <c r="O33" s="277" t="s">
        <v>396</v>
      </c>
      <c r="P33" s="277"/>
      <c r="Q33" s="278"/>
      <c r="R33" s="52"/>
      <c r="S33" s="52"/>
    </row>
    <row r="34" spans="2:19" s="8" customFormat="1" ht="24" customHeight="1">
      <c r="B34" s="8" t="s">
        <v>398</v>
      </c>
    </row>
    <row r="35" spans="2:19" s="8" customFormat="1" ht="24" customHeight="1">
      <c r="B35" s="8" t="s">
        <v>399</v>
      </c>
    </row>
    <row r="36" spans="2:19" s="8" customFormat="1" ht="24" customHeight="1">
      <c r="B36" s="8" t="s">
        <v>400</v>
      </c>
    </row>
    <row r="37" spans="2:19" s="8" customFormat="1" ht="24" customHeight="1">
      <c r="B37" s="8" t="s">
        <v>401</v>
      </c>
    </row>
    <row r="38" spans="2:19" s="8" customFormat="1" ht="24" customHeight="1">
      <c r="B38" s="8" t="s">
        <v>402</v>
      </c>
    </row>
    <row r="39" spans="2:19" s="8" customFormat="1" ht="24" customHeight="1"/>
    <row r="40" spans="2:19" s="8" customFormat="1" ht="24" customHeight="1"/>
    <row r="41" spans="2:19" s="8" customFormat="1" ht="24" customHeight="1">
      <c r="B41" s="112"/>
      <c r="C41" s="279" t="s">
        <v>403</v>
      </c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112"/>
      <c r="R41" s="112"/>
      <c r="S41" s="112"/>
    </row>
    <row r="42" spans="2:19" s="8" customFormat="1" ht="24" customHeight="1">
      <c r="C42" s="270" t="s">
        <v>386</v>
      </c>
      <c r="D42" s="271"/>
      <c r="E42" s="271"/>
      <c r="F42" s="271"/>
      <c r="G42" s="271"/>
      <c r="H42" s="271"/>
      <c r="I42" s="271"/>
      <c r="J42" s="271" t="s">
        <v>404</v>
      </c>
      <c r="K42" s="271"/>
      <c r="L42" s="271"/>
      <c r="M42" s="271"/>
      <c r="N42" s="271"/>
      <c r="O42" s="271" t="s">
        <v>405</v>
      </c>
      <c r="P42" s="274"/>
      <c r="Q42" s="111"/>
      <c r="R42" s="111"/>
      <c r="S42" s="111"/>
    </row>
    <row r="43" spans="2:19" s="8" customFormat="1" ht="24" customHeight="1">
      <c r="C43" s="272" t="s">
        <v>406</v>
      </c>
      <c r="D43" s="273"/>
      <c r="E43" s="273"/>
      <c r="F43" s="273" t="s">
        <v>407</v>
      </c>
      <c r="G43" s="273"/>
      <c r="H43" s="273"/>
      <c r="I43" s="273"/>
      <c r="J43" s="273" t="s">
        <v>408</v>
      </c>
      <c r="K43" s="273"/>
      <c r="L43" s="273"/>
      <c r="M43" s="273"/>
      <c r="N43" s="273"/>
      <c r="O43" s="273"/>
      <c r="P43" s="275"/>
      <c r="Q43" s="111"/>
      <c r="R43" s="111"/>
      <c r="S43" s="111"/>
    </row>
    <row r="44" spans="2:19" s="8" customFormat="1" ht="24" customHeight="1">
      <c r="C44" s="272"/>
      <c r="D44" s="273"/>
      <c r="E44" s="273"/>
      <c r="F44" s="273" t="s">
        <v>409</v>
      </c>
      <c r="G44" s="273"/>
      <c r="H44" s="273"/>
      <c r="I44" s="273"/>
      <c r="J44" s="273" t="s">
        <v>410</v>
      </c>
      <c r="K44" s="273"/>
      <c r="L44" s="273"/>
      <c r="M44" s="273"/>
      <c r="N44" s="273"/>
      <c r="O44" s="273"/>
      <c r="P44" s="275"/>
      <c r="Q44" s="111"/>
      <c r="R44" s="111"/>
      <c r="S44" s="111"/>
    </row>
    <row r="45" spans="2:19" s="8" customFormat="1" ht="24" customHeight="1">
      <c r="C45" s="272"/>
      <c r="D45" s="273"/>
      <c r="E45" s="273"/>
      <c r="F45" s="273" t="s">
        <v>411</v>
      </c>
      <c r="G45" s="273"/>
      <c r="H45" s="273"/>
      <c r="I45" s="273"/>
      <c r="J45" s="273" t="s">
        <v>412</v>
      </c>
      <c r="K45" s="273"/>
      <c r="L45" s="273"/>
      <c r="M45" s="273"/>
      <c r="N45" s="273"/>
      <c r="O45" s="273"/>
      <c r="P45" s="275"/>
      <c r="Q45" s="111"/>
      <c r="R45" s="111"/>
      <c r="S45" s="111"/>
    </row>
    <row r="46" spans="2:19" s="8" customFormat="1" ht="24" customHeight="1">
      <c r="C46" s="272" t="s">
        <v>413</v>
      </c>
      <c r="D46" s="273"/>
      <c r="E46" s="273"/>
      <c r="F46" s="273" t="s">
        <v>414</v>
      </c>
      <c r="G46" s="273"/>
      <c r="H46" s="273"/>
      <c r="I46" s="273"/>
      <c r="J46" s="273" t="s">
        <v>415</v>
      </c>
      <c r="K46" s="273"/>
      <c r="L46" s="273"/>
      <c r="M46" s="273"/>
      <c r="N46" s="273"/>
      <c r="O46" s="273"/>
      <c r="P46" s="275"/>
      <c r="Q46" s="111"/>
      <c r="R46" s="111"/>
      <c r="S46" s="111"/>
    </row>
    <row r="47" spans="2:19" s="8" customFormat="1" ht="24" customHeight="1">
      <c r="C47" s="276"/>
      <c r="D47" s="277"/>
      <c r="E47" s="277"/>
      <c r="F47" s="277" t="s">
        <v>416</v>
      </c>
      <c r="G47" s="277"/>
      <c r="H47" s="277"/>
      <c r="I47" s="277"/>
      <c r="J47" s="277" t="s">
        <v>417</v>
      </c>
      <c r="K47" s="277"/>
      <c r="L47" s="277"/>
      <c r="M47" s="277"/>
      <c r="N47" s="277"/>
      <c r="O47" s="277"/>
      <c r="P47" s="278"/>
      <c r="Q47" s="111"/>
      <c r="R47" s="111"/>
      <c r="S47" s="111"/>
    </row>
    <row r="48" spans="2:19" s="8" customFormat="1" ht="24" customHeight="1">
      <c r="C48" s="263" t="s">
        <v>418</v>
      </c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112"/>
      <c r="R48" s="112"/>
      <c r="S48" s="112"/>
    </row>
    <row r="49" spans="1:24" s="23" customFormat="1" ht="24" customHeight="1">
      <c r="A49" s="8"/>
      <c r="B49" s="53"/>
      <c r="C49" s="270" t="s">
        <v>419</v>
      </c>
      <c r="D49" s="271"/>
      <c r="E49" s="271"/>
      <c r="F49" s="271"/>
      <c r="G49" s="271"/>
      <c r="H49" s="271" t="s">
        <v>420</v>
      </c>
      <c r="I49" s="271"/>
      <c r="J49" s="271"/>
      <c r="K49" s="271"/>
      <c r="L49" s="271"/>
      <c r="M49" s="271"/>
      <c r="N49" s="271"/>
      <c r="O49" s="271"/>
      <c r="P49" s="274"/>
      <c r="Q49" s="111"/>
      <c r="R49" s="111"/>
      <c r="S49" s="111"/>
    </row>
    <row r="50" spans="1:24" s="8" customFormat="1" ht="24" customHeight="1">
      <c r="B50" s="52"/>
      <c r="C50" s="272" t="s">
        <v>421</v>
      </c>
      <c r="D50" s="273"/>
      <c r="E50" s="273"/>
      <c r="F50" s="273"/>
      <c r="G50" s="273"/>
      <c r="H50" s="273" t="s">
        <v>422</v>
      </c>
      <c r="I50" s="273"/>
      <c r="J50" s="273"/>
      <c r="K50" s="273"/>
      <c r="L50" s="273"/>
      <c r="M50" s="273"/>
      <c r="N50" s="273"/>
      <c r="O50" s="273"/>
      <c r="P50" s="275"/>
      <c r="Q50" s="111"/>
      <c r="R50" s="111"/>
      <c r="S50" s="111"/>
    </row>
    <row r="51" spans="1:24" s="8" customFormat="1" ht="24" customHeight="1">
      <c r="B51" s="52"/>
      <c r="C51" s="272" t="s">
        <v>423</v>
      </c>
      <c r="D51" s="273"/>
      <c r="E51" s="273"/>
      <c r="F51" s="273"/>
      <c r="G51" s="273"/>
      <c r="H51" s="273" t="s">
        <v>424</v>
      </c>
      <c r="I51" s="273"/>
      <c r="J51" s="273"/>
      <c r="K51" s="273"/>
      <c r="L51" s="273"/>
      <c r="M51" s="273"/>
      <c r="N51" s="273"/>
      <c r="O51" s="273"/>
      <c r="P51" s="275"/>
      <c r="Q51" s="111"/>
      <c r="R51" s="111"/>
      <c r="S51" s="111"/>
    </row>
    <row r="52" spans="1:24" s="8" customFormat="1" ht="24" customHeight="1">
      <c r="B52" s="52"/>
      <c r="C52" s="276" t="s">
        <v>425</v>
      </c>
      <c r="D52" s="277"/>
      <c r="E52" s="277"/>
      <c r="F52" s="277"/>
      <c r="G52" s="277"/>
      <c r="H52" s="277" t="s">
        <v>426</v>
      </c>
      <c r="I52" s="277"/>
      <c r="J52" s="277"/>
      <c r="K52" s="277"/>
      <c r="L52" s="277"/>
      <c r="M52" s="277"/>
      <c r="N52" s="277"/>
      <c r="O52" s="277"/>
      <c r="P52" s="278"/>
      <c r="Q52" s="111"/>
      <c r="R52" s="111"/>
      <c r="S52" s="111"/>
    </row>
    <row r="53" spans="1:24" s="8" customFormat="1" ht="24" customHeight="1">
      <c r="B53" s="8" t="s">
        <v>427</v>
      </c>
    </row>
    <row r="54" spans="1:24" s="8" customFormat="1" ht="24" customHeight="1">
      <c r="B54" s="8" t="s">
        <v>428</v>
      </c>
    </row>
    <row r="55" spans="1:24" s="8" customFormat="1" ht="24" customHeight="1">
      <c r="C55" s="279" t="s">
        <v>429</v>
      </c>
      <c r="D55" s="279"/>
      <c r="E55" s="279"/>
      <c r="F55" s="279"/>
      <c r="G55" s="279"/>
      <c r="H55" s="279"/>
      <c r="I55" s="279"/>
      <c r="J55" s="279"/>
      <c r="K55" s="279"/>
      <c r="L55" s="279"/>
      <c r="M55" s="279"/>
      <c r="N55" s="279"/>
      <c r="O55" s="279"/>
      <c r="P55" s="279"/>
      <c r="Q55" s="112"/>
      <c r="R55" s="112"/>
      <c r="S55" s="112"/>
    </row>
    <row r="56" spans="1:24" s="23" customFormat="1" ht="24" customHeight="1">
      <c r="A56" s="52"/>
      <c r="B56" s="53"/>
      <c r="C56" s="270" t="s">
        <v>430</v>
      </c>
      <c r="D56" s="271"/>
      <c r="E56" s="271"/>
      <c r="F56" s="271"/>
      <c r="G56" s="271"/>
      <c r="H56" s="271" t="s">
        <v>431</v>
      </c>
      <c r="I56" s="271"/>
      <c r="J56" s="271"/>
      <c r="K56" s="271"/>
      <c r="L56" s="271"/>
      <c r="M56" s="271"/>
      <c r="N56" s="271" t="s">
        <v>40</v>
      </c>
      <c r="O56" s="271"/>
      <c r="P56" s="274"/>
      <c r="Q56" s="111"/>
      <c r="R56" s="111"/>
      <c r="S56" s="111"/>
      <c r="T56" s="53"/>
    </row>
    <row r="57" spans="1:24" s="8" customFormat="1" ht="24" customHeight="1">
      <c r="A57" s="52"/>
      <c r="B57" s="52"/>
      <c r="C57" s="272" t="s">
        <v>432</v>
      </c>
      <c r="D57" s="273"/>
      <c r="E57" s="273"/>
      <c r="F57" s="273"/>
      <c r="G57" s="273"/>
      <c r="H57" s="273">
        <v>37875</v>
      </c>
      <c r="I57" s="273"/>
      <c r="J57" s="273"/>
      <c r="K57" s="273"/>
      <c r="L57" s="273"/>
      <c r="M57" s="273"/>
      <c r="N57" s="273" t="s">
        <v>433</v>
      </c>
      <c r="O57" s="273"/>
      <c r="P57" s="275"/>
      <c r="Q57" s="111"/>
      <c r="R57" s="111"/>
      <c r="S57" s="111"/>
      <c r="T57" s="52"/>
    </row>
    <row r="58" spans="1:24" s="8" customFormat="1" ht="24" customHeight="1">
      <c r="A58" s="52"/>
      <c r="B58" s="52"/>
      <c r="C58" s="272" t="s">
        <v>434</v>
      </c>
      <c r="D58" s="273"/>
      <c r="E58" s="273"/>
      <c r="F58" s="273"/>
      <c r="G58" s="273"/>
      <c r="H58" s="273">
        <v>33538</v>
      </c>
      <c r="I58" s="273"/>
      <c r="J58" s="273"/>
      <c r="K58" s="273"/>
      <c r="L58" s="273"/>
      <c r="M58" s="273"/>
      <c r="N58" s="273"/>
      <c r="O58" s="273"/>
      <c r="P58" s="275"/>
      <c r="Q58" s="111"/>
      <c r="R58" s="111"/>
      <c r="S58" s="111"/>
      <c r="T58" s="52"/>
    </row>
    <row r="59" spans="1:24" s="8" customFormat="1" ht="24" customHeight="1">
      <c r="A59" s="52"/>
      <c r="B59" s="52"/>
      <c r="C59" s="276" t="s">
        <v>435</v>
      </c>
      <c r="D59" s="277"/>
      <c r="E59" s="277"/>
      <c r="F59" s="277"/>
      <c r="G59" s="277"/>
      <c r="H59" s="277">
        <v>35250</v>
      </c>
      <c r="I59" s="277"/>
      <c r="J59" s="277"/>
      <c r="K59" s="277"/>
      <c r="L59" s="277"/>
      <c r="M59" s="277"/>
      <c r="N59" s="277"/>
      <c r="O59" s="277"/>
      <c r="P59" s="278"/>
      <c r="Q59" s="111"/>
      <c r="R59" s="111"/>
      <c r="S59" s="111"/>
      <c r="T59" s="52"/>
    </row>
    <row r="60" spans="1:24" s="23" customFormat="1" ht="24" customHeight="1">
      <c r="A60" s="8"/>
      <c r="B60" s="8" t="s">
        <v>436</v>
      </c>
    </row>
    <row r="61" spans="1:24" s="8" customFormat="1" ht="24" customHeight="1">
      <c r="B61" s="279" t="s">
        <v>437</v>
      </c>
      <c r="C61" s="279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112"/>
      <c r="T61" s="112"/>
      <c r="U61" s="112"/>
      <c r="V61" s="112"/>
      <c r="W61" s="112"/>
      <c r="X61" s="112"/>
    </row>
    <row r="62" spans="1:24" s="8" customFormat="1" ht="24" customHeight="1">
      <c r="B62" s="280" t="s">
        <v>438</v>
      </c>
      <c r="C62" s="281"/>
      <c r="D62" s="280" t="s">
        <v>439</v>
      </c>
      <c r="E62" s="282"/>
      <c r="F62" s="282"/>
      <c r="G62" s="282"/>
      <c r="H62" s="281"/>
      <c r="I62" s="280" t="s">
        <v>440</v>
      </c>
      <c r="J62" s="282"/>
      <c r="K62" s="282"/>
      <c r="L62" s="282"/>
      <c r="M62" s="282"/>
      <c r="N62" s="281"/>
      <c r="O62" s="280" t="s">
        <v>441</v>
      </c>
      <c r="P62" s="282"/>
      <c r="Q62" s="282"/>
      <c r="R62" s="281"/>
      <c r="S62" s="113"/>
      <c r="T62" s="52"/>
      <c r="U62" s="52"/>
      <c r="V62" s="52"/>
      <c r="W62" s="52"/>
      <c r="X62" s="52"/>
    </row>
    <row r="63" spans="1:24" s="8" customFormat="1" ht="24" customHeight="1">
      <c r="B63" s="280" t="s">
        <v>442</v>
      </c>
      <c r="C63" s="281"/>
      <c r="D63" s="280" t="s">
        <v>443</v>
      </c>
      <c r="E63" s="282"/>
      <c r="F63" s="282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1"/>
    </row>
    <row r="64" spans="1:24" s="8" customFormat="1" ht="24" customHeight="1">
      <c r="B64" s="283" t="s">
        <v>444</v>
      </c>
      <c r="C64" s="284"/>
      <c r="D64" s="289" t="s">
        <v>445</v>
      </c>
      <c r="E64" s="290"/>
      <c r="F64" s="290"/>
      <c r="G64" s="290"/>
      <c r="H64" s="290"/>
      <c r="I64" s="291" t="s">
        <v>445</v>
      </c>
      <c r="J64" s="292"/>
      <c r="K64" s="292"/>
      <c r="L64" s="292"/>
      <c r="M64" s="292"/>
      <c r="N64" s="293"/>
      <c r="O64" s="291" t="s">
        <v>445</v>
      </c>
      <c r="P64" s="292"/>
      <c r="Q64" s="292"/>
      <c r="R64" s="293"/>
    </row>
    <row r="65" spans="1:18" s="8" customFormat="1" ht="24" customHeight="1">
      <c r="B65" s="285"/>
      <c r="C65" s="286"/>
      <c r="D65" s="289" t="s">
        <v>446</v>
      </c>
      <c r="E65" s="290"/>
      <c r="F65" s="290"/>
      <c r="G65" s="290"/>
      <c r="H65" s="290"/>
      <c r="I65" s="289" t="s">
        <v>447</v>
      </c>
      <c r="J65" s="290"/>
      <c r="K65" s="290"/>
      <c r="L65" s="290"/>
      <c r="M65" s="290"/>
      <c r="N65" s="294"/>
      <c r="O65" s="289" t="s">
        <v>448</v>
      </c>
      <c r="P65" s="290"/>
      <c r="Q65" s="290"/>
      <c r="R65" s="294"/>
    </row>
    <row r="66" spans="1:18" s="8" customFormat="1" ht="24" customHeight="1">
      <c r="B66" s="285"/>
      <c r="C66" s="286"/>
      <c r="D66" s="289" t="s">
        <v>449</v>
      </c>
      <c r="E66" s="290"/>
      <c r="F66" s="290"/>
      <c r="G66" s="290"/>
      <c r="H66" s="290"/>
      <c r="I66" s="289" t="s">
        <v>450</v>
      </c>
      <c r="J66" s="290"/>
      <c r="K66" s="290"/>
      <c r="L66" s="290"/>
      <c r="M66" s="290"/>
      <c r="N66" s="294"/>
      <c r="O66" s="289" t="s">
        <v>451</v>
      </c>
      <c r="P66" s="290"/>
      <c r="Q66" s="290"/>
      <c r="R66" s="294"/>
    </row>
    <row r="67" spans="1:18" s="8" customFormat="1" ht="24" customHeight="1">
      <c r="B67" s="285"/>
      <c r="C67" s="286"/>
      <c r="D67" s="289" t="s">
        <v>452</v>
      </c>
      <c r="E67" s="290"/>
      <c r="F67" s="290"/>
      <c r="G67" s="290"/>
      <c r="H67" s="290"/>
      <c r="I67" s="289" t="s">
        <v>453</v>
      </c>
      <c r="J67" s="290"/>
      <c r="K67" s="290"/>
      <c r="L67" s="290"/>
      <c r="M67" s="290"/>
      <c r="N67" s="294"/>
      <c r="O67" s="295"/>
      <c r="P67" s="295"/>
      <c r="Q67" s="295"/>
      <c r="R67" s="295"/>
    </row>
    <row r="68" spans="1:18" s="8" customFormat="1" ht="24" customHeight="1">
      <c r="B68" s="285"/>
      <c r="C68" s="286"/>
      <c r="D68" s="289" t="s">
        <v>454</v>
      </c>
      <c r="E68" s="290"/>
      <c r="F68" s="290"/>
      <c r="G68" s="290"/>
      <c r="H68" s="290"/>
      <c r="I68" s="289"/>
      <c r="J68" s="290"/>
      <c r="K68" s="290"/>
      <c r="L68" s="290"/>
      <c r="M68" s="290"/>
      <c r="N68" s="294"/>
      <c r="O68" s="295"/>
      <c r="P68" s="295"/>
      <c r="Q68" s="295"/>
      <c r="R68" s="295"/>
    </row>
    <row r="69" spans="1:18" s="23" customFormat="1" ht="24" customHeight="1">
      <c r="A69" s="8"/>
      <c r="B69" s="285"/>
      <c r="C69" s="286"/>
      <c r="D69" s="289" t="s">
        <v>455</v>
      </c>
      <c r="E69" s="290"/>
      <c r="F69" s="290"/>
      <c r="G69" s="290"/>
      <c r="H69" s="290"/>
      <c r="I69" s="289"/>
      <c r="J69" s="290"/>
      <c r="K69" s="290"/>
      <c r="L69" s="290"/>
      <c r="M69" s="290"/>
      <c r="N69" s="294"/>
      <c r="O69" s="295"/>
      <c r="P69" s="295"/>
      <c r="Q69" s="295"/>
      <c r="R69" s="295"/>
    </row>
    <row r="70" spans="1:18" s="23" customFormat="1" ht="24" customHeight="1">
      <c r="A70" s="8"/>
      <c r="B70" s="287"/>
      <c r="C70" s="288"/>
      <c r="D70" s="289" t="s">
        <v>456</v>
      </c>
      <c r="E70" s="290"/>
      <c r="F70" s="290"/>
      <c r="G70" s="290"/>
      <c r="H70" s="290"/>
      <c r="I70" s="289"/>
      <c r="J70" s="290"/>
      <c r="K70" s="290"/>
      <c r="L70" s="290"/>
      <c r="M70" s="290"/>
      <c r="N70" s="294"/>
      <c r="O70" s="296"/>
      <c r="P70" s="296"/>
      <c r="Q70" s="296"/>
      <c r="R70" s="296"/>
    </row>
    <row r="71" spans="1:18" s="8" customFormat="1" ht="24" customHeight="1">
      <c r="B71" s="280" t="s">
        <v>457</v>
      </c>
      <c r="C71" s="281"/>
      <c r="D71" s="297" t="s">
        <v>458</v>
      </c>
      <c r="E71" s="298"/>
      <c r="F71" s="298"/>
      <c r="G71" s="298"/>
      <c r="H71" s="298"/>
      <c r="I71" s="298"/>
      <c r="J71" s="298"/>
      <c r="K71" s="298"/>
      <c r="L71" s="298"/>
      <c r="M71" s="298"/>
      <c r="N71" s="298"/>
      <c r="O71" s="298"/>
      <c r="P71" s="298"/>
      <c r="Q71" s="298"/>
      <c r="R71" s="299"/>
    </row>
    <row r="72" spans="1:18" s="8" customFormat="1" ht="24" customHeight="1">
      <c r="B72" s="280" t="s">
        <v>459</v>
      </c>
      <c r="C72" s="281"/>
      <c r="D72" s="297" t="s">
        <v>460</v>
      </c>
      <c r="E72" s="298"/>
      <c r="F72" s="298"/>
      <c r="G72" s="298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9"/>
    </row>
    <row r="73" spans="1:18" s="8" customFormat="1" ht="24" customHeight="1">
      <c r="B73" s="283" t="s">
        <v>461</v>
      </c>
      <c r="C73" s="284"/>
      <c r="D73" s="291" t="s">
        <v>462</v>
      </c>
      <c r="E73" s="292"/>
      <c r="F73" s="292"/>
      <c r="G73" s="292"/>
      <c r="H73" s="292"/>
      <c r="I73" s="292"/>
      <c r="J73" s="292"/>
      <c r="K73" s="292"/>
      <c r="L73" s="292"/>
      <c r="M73" s="292"/>
      <c r="N73" s="293"/>
      <c r="O73" s="291" t="s">
        <v>463</v>
      </c>
      <c r="P73" s="292"/>
      <c r="Q73" s="292"/>
      <c r="R73" s="293"/>
    </row>
    <row r="74" spans="1:18" s="8" customFormat="1" ht="24" customHeight="1">
      <c r="B74" s="287"/>
      <c r="C74" s="288"/>
      <c r="D74" s="300"/>
      <c r="E74" s="301"/>
      <c r="F74" s="301"/>
      <c r="G74" s="301"/>
      <c r="H74" s="301"/>
      <c r="I74" s="301"/>
      <c r="J74" s="301"/>
      <c r="K74" s="301"/>
      <c r="L74" s="301"/>
      <c r="M74" s="301"/>
      <c r="N74" s="302"/>
      <c r="O74" s="300"/>
      <c r="P74" s="301"/>
      <c r="Q74" s="301"/>
      <c r="R74" s="302"/>
    </row>
    <row r="75" spans="1:18" s="8" customFormat="1" ht="24" customHeight="1">
      <c r="B75" s="8" t="s">
        <v>464</v>
      </c>
    </row>
    <row r="76" spans="1:18" s="8" customFormat="1" ht="24" customHeight="1">
      <c r="B76" s="8" t="s">
        <v>465</v>
      </c>
    </row>
    <row r="77" spans="1:18" s="23" customFormat="1" ht="24" customHeight="1">
      <c r="A77" s="8"/>
      <c r="B77" s="8" t="s">
        <v>466</v>
      </c>
    </row>
    <row r="78" spans="1:18" s="8" customFormat="1" ht="24" customHeight="1">
      <c r="A78" s="8" t="s">
        <v>467</v>
      </c>
    </row>
    <row r="79" spans="1:18" s="8" customFormat="1" ht="24" customHeight="1">
      <c r="A79" s="8" t="s">
        <v>468</v>
      </c>
    </row>
    <row r="80" spans="1:18" s="8" customFormat="1" ht="24" customHeight="1">
      <c r="A80" s="8" t="s">
        <v>469</v>
      </c>
    </row>
    <row r="81" spans="1:1" s="8" customFormat="1" ht="24" customHeight="1">
      <c r="A81" s="8" t="s">
        <v>470</v>
      </c>
    </row>
    <row r="82" spans="1:1" s="8" customFormat="1" ht="24" customHeight="1">
      <c r="A82" s="8" t="s">
        <v>471</v>
      </c>
    </row>
    <row r="83" spans="1:1" s="8" customFormat="1" ht="24" customHeight="1">
      <c r="A83" s="8" t="s">
        <v>472</v>
      </c>
    </row>
    <row r="84" spans="1:1" s="8" customFormat="1" ht="24" customHeight="1">
      <c r="A84" s="8" t="s">
        <v>473</v>
      </c>
    </row>
    <row r="85" spans="1:1" s="8" customFormat="1" ht="24" customHeight="1"/>
    <row r="86" spans="1:1" s="23" customFormat="1" ht="24" customHeight="1">
      <c r="A86" s="8" t="s">
        <v>474</v>
      </c>
    </row>
    <row r="87" spans="1:1" s="8" customFormat="1" ht="24" customHeight="1">
      <c r="A87" s="8" t="s">
        <v>475</v>
      </c>
    </row>
    <row r="88" spans="1:1" s="8" customFormat="1" ht="24" customHeight="1">
      <c r="A88" s="8" t="s">
        <v>476</v>
      </c>
    </row>
    <row r="89" spans="1:1" s="8" customFormat="1" ht="24" customHeight="1">
      <c r="A89" s="8" t="s">
        <v>477</v>
      </c>
    </row>
    <row r="90" spans="1:1" s="8" customFormat="1" ht="24" customHeight="1">
      <c r="A90" s="8" t="s">
        <v>478</v>
      </c>
    </row>
    <row r="91" spans="1:1" s="8" customFormat="1" ht="24" customHeight="1">
      <c r="A91" s="8" t="s">
        <v>479</v>
      </c>
    </row>
    <row r="92" spans="1:1" s="8" customFormat="1" ht="24" customHeight="1">
      <c r="A92" s="8" t="s">
        <v>480</v>
      </c>
    </row>
    <row r="93" spans="1:1" s="23" customFormat="1" ht="24" customHeight="1">
      <c r="A93" s="8" t="s">
        <v>481</v>
      </c>
    </row>
    <row r="94" spans="1:1" s="8" customFormat="1" ht="24" customHeight="1">
      <c r="A94" s="8" t="s">
        <v>482</v>
      </c>
    </row>
    <row r="95" spans="1:1" s="8" customFormat="1" ht="24" customHeight="1">
      <c r="A95" s="8" t="s">
        <v>483</v>
      </c>
    </row>
    <row r="96" spans="1:1" s="8" customFormat="1" ht="24" customHeight="1">
      <c r="A96" s="8" t="s">
        <v>484</v>
      </c>
    </row>
    <row r="97" spans="1:1" s="8" customFormat="1" ht="24" customHeight="1">
      <c r="A97" s="8" t="s">
        <v>485</v>
      </c>
    </row>
    <row r="98" spans="1:1" s="8" customFormat="1" ht="24" customHeight="1">
      <c r="A98" s="8" t="s">
        <v>486</v>
      </c>
    </row>
    <row r="99" spans="1:1" s="8" customFormat="1" ht="24" customHeight="1">
      <c r="A99" s="8" t="s">
        <v>487</v>
      </c>
    </row>
    <row r="100" spans="1:1" s="8" customFormat="1" ht="24" customHeight="1">
      <c r="A100" s="8" t="s">
        <v>488</v>
      </c>
    </row>
    <row r="101" spans="1:1" s="8" customFormat="1" ht="24" customHeight="1">
      <c r="A101" s="8" t="s">
        <v>489</v>
      </c>
    </row>
    <row r="102" spans="1:1" s="8" customFormat="1" ht="24" customHeight="1">
      <c r="A102" s="8" t="s">
        <v>490</v>
      </c>
    </row>
    <row r="103" spans="1:1" s="8" customFormat="1" ht="24" customHeight="1">
      <c r="A103" s="8" t="s">
        <v>491</v>
      </c>
    </row>
    <row r="104" spans="1:1" s="8" customFormat="1" ht="24" customHeight="1">
      <c r="A104" s="8" t="s">
        <v>492</v>
      </c>
    </row>
    <row r="105" spans="1:1" s="23" customFormat="1" ht="24" customHeight="1">
      <c r="A105" s="8" t="s">
        <v>493</v>
      </c>
    </row>
    <row r="106" spans="1:1" s="8" customFormat="1" ht="24" customHeight="1">
      <c r="A106" s="8" t="s">
        <v>494</v>
      </c>
    </row>
    <row r="107" spans="1:1" s="8" customFormat="1" ht="24" customHeight="1">
      <c r="A107" s="8" t="s">
        <v>495</v>
      </c>
    </row>
    <row r="108" spans="1:1" s="8" customFormat="1" ht="24" customHeight="1">
      <c r="A108" s="8" t="s">
        <v>496</v>
      </c>
    </row>
    <row r="109" spans="1:1" s="8" customFormat="1" ht="24" customHeight="1">
      <c r="A109" s="8" t="s">
        <v>497</v>
      </c>
    </row>
    <row r="110" spans="1:1" s="8" customFormat="1" ht="24" customHeight="1">
      <c r="A110" s="8" t="s">
        <v>498</v>
      </c>
    </row>
    <row r="111" spans="1:1" s="8" customFormat="1" ht="24" customHeight="1">
      <c r="A111" s="8" t="s">
        <v>499</v>
      </c>
    </row>
    <row r="112" spans="1:1" s="8" customFormat="1" ht="24" customHeight="1">
      <c r="A112" s="8" t="s">
        <v>500</v>
      </c>
    </row>
    <row r="113" spans="1:1" s="8" customFormat="1" ht="24" customHeight="1">
      <c r="A113" s="8" t="s">
        <v>501</v>
      </c>
    </row>
    <row r="114" spans="1:1" s="23" customFormat="1" ht="24" customHeight="1">
      <c r="A114" s="8" t="s">
        <v>502</v>
      </c>
    </row>
    <row r="115" spans="1:1" s="23" customFormat="1" ht="24" customHeight="1">
      <c r="A115" s="8" t="s">
        <v>503</v>
      </c>
    </row>
    <row r="116" spans="1:1" s="8" customFormat="1" ht="24" customHeight="1">
      <c r="A116" s="8" t="s">
        <v>504</v>
      </c>
    </row>
    <row r="117" spans="1:1" s="8" customFormat="1" ht="24" customHeight="1">
      <c r="A117" s="8" t="s">
        <v>505</v>
      </c>
    </row>
    <row r="118" spans="1:1" s="8" customFormat="1" ht="24" customHeight="1">
      <c r="A118" s="8" t="s">
        <v>506</v>
      </c>
    </row>
    <row r="119" spans="1:1" s="8" customFormat="1" ht="24" customHeight="1">
      <c r="A119" s="8" t="s">
        <v>507</v>
      </c>
    </row>
    <row r="120" spans="1:1" s="8" customFormat="1" ht="24" customHeight="1">
      <c r="A120" s="8" t="s">
        <v>508</v>
      </c>
    </row>
    <row r="121" spans="1:1" s="8" customFormat="1" ht="24" customHeight="1">
      <c r="A121" s="8" t="s">
        <v>509</v>
      </c>
    </row>
    <row r="122" spans="1:1" s="23" customFormat="1" ht="24" customHeight="1">
      <c r="A122" s="8" t="s">
        <v>510</v>
      </c>
    </row>
    <row r="123" spans="1:1" s="8" customFormat="1" ht="24" customHeight="1">
      <c r="A123" s="8" t="s">
        <v>511</v>
      </c>
    </row>
    <row r="124" spans="1:1" s="8" customFormat="1" ht="24" customHeight="1">
      <c r="A124" s="8" t="s">
        <v>512</v>
      </c>
    </row>
    <row r="125" spans="1:1" s="8" customFormat="1" ht="24" customHeight="1">
      <c r="A125" s="8" t="s">
        <v>513</v>
      </c>
    </row>
    <row r="126" spans="1:1" s="8" customFormat="1" ht="24" customHeight="1">
      <c r="A126" s="8" t="s">
        <v>514</v>
      </c>
    </row>
    <row r="127" spans="1:1" s="8" customFormat="1" ht="24" customHeight="1">
      <c r="A127" s="8" t="s">
        <v>515</v>
      </c>
    </row>
    <row r="128" spans="1:1" s="8" customFormat="1" ht="24" customHeight="1">
      <c r="A128" s="8" t="s">
        <v>516</v>
      </c>
    </row>
    <row r="129" spans="1:1" s="8" customFormat="1" ht="24" customHeight="1">
      <c r="A129" s="8" t="s">
        <v>517</v>
      </c>
    </row>
    <row r="130" spans="1:1" s="8" customFormat="1" ht="24" customHeight="1">
      <c r="A130" s="8" t="s">
        <v>518</v>
      </c>
    </row>
    <row r="131" spans="1:1" s="8" customFormat="1" ht="24" customHeight="1">
      <c r="A131" s="8" t="s">
        <v>519</v>
      </c>
    </row>
    <row r="132" spans="1:1" s="8" customFormat="1" ht="24" customHeight="1">
      <c r="A132" s="8" t="s">
        <v>520</v>
      </c>
    </row>
    <row r="133" spans="1:1" s="8" customFormat="1" ht="24" customHeight="1">
      <c r="A133" s="8" t="s">
        <v>521</v>
      </c>
    </row>
    <row r="134" spans="1:1" s="8" customFormat="1" ht="24" customHeight="1">
      <c r="A134" s="8" t="s">
        <v>522</v>
      </c>
    </row>
    <row r="135" spans="1:1" s="8" customFormat="1" ht="24" customHeight="1">
      <c r="A135" s="8" t="s">
        <v>523</v>
      </c>
    </row>
    <row r="136" spans="1:1" s="8" customFormat="1" ht="24" customHeight="1">
      <c r="A136" s="8" t="s">
        <v>524</v>
      </c>
    </row>
    <row r="137" spans="1:1" s="8" customFormat="1" ht="24" customHeight="1">
      <c r="A137" s="8" t="s">
        <v>525</v>
      </c>
    </row>
    <row r="138" spans="1:1" s="8" customFormat="1" ht="24" customHeight="1">
      <c r="A138" s="8" t="s">
        <v>526</v>
      </c>
    </row>
    <row r="139" spans="1:1" s="8" customFormat="1" ht="24" customHeight="1">
      <c r="A139" s="8" t="s">
        <v>527</v>
      </c>
    </row>
    <row r="140" spans="1:1" s="8" customFormat="1" ht="24" customHeight="1">
      <c r="A140" s="8" t="s">
        <v>528</v>
      </c>
    </row>
    <row r="141" spans="1:1" s="8" customFormat="1" ht="24" customHeight="1">
      <c r="A141" s="8" t="s">
        <v>529</v>
      </c>
    </row>
    <row r="142" spans="1:1" s="23" customFormat="1" ht="24" customHeight="1">
      <c r="A142" s="8" t="s">
        <v>530</v>
      </c>
    </row>
    <row r="143" spans="1:1" s="23" customFormat="1" ht="24" customHeight="1">
      <c r="A143" s="8" t="s">
        <v>531</v>
      </c>
    </row>
    <row r="144" spans="1:1" s="8" customFormat="1" ht="24" customHeight="1">
      <c r="A144" s="8" t="s">
        <v>532</v>
      </c>
    </row>
    <row r="145" spans="1:4" s="8" customFormat="1" ht="24" customHeight="1">
      <c r="A145" s="8" t="s">
        <v>533</v>
      </c>
    </row>
    <row r="146" spans="1:4" s="8" customFormat="1" ht="24" customHeight="1">
      <c r="A146" s="8" t="s">
        <v>534</v>
      </c>
    </row>
    <row r="147" spans="1:4" s="8" customFormat="1" ht="24" customHeight="1">
      <c r="A147" s="8" t="s">
        <v>535</v>
      </c>
    </row>
    <row r="148" spans="1:4" s="8" customFormat="1" ht="24" customHeight="1">
      <c r="A148" s="8" t="s">
        <v>536</v>
      </c>
    </row>
    <row r="149" spans="1:4" s="8" customFormat="1" ht="24" customHeight="1">
      <c r="A149" s="8" t="s">
        <v>537</v>
      </c>
    </row>
    <row r="150" spans="1:4" s="23" customFormat="1" ht="24" customHeight="1">
      <c r="A150" s="8" t="s">
        <v>538</v>
      </c>
      <c r="D150"/>
    </row>
    <row r="151" spans="1:4" s="23" customFormat="1" ht="24" customHeight="1">
      <c r="A151" s="8" t="s">
        <v>539</v>
      </c>
    </row>
    <row r="152" spans="1:4" s="8" customFormat="1" ht="24" customHeight="1">
      <c r="A152" s="8" t="s">
        <v>540</v>
      </c>
    </row>
    <row r="153" spans="1:4" s="8" customFormat="1" ht="24" customHeight="1">
      <c r="A153" s="8" t="s">
        <v>541</v>
      </c>
    </row>
    <row r="154" spans="1:4" s="8" customFormat="1" ht="24" customHeight="1">
      <c r="A154" s="8" t="s">
        <v>542</v>
      </c>
    </row>
    <row r="155" spans="1:4" s="8" customFormat="1" ht="24" customHeight="1">
      <c r="A155" s="8" t="s">
        <v>543</v>
      </c>
    </row>
    <row r="156" spans="1:4" s="8" customFormat="1" ht="24" customHeight="1">
      <c r="A156" s="8" t="s">
        <v>544</v>
      </c>
    </row>
    <row r="157" spans="1:4" s="8" customFormat="1" ht="24" customHeight="1">
      <c r="A157" s="8" t="s">
        <v>545</v>
      </c>
    </row>
    <row r="158" spans="1:4" s="23" customFormat="1" ht="24" customHeight="1">
      <c r="A158" s="8" t="s">
        <v>546</v>
      </c>
    </row>
    <row r="159" spans="1:4" s="23" customFormat="1" ht="24" customHeight="1">
      <c r="A159" s="8" t="s">
        <v>547</v>
      </c>
    </row>
    <row r="160" spans="1:4" s="8" customFormat="1" ht="24" customHeight="1">
      <c r="A160" s="8" t="s">
        <v>548</v>
      </c>
    </row>
    <row r="161" spans="1:1" s="8" customFormat="1" ht="24" customHeight="1">
      <c r="A161" s="8" t="s">
        <v>549</v>
      </c>
    </row>
    <row r="162" spans="1:1" s="8" customFormat="1" ht="24" customHeight="1">
      <c r="A162" s="8" t="s">
        <v>550</v>
      </c>
    </row>
    <row r="163" spans="1:1" s="8" customFormat="1" ht="24" customHeight="1">
      <c r="A163" s="8" t="s">
        <v>551</v>
      </c>
    </row>
    <row r="164" spans="1:1" s="8" customFormat="1" ht="24" customHeight="1">
      <c r="A164" s="8" t="s">
        <v>552</v>
      </c>
    </row>
    <row r="165" spans="1:1" s="8" customFormat="1" ht="24" customHeight="1">
      <c r="A165" s="8" t="s">
        <v>498</v>
      </c>
    </row>
    <row r="166" spans="1:1" s="8" customFormat="1" ht="24" customHeight="1">
      <c r="A166" s="8" t="s">
        <v>553</v>
      </c>
    </row>
    <row r="167" spans="1:1" s="8" customFormat="1" ht="24" customHeight="1">
      <c r="A167" s="8" t="s">
        <v>554</v>
      </c>
    </row>
    <row r="168" spans="1:1" s="8" customFormat="1" ht="24" customHeight="1">
      <c r="A168" s="8" t="s">
        <v>555</v>
      </c>
    </row>
    <row r="169" spans="1:1" s="8" customFormat="1" ht="24" customHeight="1">
      <c r="A169" s="8" t="s">
        <v>556</v>
      </c>
    </row>
    <row r="170" spans="1:1" s="8" customFormat="1" ht="24" customHeight="1">
      <c r="A170" s="8" t="s">
        <v>557</v>
      </c>
    </row>
    <row r="171" spans="1:1" s="8" customFormat="1" ht="24" customHeight="1">
      <c r="A171" s="8" t="s">
        <v>558</v>
      </c>
    </row>
    <row r="172" spans="1:1" s="8" customFormat="1" ht="24" customHeight="1">
      <c r="A172" s="8" t="s">
        <v>559</v>
      </c>
    </row>
    <row r="173" spans="1:1" s="8" customFormat="1" ht="24" customHeight="1">
      <c r="A173" s="8" t="s">
        <v>498</v>
      </c>
    </row>
    <row r="174" spans="1:1" s="8" customFormat="1" ht="24" customHeight="1">
      <c r="A174" s="8" t="s">
        <v>560</v>
      </c>
    </row>
    <row r="175" spans="1:1" s="8" customFormat="1" ht="24" customHeight="1">
      <c r="A175" s="8" t="s">
        <v>561</v>
      </c>
    </row>
    <row r="176" spans="1:1" s="8" customFormat="1" ht="24" customHeight="1">
      <c r="A176" s="8" t="s">
        <v>562</v>
      </c>
    </row>
    <row r="177" spans="1:1" s="8" customFormat="1" ht="24" customHeight="1">
      <c r="A177" s="8" t="s">
        <v>563</v>
      </c>
    </row>
    <row r="178" spans="1:1" ht="20.100000000000001" customHeight="1">
      <c r="A178" s="110"/>
    </row>
    <row r="179" spans="1:1" ht="20.100000000000001" customHeight="1">
      <c r="A179" s="110"/>
    </row>
    <row r="180" spans="1:1" ht="20.100000000000001" customHeight="1">
      <c r="A180" s="110"/>
    </row>
    <row r="181" spans="1:1" ht="20.100000000000001" customHeight="1">
      <c r="A181" s="110"/>
    </row>
    <row r="182" spans="1:1" ht="20.100000000000001" customHeight="1">
      <c r="A182" s="110"/>
    </row>
    <row r="183" spans="1:1" ht="20.100000000000001" customHeight="1">
      <c r="A183" s="104" t="s">
        <v>564</v>
      </c>
    </row>
    <row r="184" spans="1:1" ht="20.100000000000001" customHeight="1">
      <c r="A184" s="114" t="s">
        <v>565</v>
      </c>
    </row>
    <row r="185" spans="1:1" ht="20.100000000000001" customHeight="1">
      <c r="A185" s="114" t="s">
        <v>566</v>
      </c>
    </row>
    <row r="186" spans="1:1" ht="20.100000000000001" customHeight="1">
      <c r="A186" s="114" t="s">
        <v>567</v>
      </c>
    </row>
    <row r="187" spans="1:1" ht="20.100000000000001" customHeight="1">
      <c r="A187" s="114" t="s">
        <v>568</v>
      </c>
    </row>
    <row r="188" spans="1:1" ht="20.100000000000001" customHeight="1">
      <c r="A188" s="114" t="s">
        <v>569</v>
      </c>
    </row>
    <row r="189" spans="1:1" ht="20.100000000000001" customHeight="1">
      <c r="A189" s="114" t="s">
        <v>570</v>
      </c>
    </row>
    <row r="190" spans="1:1" ht="20.100000000000001" customHeight="1">
      <c r="A190" s="114" t="s">
        <v>571</v>
      </c>
    </row>
    <row r="191" spans="1:1" ht="20.100000000000001" customHeight="1">
      <c r="A191" s="114" t="s">
        <v>572</v>
      </c>
    </row>
    <row r="192" spans="1:1" ht="20.100000000000001" customHeight="1">
      <c r="A192" s="114" t="s">
        <v>573</v>
      </c>
    </row>
    <row r="193" spans="1:1" ht="20.100000000000001" customHeight="1">
      <c r="A193" s="114" t="s">
        <v>574</v>
      </c>
    </row>
    <row r="194" spans="1:1" ht="20.100000000000001" customHeight="1">
      <c r="A194" s="104" t="s">
        <v>575</v>
      </c>
    </row>
    <row r="195" spans="1:1" ht="20.100000000000001" customHeight="1">
      <c r="A195" s="114" t="s">
        <v>576</v>
      </c>
    </row>
    <row r="196" spans="1:1" ht="20.100000000000001" customHeight="1">
      <c r="A196" s="114" t="s">
        <v>577</v>
      </c>
    </row>
    <row r="197" spans="1:1" ht="20.100000000000001" customHeight="1">
      <c r="A197" s="108" t="s">
        <v>578</v>
      </c>
    </row>
    <row r="198" spans="1:1" ht="20.100000000000001" customHeight="1">
      <c r="A198" s="114" t="s">
        <v>579</v>
      </c>
    </row>
    <row r="199" spans="1:1" ht="20.100000000000001" customHeight="1">
      <c r="A199" s="114" t="s">
        <v>580</v>
      </c>
    </row>
    <row r="200" spans="1:1" ht="20.100000000000001" customHeight="1">
      <c r="A200" s="114" t="s">
        <v>581</v>
      </c>
    </row>
    <row r="201" spans="1:1" ht="20.100000000000001" customHeight="1">
      <c r="A201" s="114" t="s">
        <v>582</v>
      </c>
    </row>
    <row r="202" spans="1:1" ht="20.100000000000001" customHeight="1">
      <c r="A202" s="114" t="s">
        <v>583</v>
      </c>
    </row>
    <row r="203" spans="1:1" ht="20.100000000000001" customHeight="1">
      <c r="A203" s="108" t="s">
        <v>584</v>
      </c>
    </row>
    <row r="204" spans="1:1" ht="20.100000000000001" customHeight="1">
      <c r="A204" s="108" t="s">
        <v>585</v>
      </c>
    </row>
    <row r="205" spans="1:1" ht="20.100000000000001" customHeight="1">
      <c r="A205" s="108" t="s">
        <v>586</v>
      </c>
    </row>
    <row r="206" spans="1:1" ht="20.100000000000001" customHeight="1">
      <c r="A206" s="114"/>
    </row>
    <row r="207" spans="1:1" ht="12">
      <c r="A207" s="114"/>
    </row>
    <row r="208" spans="1:1" ht="32.25">
      <c r="A208" s="115"/>
    </row>
    <row r="209" spans="1:1" ht="32.25">
      <c r="A209" s="115"/>
    </row>
    <row r="210" spans="1:1" ht="32.25">
      <c r="A210" s="115"/>
    </row>
    <row r="211" spans="1:1" ht="22.5">
      <c r="A211" s="116"/>
    </row>
    <row r="212" spans="1:1" ht="12">
      <c r="A212" s="117"/>
    </row>
  </sheetData>
  <mergeCells count="103">
    <mergeCell ref="B71:C71"/>
    <mergeCell ref="D71:R71"/>
    <mergeCell ref="B72:C72"/>
    <mergeCell ref="D72:R72"/>
    <mergeCell ref="B73:C74"/>
    <mergeCell ref="D73:N74"/>
    <mergeCell ref="O73:R74"/>
    <mergeCell ref="D69:H69"/>
    <mergeCell ref="I69:N69"/>
    <mergeCell ref="O69:R69"/>
    <mergeCell ref="D70:H70"/>
    <mergeCell ref="I70:N70"/>
    <mergeCell ref="O70:R70"/>
    <mergeCell ref="D67:H67"/>
    <mergeCell ref="I67:N67"/>
    <mergeCell ref="O67:R67"/>
    <mergeCell ref="D68:H68"/>
    <mergeCell ref="I68:N68"/>
    <mergeCell ref="O68:R68"/>
    <mergeCell ref="B64:C70"/>
    <mergeCell ref="D64:H64"/>
    <mergeCell ref="I64:N64"/>
    <mergeCell ref="O64:R64"/>
    <mergeCell ref="D65:H65"/>
    <mergeCell ref="I65:N65"/>
    <mergeCell ref="O65:R65"/>
    <mergeCell ref="D66:H66"/>
    <mergeCell ref="I66:N66"/>
    <mergeCell ref="O66:R66"/>
    <mergeCell ref="B61:R61"/>
    <mergeCell ref="B62:C62"/>
    <mergeCell ref="D62:H62"/>
    <mergeCell ref="I62:N62"/>
    <mergeCell ref="O62:R62"/>
    <mergeCell ref="B63:C63"/>
    <mergeCell ref="D63:R63"/>
    <mergeCell ref="C57:G57"/>
    <mergeCell ref="H57:M57"/>
    <mergeCell ref="N57:P59"/>
    <mergeCell ref="C58:G58"/>
    <mergeCell ref="H58:M58"/>
    <mergeCell ref="C59:G59"/>
    <mergeCell ref="H59:M59"/>
    <mergeCell ref="C51:G51"/>
    <mergeCell ref="H51:P51"/>
    <mergeCell ref="C52:G52"/>
    <mergeCell ref="H52:P52"/>
    <mergeCell ref="C55:P55"/>
    <mergeCell ref="C56:G56"/>
    <mergeCell ref="H56:M56"/>
    <mergeCell ref="N56:P56"/>
    <mergeCell ref="J47:N47"/>
    <mergeCell ref="O47:P47"/>
    <mergeCell ref="C48:P48"/>
    <mergeCell ref="C49:G49"/>
    <mergeCell ref="H49:P49"/>
    <mergeCell ref="C50:G50"/>
    <mergeCell ref="H50:P50"/>
    <mergeCell ref="J44:N44"/>
    <mergeCell ref="O44:P44"/>
    <mergeCell ref="F45:I45"/>
    <mergeCell ref="J45:N45"/>
    <mergeCell ref="O45:P45"/>
    <mergeCell ref="C46:E47"/>
    <mergeCell ref="F46:I46"/>
    <mergeCell ref="J46:N46"/>
    <mergeCell ref="O46:P46"/>
    <mergeCell ref="F47:I47"/>
    <mergeCell ref="O33:Q33"/>
    <mergeCell ref="C41:P41"/>
    <mergeCell ref="C42:I42"/>
    <mergeCell ref="J42:N42"/>
    <mergeCell ref="O42:P42"/>
    <mergeCell ref="C43:E45"/>
    <mergeCell ref="F43:I43"/>
    <mergeCell ref="J43:N43"/>
    <mergeCell ref="O43:P43"/>
    <mergeCell ref="F44:I44"/>
    <mergeCell ref="O31:Q31"/>
    <mergeCell ref="F32:G32"/>
    <mergeCell ref="H32:I32"/>
    <mergeCell ref="J32:K32"/>
    <mergeCell ref="L32:N32"/>
    <mergeCell ref="O32:Q32"/>
    <mergeCell ref="B31:C33"/>
    <mergeCell ref="D31:E33"/>
    <mergeCell ref="F31:G31"/>
    <mergeCell ref="H31:I31"/>
    <mergeCell ref="J31:K31"/>
    <mergeCell ref="L31:N31"/>
    <mergeCell ref="F33:G33"/>
    <mergeCell ref="H33:I33"/>
    <mergeCell ref="J33:K33"/>
    <mergeCell ref="L33:N33"/>
    <mergeCell ref="B26:Q26"/>
    <mergeCell ref="B28:C30"/>
    <mergeCell ref="D28:E30"/>
    <mergeCell ref="F28:G30"/>
    <mergeCell ref="H28:N28"/>
    <mergeCell ref="O28:Q30"/>
    <mergeCell ref="H29:I30"/>
    <mergeCell ref="J29:K30"/>
    <mergeCell ref="L29:N30"/>
  </mergeCells>
  <phoneticPr fontId="3" type="noConversion"/>
  <printOptions horizontalCentered="1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127"/>
  <sheetViews>
    <sheetView view="pageBreakPreview" zoomScaleNormal="100" zoomScaleSheetLayoutView="100" workbookViewId="0">
      <selection activeCell="M12" sqref="M12:M13"/>
    </sheetView>
  </sheetViews>
  <sheetFormatPr defaultColWidth="13.33203125" defaultRowHeight="13.5"/>
  <cols>
    <col min="1" max="10" width="13.83203125" style="1" customWidth="1"/>
    <col min="11" max="12" width="13.33203125" style="1"/>
    <col min="13" max="13" width="34.1640625" style="1" customWidth="1"/>
    <col min="14" max="16384" width="13.33203125" style="1"/>
  </cols>
  <sheetData>
    <row r="1" spans="1:14" ht="30.75" customHeight="1">
      <c r="A1" s="340" t="s">
        <v>1180</v>
      </c>
      <c r="B1" s="340"/>
      <c r="C1" s="340"/>
      <c r="D1" s="340"/>
      <c r="E1" s="340"/>
      <c r="F1" s="340"/>
      <c r="G1" s="340"/>
      <c r="H1" s="340"/>
      <c r="I1" s="340"/>
      <c r="J1" s="340"/>
      <c r="M1" s="85"/>
      <c r="N1" s="85"/>
    </row>
    <row r="2" spans="1:14" ht="16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M2" s="85"/>
      <c r="N2" s="85"/>
    </row>
    <row r="3" spans="1:14" ht="14.25" customHeight="1">
      <c r="A3" s="86"/>
      <c r="B3" s="87"/>
      <c r="C3" s="87"/>
      <c r="D3" s="87"/>
      <c r="E3" s="87"/>
      <c r="F3" s="87"/>
      <c r="G3" s="87"/>
      <c r="H3" s="87"/>
      <c r="I3" s="87"/>
      <c r="J3" s="87"/>
      <c r="M3" s="85"/>
      <c r="N3" s="85"/>
    </row>
    <row r="4" spans="1:14" ht="20.100000000000001" customHeight="1">
      <c r="A4" s="2"/>
      <c r="B4" s="80" t="s">
        <v>192</v>
      </c>
      <c r="C4" s="342" t="s">
        <v>193</v>
      </c>
      <c r="D4" s="344">
        <v>29</v>
      </c>
      <c r="E4" s="344"/>
      <c r="F4" s="344"/>
      <c r="G4" s="344"/>
      <c r="H4" s="344"/>
      <c r="I4" s="344"/>
      <c r="J4" s="345" t="s">
        <v>194</v>
      </c>
      <c r="M4" s="85"/>
      <c r="N4" s="85"/>
    </row>
    <row r="5" spans="1:14" ht="20.100000000000001" customHeight="1">
      <c r="A5" s="81" t="s">
        <v>195</v>
      </c>
      <c r="B5" s="88"/>
      <c r="C5" s="343"/>
      <c r="D5" s="347">
        <f>+H5/3</f>
        <v>9.6666666666666661</v>
      </c>
      <c r="E5" s="348"/>
      <c r="F5" s="347">
        <f>+H5-D5</f>
        <v>19.333333333333336</v>
      </c>
      <c r="G5" s="349"/>
      <c r="H5" s="350">
        <f>D4</f>
        <v>29</v>
      </c>
      <c r="I5" s="351"/>
      <c r="J5" s="346"/>
      <c r="M5" s="89">
        <v>19191536</v>
      </c>
      <c r="N5" s="85"/>
    </row>
    <row r="6" spans="1:14" ht="20.100000000000001" customHeight="1">
      <c r="A6" s="337" t="s">
        <v>189</v>
      </c>
      <c r="B6" s="338"/>
      <c r="C6" s="339">
        <f>K6</f>
        <v>21.9</v>
      </c>
      <c r="D6" s="330">
        <f>$N6/5*2</f>
        <v>8.76</v>
      </c>
      <c r="E6" s="310"/>
      <c r="F6" s="330">
        <f>$N6/5*2</f>
        <v>8.76</v>
      </c>
      <c r="G6" s="310"/>
      <c r="H6" s="90">
        <f>$N6-D6-F6</f>
        <v>4.379999999999999</v>
      </c>
      <c r="I6" s="91"/>
      <c r="J6" s="332"/>
      <c r="K6" s="92">
        <f>SUM(D6:J6)</f>
        <v>21.9</v>
      </c>
      <c r="M6" s="334">
        <v>3025910</v>
      </c>
      <c r="N6" s="335">
        <f>ROUND(M6/($M$5-$M$14)*100,1)</f>
        <v>21.9</v>
      </c>
    </row>
    <row r="7" spans="1:14" ht="20.100000000000001" customHeight="1">
      <c r="A7" s="321"/>
      <c r="B7" s="322"/>
      <c r="C7" s="323"/>
      <c r="D7" s="93"/>
      <c r="E7" s="94"/>
      <c r="F7" s="93"/>
      <c r="G7" s="95"/>
      <c r="H7" s="94"/>
      <c r="I7" s="95"/>
      <c r="J7" s="333"/>
      <c r="K7" s="96"/>
      <c r="M7" s="334"/>
      <c r="N7" s="335"/>
    </row>
    <row r="8" spans="1:14" ht="20.100000000000001" customHeight="1">
      <c r="A8" s="321" t="s">
        <v>196</v>
      </c>
      <c r="B8" s="322"/>
      <c r="C8" s="323">
        <f>K8</f>
        <v>19</v>
      </c>
      <c r="D8" s="97"/>
      <c r="E8" s="98">
        <f>$N8/4</f>
        <v>4.75</v>
      </c>
      <c r="F8" s="324">
        <f>$N8/4*2</f>
        <v>9.5</v>
      </c>
      <c r="G8" s="325"/>
      <c r="H8" s="98">
        <f>N8-E8-F8</f>
        <v>4.75</v>
      </c>
      <c r="I8" s="100"/>
      <c r="J8" s="333"/>
      <c r="K8" s="92">
        <f>SUM(D8:J8)</f>
        <v>19</v>
      </c>
      <c r="M8" s="334">
        <v>2620697</v>
      </c>
      <c r="N8" s="335">
        <f>ROUND(M8/($M$5-$M$14)*100,1)</f>
        <v>19</v>
      </c>
    </row>
    <row r="9" spans="1:14" ht="20.100000000000001" customHeight="1">
      <c r="A9" s="321"/>
      <c r="B9" s="322"/>
      <c r="C9" s="323"/>
      <c r="D9" s="93"/>
      <c r="E9" s="94"/>
      <c r="F9" s="93"/>
      <c r="G9" s="95"/>
      <c r="H9" s="94"/>
      <c r="I9" s="95"/>
      <c r="J9" s="333"/>
      <c r="K9" s="96"/>
      <c r="M9" s="334"/>
      <c r="N9" s="335"/>
    </row>
    <row r="10" spans="1:14" ht="20.100000000000001" customHeight="1">
      <c r="A10" s="321" t="s">
        <v>190</v>
      </c>
      <c r="B10" s="322"/>
      <c r="C10" s="323">
        <f>K10</f>
        <v>41</v>
      </c>
      <c r="D10" s="97"/>
      <c r="E10" s="98"/>
      <c r="F10" s="324">
        <f>$N10/2</f>
        <v>20.5</v>
      </c>
      <c r="G10" s="325"/>
      <c r="H10" s="324">
        <f>$N10/2</f>
        <v>20.5</v>
      </c>
      <c r="I10" s="325"/>
      <c r="J10" s="333"/>
      <c r="K10" s="92">
        <f>SUM(D10:J10)</f>
        <v>41</v>
      </c>
      <c r="M10" s="334">
        <v>5658916</v>
      </c>
      <c r="N10" s="335">
        <f>ROUND(M10/($M$5-$M$14)*100,1)</f>
        <v>41</v>
      </c>
    </row>
    <row r="11" spans="1:14" ht="20.100000000000001" customHeight="1">
      <c r="A11" s="321"/>
      <c r="B11" s="322"/>
      <c r="C11" s="323"/>
      <c r="D11" s="93"/>
      <c r="E11" s="94"/>
      <c r="F11" s="93"/>
      <c r="G11" s="95"/>
      <c r="H11" s="94"/>
      <c r="I11" s="95"/>
      <c r="J11" s="333"/>
      <c r="K11" s="96"/>
      <c r="M11" s="334"/>
      <c r="N11" s="335"/>
    </row>
    <row r="12" spans="1:14" ht="20.100000000000001" customHeight="1">
      <c r="A12" s="321" t="s">
        <v>191</v>
      </c>
      <c r="B12" s="322"/>
      <c r="C12" s="323">
        <f>K12</f>
        <v>18.100000000000001</v>
      </c>
      <c r="D12" s="97">
        <f>$N12/2</f>
        <v>9.1</v>
      </c>
      <c r="E12" s="98"/>
      <c r="F12" s="97"/>
      <c r="G12" s="99"/>
      <c r="H12" s="97"/>
      <c r="I12" s="99">
        <f>$N12/2-0.1</f>
        <v>9</v>
      </c>
      <c r="J12" s="333"/>
      <c r="K12" s="92">
        <f>SUM(D12:J12)</f>
        <v>18.100000000000001</v>
      </c>
      <c r="M12" s="334">
        <v>2509213</v>
      </c>
      <c r="N12" s="335">
        <f>ROUND(M12/($M$5-$M$14)*100,1)</f>
        <v>18.2</v>
      </c>
    </row>
    <row r="13" spans="1:14" ht="20.100000000000001" customHeight="1">
      <c r="A13" s="326"/>
      <c r="B13" s="327"/>
      <c r="C13" s="325"/>
      <c r="D13" s="101"/>
      <c r="E13" s="102"/>
      <c r="F13" s="101"/>
      <c r="G13" s="103"/>
      <c r="H13" s="102"/>
      <c r="I13" s="103"/>
      <c r="J13" s="336"/>
      <c r="M13" s="334"/>
      <c r="N13" s="335"/>
    </row>
    <row r="14" spans="1:14" ht="20.100000000000001" customHeight="1">
      <c r="A14" s="304" t="s">
        <v>197</v>
      </c>
      <c r="B14" s="305"/>
      <c r="C14" s="311">
        <f>SUM(C6:C13)</f>
        <v>100</v>
      </c>
      <c r="D14" s="319">
        <f>SUM(D6:E13)</f>
        <v>22.61</v>
      </c>
      <c r="E14" s="319"/>
      <c r="F14" s="319">
        <f>SUM(F6:G13)</f>
        <v>38.76</v>
      </c>
      <c r="G14" s="319"/>
      <c r="H14" s="319">
        <f>SUM(H6:I13)</f>
        <v>38.629999999999995</v>
      </c>
      <c r="I14" s="319"/>
      <c r="J14" s="332"/>
      <c r="M14" s="309">
        <v>5376800</v>
      </c>
      <c r="N14" s="303"/>
    </row>
    <row r="15" spans="1:14" ht="20.100000000000001" customHeight="1">
      <c r="A15" s="316"/>
      <c r="B15" s="317"/>
      <c r="C15" s="318"/>
      <c r="D15" s="320"/>
      <c r="E15" s="320"/>
      <c r="F15" s="320"/>
      <c r="G15" s="320"/>
      <c r="H15" s="320"/>
      <c r="I15" s="320"/>
      <c r="J15" s="336"/>
      <c r="M15" s="309"/>
      <c r="N15" s="303"/>
    </row>
    <row r="16" spans="1:14" ht="20.100000000000001" customHeight="1">
      <c r="A16" s="304" t="s">
        <v>198</v>
      </c>
      <c r="B16" s="305"/>
      <c r="C16" s="328"/>
      <c r="D16" s="310">
        <f>D14</f>
        <v>22.61</v>
      </c>
      <c r="E16" s="310"/>
      <c r="F16" s="330">
        <f>D16+F14</f>
        <v>61.37</v>
      </c>
      <c r="G16" s="311"/>
      <c r="H16" s="310">
        <f>F16+H14</f>
        <v>100</v>
      </c>
      <c r="I16" s="311"/>
      <c r="J16" s="314"/>
      <c r="M16" s="85"/>
      <c r="N16" s="85"/>
    </row>
    <row r="17" spans="1:16" ht="20.100000000000001" customHeight="1">
      <c r="A17" s="306"/>
      <c r="B17" s="307"/>
      <c r="C17" s="329"/>
      <c r="D17" s="312"/>
      <c r="E17" s="312"/>
      <c r="F17" s="331"/>
      <c r="G17" s="313"/>
      <c r="H17" s="312"/>
      <c r="I17" s="313"/>
      <c r="J17" s="315"/>
      <c r="M17" s="85">
        <f>M5-M14</f>
        <v>13814736</v>
      </c>
      <c r="N17" s="85"/>
    </row>
    <row r="18" spans="1:16" ht="20.100000000000001" customHeight="1">
      <c r="A18" s="308" t="s">
        <v>199</v>
      </c>
      <c r="B18" s="308"/>
      <c r="C18" s="308"/>
      <c r="D18" s="308"/>
      <c r="E18" s="308"/>
      <c r="F18" s="308"/>
      <c r="G18" s="308"/>
      <c r="H18" s="308"/>
      <c r="I18" s="308"/>
      <c r="J18" s="308"/>
      <c r="M18" s="85"/>
      <c r="N18" s="85"/>
    </row>
    <row r="19" spans="1:16" ht="21.95" customHeight="1">
      <c r="M19" s="76"/>
      <c r="N19" s="76"/>
      <c r="O19" s="76"/>
      <c r="P19" s="76"/>
    </row>
    <row r="20" spans="1:16" ht="21.95" customHeight="1">
      <c r="M20" s="76"/>
      <c r="N20" s="76"/>
      <c r="O20" s="77"/>
      <c r="P20" s="76"/>
    </row>
    <row r="21" spans="1:16" ht="21.95" customHeight="1">
      <c r="M21" s="76"/>
      <c r="N21" s="76"/>
      <c r="O21" s="76"/>
      <c r="P21" s="76"/>
    </row>
    <row r="22" spans="1:16" ht="21.95" customHeight="1">
      <c r="M22" s="76"/>
      <c r="N22" s="76"/>
      <c r="O22" s="77"/>
      <c r="P22" s="76"/>
    </row>
    <row r="23" spans="1:16" ht="21.95" customHeight="1">
      <c r="M23" s="76"/>
      <c r="N23" s="76"/>
      <c r="O23" s="76"/>
      <c r="P23" s="76"/>
    </row>
    <row r="24" spans="1:16" ht="21.95" customHeight="1">
      <c r="M24" s="76"/>
      <c r="N24" s="76"/>
      <c r="P24" s="76"/>
    </row>
    <row r="25" spans="1:16" ht="21.95" customHeight="1"/>
    <row r="26" spans="1:16" ht="21.95" customHeight="1"/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  <row r="32" spans="1:16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</sheetData>
  <mergeCells count="48">
    <mergeCell ref="C8:C9"/>
    <mergeCell ref="F8:G8"/>
    <mergeCell ref="A1:J1"/>
    <mergeCell ref="A2:J2"/>
    <mergeCell ref="C4:C5"/>
    <mergeCell ref="D4:I4"/>
    <mergeCell ref="J4:J5"/>
    <mergeCell ref="D5:E5"/>
    <mergeCell ref="F5:G5"/>
    <mergeCell ref="H5:I5"/>
    <mergeCell ref="M8:M9"/>
    <mergeCell ref="N8:N9"/>
    <mergeCell ref="H10:I10"/>
    <mergeCell ref="J10:J11"/>
    <mergeCell ref="M10:M11"/>
    <mergeCell ref="A6:B7"/>
    <mergeCell ref="C6:C7"/>
    <mergeCell ref="D6:E6"/>
    <mergeCell ref="F6:G6"/>
    <mergeCell ref="A8:B9"/>
    <mergeCell ref="J6:J7"/>
    <mergeCell ref="M6:M7"/>
    <mergeCell ref="N6:N7"/>
    <mergeCell ref="J14:J15"/>
    <mergeCell ref="N10:N11"/>
    <mergeCell ref="C12:C13"/>
    <mergeCell ref="J12:J13"/>
    <mergeCell ref="M12:M13"/>
    <mergeCell ref="N12:N13"/>
    <mergeCell ref="J8:J9"/>
    <mergeCell ref="H14:I15"/>
    <mergeCell ref="A10:B11"/>
    <mergeCell ref="C10:C11"/>
    <mergeCell ref="F10:G10"/>
    <mergeCell ref="A12:B13"/>
    <mergeCell ref="C16:C17"/>
    <mergeCell ref="D16:E17"/>
    <mergeCell ref="F16:G17"/>
    <mergeCell ref="N14:N15"/>
    <mergeCell ref="A16:B17"/>
    <mergeCell ref="A18:J18"/>
    <mergeCell ref="M14:M15"/>
    <mergeCell ref="H16:I17"/>
    <mergeCell ref="J16:J17"/>
    <mergeCell ref="A14:B15"/>
    <mergeCell ref="C14:C15"/>
    <mergeCell ref="D14:E15"/>
    <mergeCell ref="F14:G15"/>
  </mergeCells>
  <phoneticPr fontId="3" type="noConversion"/>
  <printOptions horizontalCentered="1"/>
  <pageMargins left="0.94488188976377963" right="0.15748031496062992" top="0.78740157480314965" bottom="0.59055118110236227" header="0.51181102362204722" footer="0.51181102362204722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"/>
  <sheetViews>
    <sheetView view="pageBreakPreview" zoomScale="60" zoomScaleNormal="100" workbookViewId="0">
      <selection activeCell="Q32" sqref="Q32"/>
    </sheetView>
  </sheetViews>
  <sheetFormatPr defaultRowHeight="13.5"/>
  <cols>
    <col min="1" max="16384" width="9.33203125" style="4"/>
  </cols>
  <sheetData>
    <row r="1" spans="1:15" ht="200.1" customHeight="1"/>
    <row r="2" spans="1:15" ht="31.5">
      <c r="A2" s="20" t="s">
        <v>1179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</sheetData>
  <phoneticPr fontId="3" type="noConversion"/>
  <printOptions horizontalCentered="1"/>
  <pageMargins left="0.94488188976377963" right="0.15748031496062992" top="0.78740157480314965" bottom="0.59055118110236227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FF00"/>
  </sheetPr>
  <dimension ref="A1:BJ29"/>
  <sheetViews>
    <sheetView view="pageBreakPreview" topLeftCell="A4" zoomScale="130" zoomScaleNormal="100" zoomScaleSheetLayoutView="130" workbookViewId="0">
      <selection activeCell="W21" sqref="W21"/>
    </sheetView>
  </sheetViews>
  <sheetFormatPr defaultRowHeight="13.5"/>
  <cols>
    <col min="1" max="43" width="3.83203125" style="4" customWidth="1"/>
    <col min="44" max="45" width="3.33203125" style="4" customWidth="1"/>
    <col min="46" max="16384" width="9.33203125" style="4"/>
  </cols>
  <sheetData>
    <row r="1" spans="1:49" s="8" customFormat="1" ht="21" customHeight="1" thickTop="1">
      <c r="A1" s="226" t="s">
        <v>34</v>
      </c>
      <c r="B1" s="259"/>
      <c r="C1" s="259"/>
      <c r="D1" s="259"/>
      <c r="E1" s="259"/>
      <c r="F1" s="228" t="s">
        <v>41</v>
      </c>
      <c r="G1" s="259"/>
      <c r="H1" s="259"/>
      <c r="I1" s="259"/>
      <c r="J1" s="227"/>
      <c r="K1" s="228" t="s">
        <v>35</v>
      </c>
      <c r="L1" s="259"/>
      <c r="M1" s="259"/>
      <c r="N1" s="259"/>
      <c r="O1" s="259"/>
      <c r="P1" s="228" t="s">
        <v>36</v>
      </c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27"/>
      <c r="AC1" s="228" t="s">
        <v>37</v>
      </c>
      <c r="AD1" s="259"/>
      <c r="AE1" s="259"/>
      <c r="AF1" s="259"/>
      <c r="AG1" s="227"/>
      <c r="AH1" s="228" t="s">
        <v>38</v>
      </c>
      <c r="AI1" s="259"/>
      <c r="AJ1" s="259"/>
      <c r="AK1" s="259"/>
      <c r="AL1" s="227"/>
      <c r="AM1" s="228" t="s">
        <v>39</v>
      </c>
      <c r="AN1" s="259"/>
      <c r="AO1" s="259"/>
      <c r="AP1" s="259"/>
      <c r="AQ1" s="358"/>
    </row>
    <row r="2" spans="1:49" s="8" customFormat="1" ht="60" customHeight="1">
      <c r="A2" s="359"/>
      <c r="B2" s="263"/>
      <c r="C2" s="263"/>
      <c r="D2" s="263"/>
      <c r="E2" s="263"/>
      <c r="F2" s="262"/>
      <c r="G2" s="263"/>
      <c r="H2" s="263"/>
      <c r="I2" s="263"/>
      <c r="J2" s="263"/>
      <c r="K2" s="360"/>
      <c r="L2" s="361"/>
      <c r="M2" s="361"/>
      <c r="N2" s="361"/>
      <c r="O2" s="361"/>
      <c r="P2" s="262" t="s">
        <v>1196</v>
      </c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362"/>
      <c r="AC2" s="262"/>
      <c r="AD2" s="263"/>
      <c r="AE2" s="263"/>
      <c r="AF2" s="263"/>
      <c r="AG2" s="362"/>
      <c r="AH2" s="262"/>
      <c r="AI2" s="263"/>
      <c r="AJ2" s="263"/>
      <c r="AK2" s="263"/>
      <c r="AL2" s="362"/>
      <c r="AM2" s="262"/>
      <c r="AN2" s="263"/>
      <c r="AO2" s="263"/>
      <c r="AP2" s="263"/>
      <c r="AQ2" s="363"/>
    </row>
    <row r="3" spans="1:49">
      <c r="A3" s="24"/>
      <c r="M3" s="25"/>
      <c r="AI3" s="25"/>
      <c r="AL3" s="25"/>
      <c r="AO3" s="26"/>
      <c r="AQ3" s="27"/>
    </row>
    <row r="4" spans="1:49" s="29" customFormat="1" ht="16.5">
      <c r="A4" s="28" t="s">
        <v>219</v>
      </c>
      <c r="M4" s="30"/>
      <c r="AI4" s="30"/>
      <c r="AL4" s="30"/>
      <c r="AO4" s="30"/>
      <c r="AQ4" s="31"/>
      <c r="AU4" s="30"/>
      <c r="AV4" s="30"/>
      <c r="AW4" s="30"/>
    </row>
    <row r="5" spans="1:49">
      <c r="A5" s="24"/>
      <c r="M5" s="25"/>
      <c r="AI5" s="25"/>
      <c r="AL5" s="25"/>
      <c r="AO5" s="25"/>
      <c r="AP5" s="25"/>
      <c r="AQ5" s="27"/>
      <c r="AU5" s="25"/>
      <c r="AV5" s="25"/>
      <c r="AW5" s="25"/>
    </row>
    <row r="6" spans="1:49" s="33" customFormat="1" ht="25.5">
      <c r="A6" s="355" t="s">
        <v>1188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6"/>
      <c r="AJ6" s="356"/>
      <c r="AK6" s="356"/>
      <c r="AL6" s="356"/>
      <c r="AM6" s="356"/>
      <c r="AN6" s="356"/>
      <c r="AO6" s="356"/>
      <c r="AP6" s="356"/>
      <c r="AQ6" s="357"/>
      <c r="AU6" s="34"/>
      <c r="AV6" s="34"/>
      <c r="AW6" s="34"/>
    </row>
    <row r="7" spans="1:49" ht="15" customHeight="1">
      <c r="A7" s="24"/>
      <c r="M7" s="25"/>
      <c r="AI7" s="25"/>
      <c r="AL7" s="25"/>
      <c r="AO7" s="25"/>
      <c r="AQ7" s="27"/>
    </row>
    <row r="8" spans="1:49" ht="15" customHeight="1">
      <c r="A8" s="24"/>
      <c r="M8" s="25"/>
      <c r="AI8" s="25"/>
      <c r="AL8" s="25"/>
      <c r="AO8" s="25"/>
      <c r="AQ8" s="27"/>
    </row>
    <row r="9" spans="1:49" s="37" customFormat="1" ht="20.100000000000001" customHeight="1">
      <c r="A9" s="35"/>
      <c r="B9" s="36"/>
      <c r="C9" s="36"/>
      <c r="D9" s="36"/>
      <c r="E9" s="36"/>
      <c r="F9" s="36"/>
      <c r="L9" s="353" t="s">
        <v>28</v>
      </c>
      <c r="M9" s="353"/>
      <c r="N9" s="353"/>
      <c r="O9" s="353"/>
      <c r="P9" s="353"/>
      <c r="Q9" s="8" t="s">
        <v>1187</v>
      </c>
      <c r="U9" s="38"/>
      <c r="AI9" s="38"/>
      <c r="AL9" s="38"/>
      <c r="AO9" s="38"/>
      <c r="AQ9" s="39"/>
    </row>
    <row r="10" spans="1:49" ht="15" customHeight="1">
      <c r="A10" s="24"/>
      <c r="B10" s="25"/>
      <c r="C10" s="25"/>
      <c r="U10" s="25"/>
      <c r="AI10" s="25"/>
      <c r="AL10" s="25"/>
      <c r="AO10" s="25"/>
      <c r="AQ10" s="27"/>
    </row>
    <row r="11" spans="1:49" s="37" customFormat="1" ht="20.100000000000001" customHeight="1">
      <c r="A11" s="35"/>
      <c r="B11" s="36"/>
      <c r="C11" s="36"/>
      <c r="D11" s="36"/>
      <c r="E11" s="36"/>
      <c r="F11" s="36"/>
      <c r="L11" s="353" t="s">
        <v>29</v>
      </c>
      <c r="M11" s="353"/>
      <c r="N11" s="353"/>
      <c r="O11" s="353"/>
      <c r="P11" s="353"/>
      <c r="Q11" s="153" t="s">
        <v>1198</v>
      </c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38"/>
      <c r="AO11" s="38"/>
      <c r="AQ11" s="39"/>
    </row>
    <row r="12" spans="1:49" s="23" customFormat="1" ht="20.100000000000001" customHeight="1">
      <c r="A12" s="54"/>
      <c r="B12" s="53"/>
      <c r="C12" s="53"/>
      <c r="Q12" s="51" t="s">
        <v>1194</v>
      </c>
      <c r="R12" s="51"/>
      <c r="S12" s="51"/>
      <c r="T12" s="51"/>
      <c r="U12" s="51"/>
      <c r="V12" s="51"/>
      <c r="W12" s="51"/>
      <c r="X12" s="51"/>
      <c r="Y12" s="51"/>
      <c r="Z12" s="51"/>
      <c r="AA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39"/>
      <c r="AR12" s="51"/>
      <c r="AS12" s="51"/>
      <c r="AT12" s="51"/>
    </row>
    <row r="13" spans="1:49" s="8" customFormat="1" ht="8.25" customHeight="1">
      <c r="A13" s="55"/>
      <c r="B13" s="56"/>
      <c r="C13" s="56"/>
      <c r="D13" s="22"/>
      <c r="E13" s="22"/>
      <c r="F13" s="22"/>
      <c r="L13" s="22"/>
      <c r="M13" s="22"/>
      <c r="N13" s="22"/>
      <c r="O13" s="22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39"/>
      <c r="AR13" s="51"/>
      <c r="AS13" s="51"/>
      <c r="AT13" s="51"/>
    </row>
    <row r="14" spans="1:49" s="8" customFormat="1" ht="20.100000000000001" customHeight="1">
      <c r="A14" s="57"/>
      <c r="B14" s="52"/>
      <c r="C14" s="52"/>
      <c r="Q14" s="51" t="s">
        <v>1195</v>
      </c>
      <c r="R14" s="51"/>
      <c r="S14" s="51"/>
      <c r="T14" s="51"/>
      <c r="U14" s="51"/>
      <c r="V14" s="51"/>
      <c r="W14" s="51"/>
      <c r="X14" s="51"/>
      <c r="Y14" s="51"/>
      <c r="Z14" s="51"/>
      <c r="AA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39"/>
      <c r="AR14" s="51"/>
      <c r="AS14" s="51"/>
      <c r="AT14" s="51"/>
    </row>
    <row r="15" spans="1:49" s="8" customFormat="1" ht="8.25" customHeight="1">
      <c r="A15" s="57"/>
      <c r="B15" s="52"/>
      <c r="C15" s="52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39"/>
      <c r="AR15" s="51"/>
      <c r="AS15" s="51"/>
      <c r="AT15" s="51"/>
    </row>
    <row r="16" spans="1:49" s="8" customFormat="1" ht="20.100000000000001" customHeight="1">
      <c r="A16" s="57"/>
      <c r="Q16" s="51" t="s">
        <v>587</v>
      </c>
      <c r="R16" s="51"/>
      <c r="S16" s="51"/>
      <c r="T16" s="51"/>
      <c r="U16" s="51"/>
      <c r="V16" s="51"/>
      <c r="W16" s="51"/>
      <c r="X16" s="51"/>
      <c r="Y16" s="51"/>
      <c r="Z16" s="51"/>
      <c r="AA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39"/>
      <c r="AR16" s="51"/>
      <c r="AS16" s="51"/>
      <c r="AT16" s="51"/>
    </row>
    <row r="17" spans="1:62" s="8" customFormat="1" ht="8.25" customHeight="1">
      <c r="A17" s="57"/>
      <c r="B17" s="52"/>
      <c r="C17" s="52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39"/>
      <c r="AR17" s="51"/>
      <c r="AS17" s="51"/>
      <c r="AT17" s="51"/>
    </row>
    <row r="18" spans="1:62" s="8" customFormat="1" ht="20.100000000000001" customHeight="1">
      <c r="A18" s="57"/>
      <c r="Q18" s="51" t="s">
        <v>1197</v>
      </c>
      <c r="R18" s="51"/>
      <c r="S18" s="51"/>
      <c r="T18" s="51"/>
      <c r="U18" s="51"/>
      <c r="V18" s="51"/>
      <c r="W18" s="51"/>
      <c r="X18" s="51"/>
      <c r="Y18" s="51"/>
      <c r="Z18" s="51"/>
      <c r="AA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39"/>
      <c r="AR18" s="51"/>
      <c r="AS18" s="51"/>
      <c r="AT18" s="51"/>
    </row>
    <row r="19" spans="1:62" s="8" customFormat="1" ht="8.25" customHeight="1">
      <c r="A19" s="57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39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</row>
    <row r="20" spans="1:62" s="8" customFormat="1" ht="20.100000000000001" customHeight="1">
      <c r="A20" s="57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39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</row>
    <row r="21" spans="1:62" ht="8.25" customHeight="1">
      <c r="A21" s="24"/>
      <c r="M21" s="25"/>
      <c r="AO21" s="25"/>
      <c r="AQ21" s="39"/>
    </row>
    <row r="22" spans="1:62" ht="20.100000000000001" customHeight="1">
      <c r="A22" s="24"/>
      <c r="L22" s="51"/>
      <c r="M22" s="25"/>
      <c r="AO22" s="25"/>
      <c r="AQ22" s="39"/>
    </row>
    <row r="23" spans="1:62" ht="9.9499999999999993" customHeight="1">
      <c r="A23" s="24"/>
      <c r="M23" s="25"/>
      <c r="AO23" s="25"/>
      <c r="AQ23" s="39"/>
    </row>
    <row r="24" spans="1:62" ht="21.95" customHeight="1">
      <c r="A24" s="24"/>
      <c r="I24" s="352" t="s">
        <v>30</v>
      </c>
      <c r="J24" s="352"/>
      <c r="K24" s="352"/>
      <c r="L24" s="352"/>
      <c r="M24" s="352"/>
      <c r="N24" s="352"/>
      <c r="O24" s="354">
        <f>O25+O26</f>
        <v>62484000</v>
      </c>
      <c r="P24" s="354"/>
      <c r="Q24" s="354"/>
      <c r="R24" s="354"/>
      <c r="S24" s="354"/>
      <c r="T24" s="354"/>
      <c r="U24" s="354"/>
      <c r="V24" s="40" t="str">
        <f>+"(금"&amp;NUMBERSTRING(O24,1)&amp;"원)"</f>
        <v>(금육천이백사십팔만사천원)</v>
      </c>
      <c r="AB24" s="71"/>
      <c r="AC24" s="71"/>
      <c r="AD24" s="71"/>
      <c r="AE24" s="72"/>
      <c r="AF24" s="72"/>
      <c r="AG24" s="72"/>
      <c r="AH24" s="72"/>
      <c r="AI24" s="72"/>
      <c r="AO24" s="25"/>
      <c r="AQ24" s="27"/>
    </row>
    <row r="25" spans="1:62" ht="21.95" customHeight="1">
      <c r="A25" s="24"/>
      <c r="I25" s="352" t="s">
        <v>31</v>
      </c>
      <c r="J25" s="352"/>
      <c r="K25" s="352"/>
      <c r="L25" s="352"/>
      <c r="M25" s="352"/>
      <c r="N25" s="352"/>
      <c r="O25" s="354">
        <v>33700000</v>
      </c>
      <c r="P25" s="354"/>
      <c r="Q25" s="354"/>
      <c r="R25" s="354"/>
      <c r="S25" s="354"/>
      <c r="T25" s="354"/>
      <c r="U25" s="354"/>
      <c r="V25" s="40" t="str">
        <f>+"(금"&amp;NUMBERSTRING(O25,1)&amp;"원)"</f>
        <v>(금삼천삼백칠십만원)</v>
      </c>
      <c r="AB25" s="71"/>
      <c r="AC25" s="71"/>
      <c r="AD25" s="71"/>
      <c r="AE25" s="72"/>
      <c r="AF25" s="72"/>
      <c r="AG25" s="72"/>
      <c r="AH25" s="72"/>
      <c r="AI25" s="72"/>
      <c r="AL25" s="25"/>
      <c r="AO25" s="25"/>
      <c r="AQ25" s="27"/>
    </row>
    <row r="26" spans="1:62" s="29" customFormat="1" ht="21.95" customHeight="1">
      <c r="A26" s="28"/>
      <c r="B26" s="40"/>
      <c r="C26" s="40"/>
      <c r="D26" s="41"/>
      <c r="E26" s="42"/>
      <c r="F26" s="42"/>
      <c r="I26" s="352" t="s">
        <v>32</v>
      </c>
      <c r="J26" s="352"/>
      <c r="K26" s="352"/>
      <c r="L26" s="352"/>
      <c r="M26" s="352"/>
      <c r="N26" s="352"/>
      <c r="O26" s="354">
        <v>28784000</v>
      </c>
      <c r="P26" s="354"/>
      <c r="Q26" s="354"/>
      <c r="R26" s="354"/>
      <c r="S26" s="354"/>
      <c r="T26" s="354"/>
      <c r="U26" s="354"/>
      <c r="V26" s="40" t="str">
        <f>+"(금"&amp;NUMBERSTRING(O26,1)&amp;"원)"</f>
        <v>(금이천팔백칠십팔만사천원)</v>
      </c>
      <c r="AB26" s="71"/>
      <c r="AC26" s="71"/>
      <c r="AD26" s="71"/>
      <c r="AE26" s="72"/>
      <c r="AF26" s="72"/>
      <c r="AG26" s="72"/>
      <c r="AH26" s="72"/>
      <c r="AI26" s="72"/>
      <c r="AL26" s="3"/>
      <c r="AM26" s="3"/>
      <c r="AN26" s="40"/>
      <c r="AO26" s="30"/>
      <c r="AQ26" s="31"/>
    </row>
    <row r="27" spans="1:62" s="29" customFormat="1" ht="9.9499999999999993" customHeight="1">
      <c r="A27" s="28"/>
      <c r="B27" s="40"/>
      <c r="C27" s="40"/>
      <c r="D27" s="41"/>
      <c r="E27" s="42"/>
      <c r="F27" s="42"/>
      <c r="H27" s="43"/>
      <c r="I27" s="43"/>
      <c r="J27" s="43"/>
      <c r="K27" s="44"/>
      <c r="L27" s="44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61"/>
      <c r="Z27" s="61"/>
      <c r="AA27" s="61"/>
      <c r="AB27" s="61"/>
      <c r="AC27" s="61"/>
      <c r="AD27" s="61"/>
      <c r="AE27" s="61"/>
      <c r="AF27" s="61"/>
      <c r="AL27" s="3"/>
      <c r="AM27" s="3"/>
      <c r="AN27" s="40"/>
      <c r="AO27" s="30"/>
      <c r="AQ27" s="31"/>
    </row>
    <row r="28" spans="1:62" ht="9.9499999999999993" customHeight="1" thickBot="1">
      <c r="A28" s="46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8"/>
    </row>
    <row r="29" spans="1:62" ht="14.25" thickTop="1">
      <c r="G29" s="49"/>
    </row>
  </sheetData>
  <mergeCells count="24">
    <mergeCell ref="A1:E1"/>
    <mergeCell ref="F1:J1"/>
    <mergeCell ref="K1:O1"/>
    <mergeCell ref="AH1:AL1"/>
    <mergeCell ref="P2:AB2"/>
    <mergeCell ref="AC2:AG2"/>
    <mergeCell ref="A6:AQ6"/>
    <mergeCell ref="L9:P9"/>
    <mergeCell ref="AM1:AQ1"/>
    <mergeCell ref="A2:E2"/>
    <mergeCell ref="F2:J2"/>
    <mergeCell ref="K2:O2"/>
    <mergeCell ref="AH2:AL2"/>
    <mergeCell ref="AM2:AQ2"/>
    <mergeCell ref="P1:AB1"/>
    <mergeCell ref="AC1:AG1"/>
    <mergeCell ref="I26:N26"/>
    <mergeCell ref="I25:N25"/>
    <mergeCell ref="L11:P11"/>
    <mergeCell ref="I24:N24"/>
    <mergeCell ref="O24:U24"/>
    <mergeCell ref="O25:U25"/>
    <mergeCell ref="O26:U26"/>
    <mergeCell ref="Q11:AK11"/>
  </mergeCells>
  <phoneticPr fontId="3" type="noConversion"/>
  <printOptions horizontalCentered="1"/>
  <pageMargins left="0.78740157480314965" right="0.39370078740157483" top="0.78740157480314965" bottom="0.59055118110236227" header="0" footer="0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44"/>
  <sheetViews>
    <sheetView view="pageBreakPreview" zoomScale="60" zoomScaleNormal="100" workbookViewId="0">
      <selection activeCell="M13" sqref="M13"/>
    </sheetView>
  </sheetViews>
  <sheetFormatPr defaultRowHeight="13.5"/>
  <cols>
    <col min="1" max="16384" width="9.33203125" style="4"/>
  </cols>
  <sheetData>
    <row r="1" spans="1:15" ht="200.1" customHeight="1"/>
    <row r="2" spans="1:15" ht="31.5">
      <c r="A2" s="20" t="s">
        <v>1181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22" spans="1:15" ht="200.1" customHeight="1"/>
    <row r="23" spans="1:15" ht="31.5">
      <c r="A23" s="20" t="s">
        <v>1182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43" spans="1:15" ht="200.1" customHeight="1"/>
    <row r="44" spans="1:15" ht="31.5">
      <c r="A44" s="20" t="s">
        <v>1183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</sheetData>
  <phoneticPr fontId="3" type="noConversion"/>
  <printOptions horizontalCentered="1"/>
  <pageMargins left="0.94488188976377963" right="0.15748031496062992" top="0.78740157480314965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9</vt:i4>
      </vt:variant>
    </vt:vector>
  </HeadingPairs>
  <TitlesOfParts>
    <vt:vector size="23" baseType="lpstr">
      <vt:lpstr>표지</vt:lpstr>
      <vt:lpstr>목차</vt:lpstr>
      <vt:lpstr>1간지</vt:lpstr>
      <vt:lpstr>설계설명서</vt:lpstr>
      <vt:lpstr>1.총칙</vt:lpstr>
      <vt:lpstr>2.측량및지반조사</vt:lpstr>
      <vt:lpstr>3.토공</vt:lpstr>
      <vt:lpstr>4.배수,구조물)</vt:lpstr>
      <vt:lpstr>5.포장공</vt:lpstr>
      <vt:lpstr>6.부대공</vt:lpstr>
      <vt:lpstr>예정공정표</vt:lpstr>
      <vt:lpstr>2간지</vt:lpstr>
      <vt:lpstr>갑지</vt:lpstr>
      <vt:lpstr>간지</vt:lpstr>
      <vt:lpstr>'1.총칙'!Print_Area</vt:lpstr>
      <vt:lpstr>'2.측량및지반조사'!Print_Area</vt:lpstr>
      <vt:lpstr>'3.토공'!Print_Area</vt:lpstr>
      <vt:lpstr>'4.배수,구조물)'!Print_Area</vt:lpstr>
      <vt:lpstr>'5.포장공'!Print_Area</vt:lpstr>
      <vt:lpstr>'6.부대공'!Print_Area</vt:lpstr>
      <vt:lpstr>갑지!Print_Area</vt:lpstr>
      <vt:lpstr>설계설명서!Print_Area</vt:lpstr>
      <vt:lpstr>예정공정표!Print_Area</vt:lpstr>
    </vt:vector>
  </TitlesOfParts>
  <Company>컴박사119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황순재</dc:creator>
  <cp:lastModifiedBy>Usery</cp:lastModifiedBy>
  <cp:lastPrinted>2026-06-18T05:35:34Z</cp:lastPrinted>
  <dcterms:created xsi:type="dcterms:W3CDTF">2008-03-19T09:13:27Z</dcterms:created>
  <dcterms:modified xsi:type="dcterms:W3CDTF">2026-06-26T01:29:42Z</dcterms:modified>
</cp:coreProperties>
</file>